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③河川保全企画室\戦略的維持管理係（R3）\02_調査物\02_調査された物\210427_【総務係より】【作業依頼：5月18日(火)1700〆】行政事業レビューシートの作成について\04回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<sst xmlns="http://schemas.openxmlformats.org/spreadsheetml/2006/main" count="2348" uniqueCount="718">
  <si>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</si>
  <si>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</si>
  <si>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</si>
  <si>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</si>
  <si>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</si>
  <si>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</si>
  <si>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</si>
  <si>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</si>
  <si>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</si>
  <si>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</si>
  <si>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</si>
  <si>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</si>
  <si>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</si>
  <si>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</si>
  <si>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</si>
  <si>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</si>
  <si>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</si>
  <si>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</si>
  <si>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</si>
  <si>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</si>
  <si>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</si>
  <si>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</si>
  <si>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</si>
  <si>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</si>
  <si>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</si>
  <si>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</si>
  <si>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</si>
  <si>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</si>
  <si>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</si>
  <si>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</si>
  <si>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</si>
  <si>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</si>
  <si>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</si>
  <si>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</si>
  <si>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</si>
  <si>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</si>
  <si>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</si>
  <si>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</si>
  <si>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</si>
  <si>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</si>
  <si>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</si>
  <si>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</si>
  <si>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</si>
  <si>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</si>
  <si>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</si>
  <si>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</si>
  <si>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</si>
  <si>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</si>
  <si>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</si>
  <si>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</si>
  <si>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</si>
  <si>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</si>
  <si>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</si>
  <si>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</si>
  <si>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</si>
  <si>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</si>
  <si>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</si>
  <si>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</si>
  <si>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</si>
  <si>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</si>
  <si>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</si>
  <si>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</si>
  <si>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</si>
  <si>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</si>
  <si>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</si>
  <si>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</si>
  <si>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</si>
  <si>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</si>
  <si>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</si>
  <si>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</si>
  <si>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</si>
  <si>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</si>
  <si>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</si>
  <si>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</si>
  <si>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</si>
  <si>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</si>
  <si>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</si>
  <si>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</si>
  <si>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</si>
  <si>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</si>
  <si>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</si>
  <si>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</si>
  <si>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</si>
  <si>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</si>
  <si>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</si>
  <si>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</si>
  <si>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</si>
  <si>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</si>
  <si>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</si>
  <si>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</si>
  <si>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</si>
  <si>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</si>
  <si>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</si>
  <si>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</si>
  <si>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</si>
  <si>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</si>
  <si>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</si>
  <si>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</si>
  <si>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</si>
  <si>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</si>
  <si>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</si>
  <si>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</si>
  <si>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</si>
  <si>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</si>
  <si>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</si>
  <si>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</si>
  <si>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</si>
  <si>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</si>
  <si>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</si>
  <si>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</si>
  <si>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</si>
  <si>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</si>
  <si>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</si>
  <si>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</si>
  <si>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</si>
  <si>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</si>
  <si>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</si>
  <si>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</si>
  <si>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</si>
  <si>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</si>
  <si>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</si>
  <si>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</si>
  <si>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</si>
  <si>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</si>
  <si>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</si>
  <si>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</si>
  <si>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</si>
  <si>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</si>
  <si>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</si>
  <si>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</si>
  <si>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</si>
  <si>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</si>
  <si>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</si>
  <si>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</si>
  <si>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</si>
  <si>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</si>
  <si>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</si>
  <si>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</si>
  <si>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</si>
  <si>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</si>
  <si>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</si>
  <si>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</si>
  <si>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</si>
  <si>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</si>
  <si>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</si>
  <si>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</si>
  <si>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</si>
  <si>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</si>
  <si>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</si>
  <si>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</si>
  <si>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</si>
  <si>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</si>
  <si>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</si>
  <si>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</si>
  <si>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</si>
  <si>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</si>
  <si>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</si>
  <si>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</si>
  <si>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</si>
  <si>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</si>
  <si>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</si>
  <si>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</si>
  <si>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</si>
  <si>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</si>
  <si>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</si>
  <si>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</si>
  <si>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</si>
  <si>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</si>
  <si>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</si>
  <si>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</si>
  <si>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</si>
  <si>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</si>
  <si>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</si>
  <si>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</si>
  <si>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</si>
  <si>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</si>
  <si>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</si>
  <si>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</si>
  <si>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</si>
  <si>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</si>
  <si>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</si>
  <si>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</si>
  <si>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</si>
  <si>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</si>
  <si>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</si>
  <si>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</si>
  <si>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</si>
  <si>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</si>
  <si>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</si>
  <si>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</si>
  <si>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</si>
  <si>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</si>
  <si>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</si>
  <si>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</si>
  <si>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</si>
  <si>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</si>
  <si>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</si>
  <si>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</si>
  <si>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</si>
  <si>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</si>
  <si>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</si>
  <si>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</si>
  <si>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</si>
  <si>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</si>
  <si>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</si>
  <si>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</si>
  <si>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</si>
  <si>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</si>
  <si>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</si>
  <si>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</si>
  <si>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</si>
  <si>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</si>
  <si>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</si>
  <si>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</si>
  <si>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</si>
  <si>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</si>
  <si>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</si>
  <si>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</si>
  <si>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</si>
  <si>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</si>
  <si>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</si>
  <si>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</si>
  <si>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</si>
  <si>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</si>
  <si>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</si>
  <si>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</si>
  <si>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</si>
  <si>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</si>
  <si>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</si>
  <si>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</si>
  <si>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</si>
  <si>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</si>
  <si>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</si>
  <si>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</si>
  <si>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</si>
  <si>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</si>
  <si>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</si>
  <si>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</si>
  <si>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</si>
  <si>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</si>
  <si>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</si>
  <si>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</si>
  <si>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</si>
  <si>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</si>
  <si>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</si>
  <si>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</si>
  <si>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</si>
  <si>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</si>
  <si>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</si>
  <si>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</si>
  <si>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</si>
  <si>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</si>
  <si>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</si>
  <si>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</si>
  <si>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</si>
  <si>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</si>
  <si>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</si>
  <si>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</si>
  <si>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</si>
  <si>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</si>
  <si>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</si>
  <si>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</si>
  <si>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</si>
  <si>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</si>
  <si>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</si>
  <si>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</si>
  <si>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</si>
  <si>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</si>
  <si>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</si>
  <si>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</si>
  <si>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</si>
  <si>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</si>
  <si>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</si>
  <si>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</si>
  <si>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</si>
  <si>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</si>
  <si>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</si>
  <si>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</si>
  <si>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</si>
  <si>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</si>
  <si>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</si>
  <si>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</si>
  <si>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</si>
  <si>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</si>
  <si>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</si>
  <si>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</si>
  <si>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</si>
  <si>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</si>
  <si>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</si>
  <si>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</si>
  <si>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</si>
  <si>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</si>
  <si>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</si>
  <si>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</si>
  <si>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</si>
  <si>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</si>
  <si>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</si>
  <si>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</si>
  <si>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</si>
  <si>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</si>
  <si>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</si>
  <si>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</si>
  <si>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</si>
  <si>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</si>
  <si>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</si>
  <si>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</si>
  <si>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</si>
  <si>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</si>
  <si>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</si>
  <si>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</si>
  <si>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</si>
  <si>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</si>
  <si>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</si>
  <si>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</si>
  <si>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</si>
  <si>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</si>
  <si>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</si>
  <si>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</si>
  <si>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</si>
  <si>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</si>
  <si>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</si>
  <si>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</si>
  <si>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</si>
  <si>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</si>
  <si>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</si>
  <si>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</si>
  <si>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</si>
  <si>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</si>
  <si>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</si>
  <si>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</si>
  <si>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</si>
  <si>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</si>
  <si>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</si>
  <si>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</si>
  <si>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</si>
  <si>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</si>
  <si>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</si>
  <si>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</si>
  <si>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</si>
  <si>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</si>
  <si>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</si>
  <si>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</si>
  <si>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</si>
  <si>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</si>
  <si>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</si>
  <si>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</si>
  <si>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</si>
  <si>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</si>
  <si>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</si>
  <si>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</si>
  <si>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</si>
  <si>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</si>
  <si>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</si>
  <si>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</si>
  <si>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</si>
  <si>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</si>
  <si>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</si>
  <si>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</si>
  <si>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</si>
  <si>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</si>
  <si>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</si>
  <si>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</si>
  <si>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</si>
  <si>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</si>
  <si>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</si>
  <si>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</si>
  <si>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</si>
  <si>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</si>
  <si>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</si>
  <si>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</si>
  <si>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</si>
  <si>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</si>
  <si>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</si>
  <si>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</si>
  <si>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</si>
  <si>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</si>
  <si>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</si>
  <si>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</si>
  <si>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</si>
  <si>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</si>
  <si>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</si>
  <si>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</si>
  <si>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</si>
  <si>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</si>
  <si>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</si>
  <si>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</si>
  <si>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</si>
  <si>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</si>
  <si>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</si>
  <si>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</si>
  <si>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</si>
  <si>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</si>
  <si>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</si>
  <si>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</si>
  <si>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</si>
  <si>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</si>
  <si>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</si>
  <si>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</si>
  <si>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</si>
  <si>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</si>
  <si>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</si>
  <si>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</si>
  <si>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</si>
  <si>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</si>
  <si>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</si>
  <si>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</si>
  <si>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</si>
  <si>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</si>
  <si>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</si>
  <si>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</si>
  <si>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</si>
  <si>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</si>
  <si>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</si>
  <si>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</si>
  <si>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</si>
  <si>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</si>
  <si>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</si>
  <si>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</si>
  <si>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</si>
  <si>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</si>
  <si>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</si>
  <si>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</si>
  <si>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</si>
  <si>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</si>
  <si>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</si>
  <si>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</si>
  <si>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</si>
  <si>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</si>
  <si>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</si>
  <si>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</si>
  <si>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</si>
  <si>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</si>
  <si>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</si>
  <si>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</si>
  <si>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</si>
  <si>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</si>
  <si>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</si>
  <si>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</si>
  <si>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</si>
  <si>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</si>
  <si>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</si>
  <si>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</si>
  <si>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</si>
  <si>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</si>
  <si>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</si>
  <si>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</si>
  <si>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</si>
  <si>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</si>
  <si>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</si>
  <si>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</si>
  <si>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</si>
  <si>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</si>
  <si>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</si>
  <si>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</si>
  <si>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</si>
  <si>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</si>
  <si>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</si>
  <si>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</si>
  <si>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</si>
  <si>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</si>
  <si>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</si>
  <si>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</si>
  <si>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</si>
  <si>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</si>
  <si>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</si>
  <si>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</si>
  <si>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</si>
  <si>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</si>
  <si>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</si>
  <si>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</si>
  <si>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</si>
  <si>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</si>
  <si>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</si>
  <si>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</si>
  <si>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</si>
  <si>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</si>
  <si>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</si>
  <si>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</si>
  <si>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</si>
  <si>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</si>
  <si>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</si>
  <si>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</si>
  <si>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</si>
  <si>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</si>
  <si>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</si>
  <si>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</si>
  <si>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</si>
  <si>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</si>
  <si>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</si>
  <si>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</si>
  <si>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</si>
  <si>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</si>
  <si>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</si>
  <si>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</si>
  <si>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</si>
  <si>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</si>
  <si>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</si>
  <si>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</si>
  <si>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</si>
  <si>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</si>
  <si>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</si>
  <si>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</si>
  <si>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</si>
  <si>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</si>
  <si>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</si>
  <si>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</si>
  <si>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</si>
  <si>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</si>
  <si>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</si>
  <si>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</si>
  <si>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</si>
  <si>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</si>
  <si>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</si>
  <si>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</si>
  <si>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</si>
  <si>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</si>
  <si>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</si>
  <si>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</si>
  <si>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</si>
  <si>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</si>
  <si>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</si>
  <si>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</si>
  <si>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</si>
  <si>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</si>
  <si>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</si>
  <si>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</si>
  <si>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</si>
  <si>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</si>
  <si>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</si>
  <si>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</si>
  <si>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</si>
  <si>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</si>
  <si>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</si>
  <si>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</si>
  <si>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</si>
  <si>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</si>
  <si>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</si>
  <si>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</si>
  <si>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</si>
  <si>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</si>
  <si>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</si>
  <si>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</si>
  <si>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</si>
  <si>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</si>
  <si>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</si>
  <si>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</si>
  <si>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</si>
  <si>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</si>
  <si>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</si>
  <si>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</si>
  <si>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</si>
  <si>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</si>
  <si>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</si>
  <si>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</si>
  <si>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</si>
  <si>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</si>
  <si>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</si>
  <si>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</si>
  <si>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</si>
  <si>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</si>
  <si>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</si>
  <si>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</si>
  <si>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</si>
  <si>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</si>
  <si>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</si>
  <si>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</si>
  <si>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</si>
  <si>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</si>
  <si>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</si>
  <si>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</si>
  <si>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</si>
  <si>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</si>
  <si>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</si>
  <si>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</si>
  <si>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</si>
  <si>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</si>
  <si>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</si>
  <si>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</si>
  <si>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</si>
  <si>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</si>
  <si>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</si>
  <si>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</si>
  <si>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</si>
  <si>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</si>
  <si>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</si>
  <si>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</si>
  <si>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</si>
  <si>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</si>
  <si>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</si>
  <si>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</si>
  <si>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</si>
  <si>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</si>
  <si>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</si>
  <si>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</si>
  <si>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</si>
  <si>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</si>
  <si>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</si>
  <si>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</si>
  <si>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</si>
  <si>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</si>
  <si>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</si>
  <si>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</si>
  <si>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</si>
  <si>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</si>
  <si>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</si>
  <si>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</si>
  <si>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</si>
  <si>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</si>
  <si>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</si>
  <si>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</si>
  <si>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</si>
  <si>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</si>
  <si>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</si>
  <si>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</si>
  <si>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</si>
  <si>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</si>
  <si>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</si>
  <si>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</si>
  <si>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</si>
  <si>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</si>
  <si>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</si>
  <si>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</si>
  <si>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</si>
  <si>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</si>
  <si>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</si>
  <si>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</si>
  <si>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</si>
  <si>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</si>
  <si>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</si>
  <si>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</si>
  <si>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</si>
  <si>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洪水予報施設経費</t>
  </si>
  <si>
    <t>水管理・国土保全局</t>
    <rPh sb="0" eb="3">
      <t>ミズカンリ</t>
    </rPh>
    <rPh sb="4" eb="9">
      <t>コクドホゼンキョク</t>
    </rPh>
    <phoneticPr fontId="5"/>
  </si>
  <si>
    <t>河川環境課</t>
    <rPh sb="0" eb="5">
      <t>カセンカンキョウカ</t>
    </rPh>
    <phoneticPr fontId="5"/>
  </si>
  <si>
    <t>課長　内藤　正彦</t>
    <rPh sb="0" eb="2">
      <t>カチョウ</t>
    </rPh>
    <rPh sb="3" eb="5">
      <t>ナイトウ</t>
    </rPh>
    <rPh sb="6" eb="8">
      <t>マサヒコ</t>
    </rPh>
    <phoneticPr fontId="5"/>
  </si>
  <si>
    <t>国土交通省</t>
  </si>
  <si>
    <t>○</t>
  </si>
  <si>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</si>
  <si>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t>
  </si>
  <si>
    <t>-</t>
    <phoneticPr fontId="5"/>
  </si>
  <si>
    <t>洪水予報施設費</t>
    <rPh sb="0" eb="2">
      <t>コウズイ</t>
    </rPh>
    <rPh sb="2" eb="4">
      <t>ヨホウ</t>
    </rPh>
    <rPh sb="4" eb="6">
      <t>シセツ</t>
    </rPh>
    <phoneticPr fontId="5"/>
  </si>
  <si>
    <t>全国にある505の洪水予報施設の適切な運営（毎年度同一の目標）</t>
    <rPh sb="9" eb="11">
      <t>コウズイ</t>
    </rPh>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</si>
  <si>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</si>
  <si>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施設</t>
    <rPh sb="0" eb="2">
      <t>シセツ</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</si>
  <si>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</si>
  <si>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全国の洪水予報施設の更新</t>
  </si>
  <si>
    <t>施設</t>
    <rPh sb="0" eb="2">
      <t>シセツ</t>
    </rPh>
    <phoneticPr fontId="5"/>
  </si>
  <si>
    <t>執行額／更新施設数</t>
    <rPh sb="0" eb="2">
      <t>シッコウ</t>
    </rPh>
    <rPh sb="2" eb="3">
      <t>ガク</t>
    </rPh>
    <rPh sb="4" eb="6">
      <t>コウシン</t>
    </rPh>
    <rPh sb="6" eb="8">
      <t>シセツ</t>
    </rPh>
    <rPh sb="8" eb="9">
      <t>スウ</t>
    </rPh>
    <phoneticPr fontId="5"/>
  </si>
  <si>
    <t>百万円</t>
    <rPh sb="0" eb="2">
      <t>ヒャクマン</t>
    </rPh>
    <rPh sb="2" eb="3">
      <t>エン</t>
    </rPh>
    <phoneticPr fontId="5"/>
  </si>
  <si>
    <t>百万円/施設</t>
    <rPh sb="0" eb="2">
      <t>ヒャクマン</t>
    </rPh>
    <rPh sb="2" eb="3">
      <t>エン</t>
    </rPh>
    <rPh sb="4" eb="6">
      <t>シセツ</t>
    </rPh>
    <phoneticPr fontId="5"/>
  </si>
  <si>
    <t>95/24</t>
  </si>
  <si>
    <t>67/16</t>
  </si>
  <si>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</si>
  <si>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</si>
  <si>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</si>
  <si>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有</t>
  </si>
  <si>
    <t>無</t>
  </si>
  <si>
    <t>‐</t>
  </si>
  <si>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</si>
  <si>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</si>
  <si>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</si>
  <si>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</si>
  <si>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</si>
  <si>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</si>
  <si>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</si>
  <si>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</si>
  <si>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</si>
  <si>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</si>
  <si>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</si>
  <si>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</si>
  <si>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</si>
  <si>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</si>
  <si>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216</t>
    <phoneticPr fontId="5"/>
  </si>
  <si>
    <t>176</t>
    <phoneticPr fontId="5"/>
  </si>
  <si>
    <t>188</t>
    <phoneticPr fontId="5"/>
  </si>
  <si>
    <t>129</t>
    <phoneticPr fontId="5"/>
  </si>
  <si>
    <t>126</t>
    <phoneticPr fontId="5"/>
  </si>
  <si>
    <t>131</t>
    <phoneticPr fontId="5"/>
  </si>
  <si>
    <t>142</t>
    <phoneticPr fontId="5"/>
  </si>
  <si>
    <t>133</t>
    <phoneticPr fontId="5"/>
  </si>
  <si>
    <t>135</t>
    <phoneticPr fontId="5"/>
  </si>
  <si>
    <t>水防法　第10条２項、第13条１項、第16条
国土交通省設置法第４条六二</t>
  </si>
  <si>
    <t>国交</t>
  </si>
  <si>
    <t>67/16</t>
    <phoneticPr fontId="5"/>
  </si>
  <si>
    <t>67/16</t>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</si>
  <si>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</si>
  <si>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</si>
  <si>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</si>
  <si>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</si>
  <si>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</si>
  <si>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</si>
  <si>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北海道開発局</t>
    <rPh sb="0" eb="2">
      <t>ホッカイ</t>
    </rPh>
    <rPh sb="2" eb="3">
      <t>ドウ</t>
    </rPh>
    <rPh sb="3" eb="5">
      <t>カイハツ</t>
    </rPh>
    <rPh sb="5" eb="6">
      <t>キョク</t>
    </rPh>
    <phoneticPr fontId="5"/>
  </si>
  <si>
    <t>四国地方整備局</t>
    <rPh sb="0" eb="2">
      <t>シコク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</si>
  <si>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</si>
  <si>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洪水予報施設の更新</t>
    <rPh sb="0" eb="2">
      <t>コウズイ</t>
    </rPh>
    <rPh sb="2" eb="4">
      <t>ヨホウ</t>
    </rPh>
    <rPh sb="4" eb="6">
      <t>シセツ</t>
    </rPh>
    <rPh sb="7" eb="9">
      <t>コウシン</t>
    </rPh>
    <phoneticPr fontId="5"/>
  </si>
  <si>
    <t>-</t>
    <phoneticPr fontId="5"/>
  </si>
  <si>
    <t>富士通㈱　四国支社</t>
    <rPh sb="0" eb="3">
      <t>フジツウ</t>
    </rPh>
    <rPh sb="5" eb="7">
      <t>シコク</t>
    </rPh>
    <rPh sb="7" eb="9">
      <t>シシャ</t>
    </rPh>
    <phoneticPr fontId="5"/>
  </si>
  <si>
    <t>金井度量衡（株）</t>
    <phoneticPr fontId="5"/>
  </si>
  <si>
    <t>㈱近畿地域づくりセンター　奈良支店</t>
    <rPh sb="1" eb="3">
      <t>キンキ</t>
    </rPh>
    <rPh sb="3" eb="5">
      <t>チイキ</t>
    </rPh>
    <rPh sb="13" eb="15">
      <t>ナラ</t>
    </rPh>
    <rPh sb="15" eb="17">
      <t>シテン</t>
    </rPh>
    <phoneticPr fontId="5"/>
  </si>
  <si>
    <t>㈱福田水文センター</t>
    <rPh sb="1" eb="3">
      <t>フクダ</t>
    </rPh>
    <rPh sb="3" eb="5">
      <t>スイモン</t>
    </rPh>
    <phoneticPr fontId="5"/>
  </si>
  <si>
    <t>㈱ケーネス　関西支社</t>
    <rPh sb="6" eb="8">
      <t>カンサイ</t>
    </rPh>
    <rPh sb="8" eb="10">
      <t>シシャ</t>
    </rPh>
    <phoneticPr fontId="5"/>
  </si>
  <si>
    <t>洪水予報施設の更新</t>
    <rPh sb="0" eb="2">
      <t>コウズイ</t>
    </rPh>
    <rPh sb="2" eb="4">
      <t>ヨホウ</t>
    </rPh>
    <rPh sb="4" eb="6">
      <t>シセツ</t>
    </rPh>
    <rPh sb="7" eb="9">
      <t>コウシン</t>
    </rPh>
    <phoneticPr fontId="5"/>
  </si>
  <si>
    <t>-</t>
    <phoneticPr fontId="5"/>
  </si>
  <si>
    <t>A.関東地方整備局</t>
    <rPh sb="2" eb="4">
      <t>カントウ</t>
    </rPh>
    <rPh sb="4" eb="6">
      <t>チホウ</t>
    </rPh>
    <rPh sb="6" eb="8">
      <t>セイビ</t>
    </rPh>
    <rPh sb="8" eb="9">
      <t>キョク</t>
    </rPh>
    <phoneticPr fontId="5"/>
  </si>
  <si>
    <t>委託費</t>
    <rPh sb="0" eb="2">
      <t>イタク</t>
    </rPh>
    <rPh sb="2" eb="3">
      <t>ヒ</t>
    </rPh>
    <phoneticPr fontId="5"/>
  </si>
  <si>
    <t>洪水予報施設の維持管理</t>
    <rPh sb="0" eb="2">
      <t>コウズイ</t>
    </rPh>
    <rPh sb="2" eb="4">
      <t>ヨホウ</t>
    </rPh>
    <rPh sb="4" eb="6">
      <t>シセツ</t>
    </rPh>
    <rPh sb="7" eb="9">
      <t>イジ</t>
    </rPh>
    <rPh sb="9" eb="11">
      <t>カンリ</t>
    </rPh>
    <phoneticPr fontId="5"/>
  </si>
  <si>
    <t>B.日鉄鉱コンサルタント㈱　九州本社</t>
    <rPh sb="2" eb="3">
      <t>ニチ</t>
    </rPh>
    <rPh sb="3" eb="5">
      <t>テッコウ</t>
    </rPh>
    <rPh sb="14" eb="16">
      <t>キュウシュウ</t>
    </rPh>
    <rPh sb="16" eb="18">
      <t>ホンシャ</t>
    </rPh>
    <phoneticPr fontId="5"/>
  </si>
  <si>
    <t>水文観測所の維持及び管理業務</t>
    <rPh sb="0" eb="2">
      <t>スイモン</t>
    </rPh>
    <rPh sb="2" eb="4">
      <t>カンソク</t>
    </rPh>
    <rPh sb="4" eb="5">
      <t>ジョ</t>
    </rPh>
    <rPh sb="6" eb="8">
      <t>イジ</t>
    </rPh>
    <rPh sb="8" eb="9">
      <t>オヨ</t>
    </rPh>
    <rPh sb="10" eb="12">
      <t>カンリ</t>
    </rPh>
    <rPh sb="12" eb="14">
      <t>ギョウム</t>
    </rPh>
    <phoneticPr fontId="5"/>
  </si>
  <si>
    <t>日鉄鉱コンサルタント㈱　九州本社</t>
    <rPh sb="0" eb="1">
      <t>ニチ</t>
    </rPh>
    <rPh sb="1" eb="3">
      <t>テッコウ</t>
    </rPh>
    <rPh sb="12" eb="14">
      <t>キュウシュウ</t>
    </rPh>
    <rPh sb="14" eb="16">
      <t>ホンシャ</t>
    </rPh>
    <phoneticPr fontId="5"/>
  </si>
  <si>
    <t>㈱亀太</t>
    <rPh sb="1" eb="2">
      <t>カメ</t>
    </rPh>
    <rPh sb="2" eb="3">
      <t>タ</t>
    </rPh>
    <phoneticPr fontId="5"/>
  </si>
  <si>
    <t>（株）岩崎　東京支店</t>
    <phoneticPr fontId="5"/>
  </si>
  <si>
    <t>(株)拓和</t>
    <phoneticPr fontId="5"/>
  </si>
  <si>
    <t>(有)タイプエス</t>
    <phoneticPr fontId="5"/>
  </si>
  <si>
    <t>-</t>
    <phoneticPr fontId="5"/>
  </si>
  <si>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phoneticPr fontId="5"/>
  </si>
  <si>
    <t>水系各地の雨量等の把握や河川水位の予測、並びに情報の伝達を迅速に行うために必要な雨量・水位観測施設や警報施設等は、国土交通大臣が洪水予報、水防警報を実施するため必要不可欠な施設であり、引き続き、効果的・効率的な維持管理に努めるべき。</t>
    <rPh sb="80" eb="82">
      <t>ヒツヨウ</t>
    </rPh>
    <rPh sb="82" eb="85">
      <t>フカケツ</t>
    </rPh>
    <rPh sb="86" eb="88">
      <t>シセツ</t>
    </rPh>
    <rPh sb="92" eb="93">
      <t>ヒ</t>
    </rPh>
    <rPh sb="94" eb="95">
      <t>ツヅ</t>
    </rPh>
    <rPh sb="97" eb="100">
      <t>コウカテキ</t>
    </rPh>
    <rPh sb="101" eb="104">
      <t>コウリツテキ</t>
    </rPh>
    <rPh sb="105" eb="107">
      <t>イジ</t>
    </rPh>
    <rPh sb="107" eb="109">
      <t>カンリ</t>
    </rPh>
    <rPh sb="110" eb="111">
      <t>ツト</t>
    </rPh>
    <phoneticPr fontId="5"/>
  </si>
  <si>
    <t>執行等改善</t>
  </si>
  <si>
    <t>引き続き効果的・効率的な維持管理に努める。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</si>
</sst>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190500</xdr:colOff>
      <xdr:row>749</xdr:row>
      <xdr:rowOff>63500</xdr:rowOff>
    </xdr:from>
    <xdr:to>
      <xdr:col>39</xdr:col>
      <xdr:colOff>108478</xdr:colOff>
      <xdr:row>765</xdr:row>
      <xdr:rowOff>103187</xdr:rowOff>
    </xdr:to>
    <xdr:grpSp>
      <xdr:nvGrpSpPr>
        <xdr:cNvPr id="2" name="グループ化 1"/>
        <xdr:cNvGrpSpPr/>
      </xdr:nvGrpSpPr>
      <xdr:grpSpPr>
        <a:xfrm>
          <a:off x="3005667" y="37369750"/>
          <a:ext cx="4945061" cy="5945187"/>
          <a:chOff x="2195736" y="239088"/>
          <a:chExt cx="3652417" cy="5378935"/>
        </a:xfrm>
      </xdr:grpSpPr>
      <xdr:sp macro="" textlink="">
        <xdr:nvSpPr>
          <xdr:cNvPr id="3" name="テキスト ボックス 1"/>
          <xdr:cNvSpPr txBox="1"/>
        </xdr:nvSpPr>
        <xdr:spPr>
          <a:xfrm>
            <a:off x="2195736" y="239088"/>
            <a:ext cx="3643106"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６７百万円</a:t>
            </a:r>
            <a:endParaRPr kumimoji="1" lang="ja-JP" altLang="en-US" sz="1600"/>
          </a:p>
        </xdr:txBody>
      </xdr:sp>
      <xdr:grpSp>
        <xdr:nvGrpSpPr>
          <xdr:cNvPr id="4" name="グループ化 3"/>
          <xdr:cNvGrpSpPr/>
        </xdr:nvGrpSpPr>
        <xdr:grpSpPr>
          <a:xfrm>
            <a:off x="2195736" y="1057744"/>
            <a:ext cx="3643106" cy="405916"/>
            <a:chOff x="827584" y="2083786"/>
            <a:chExt cx="2816797" cy="405916"/>
          </a:xfrm>
        </xdr:grpSpPr>
        <xdr:sp macro="" textlink="">
          <xdr:nvSpPr>
            <xdr:cNvPr id="16" name="大かっこ 1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xdr:cNvSpPr txBox="1"/>
        </xdr:nvSpPr>
        <xdr:spPr>
          <a:xfrm>
            <a:off x="2195736" y="2197278"/>
            <a:ext cx="3652417"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６７百万円</a:t>
            </a:r>
            <a:endParaRPr kumimoji="1" lang="ja-JP" altLang="en-US" sz="1600"/>
          </a:p>
        </xdr:txBody>
      </xdr:sp>
      <xdr:sp macro="" textlink="">
        <xdr:nvSpPr>
          <xdr:cNvPr id="6" name="下矢印 5"/>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xdr:cNvSpPr txBox="1"/>
        </xdr:nvSpPr>
        <xdr:spPr>
          <a:xfrm>
            <a:off x="2608436" y="4399402"/>
            <a:ext cx="2816796" cy="562302"/>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Ｂ．民間企業（６２社）</a:t>
            </a:r>
            <a:endParaRPr kumimoji="1" lang="en-US" altLang="ja-JP" sz="1600"/>
          </a:p>
          <a:p>
            <a:pPr algn="ctr"/>
            <a:r>
              <a:rPr lang="ja-JP" altLang="en-US" sz="1600"/>
              <a:t>６７百万円</a:t>
            </a:r>
            <a:endParaRPr kumimoji="1" lang="ja-JP" altLang="en-US" sz="1600"/>
          </a:p>
        </xdr:txBody>
      </xdr:sp>
      <xdr:sp macro="" textlink="">
        <xdr:nvSpPr>
          <xdr:cNvPr id="8" name="テキスト ボックス 16"/>
          <xdr:cNvSpPr txBox="1"/>
        </xdr:nvSpPr>
        <xdr:spPr>
          <a:xfrm>
            <a:off x="2919105" y="4030070"/>
            <a:ext cx="2195459" cy="3693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9" name="グループ化 8"/>
          <xdr:cNvGrpSpPr/>
        </xdr:nvGrpSpPr>
        <xdr:grpSpPr>
          <a:xfrm>
            <a:off x="2609608" y="5212107"/>
            <a:ext cx="2814453" cy="405916"/>
            <a:chOff x="827584" y="2083786"/>
            <a:chExt cx="2816797" cy="405916"/>
          </a:xfrm>
        </xdr:grpSpPr>
        <xdr:sp macro="" textlink="">
          <xdr:nvSpPr>
            <xdr:cNvPr id="14" name="大かっこ 1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21"/>
            <xdr:cNvSpPr txBox="1"/>
          </xdr:nvSpPr>
          <xdr:spPr>
            <a:xfrm>
              <a:off x="1334996" y="2132856"/>
              <a:ext cx="180199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洪水予報施設の更新</a:t>
              </a:r>
              <a:endParaRPr kumimoji="1" lang="ja-JP" altLang="en-US" sz="1400"/>
            </a:p>
          </xdr:txBody>
        </xdr:sp>
      </xdr:grpSp>
      <xdr:sp macro="" textlink="">
        <xdr:nvSpPr>
          <xdr:cNvPr id="10" name="下矢印 9"/>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xdr:cNvGrpSpPr/>
        </xdr:nvGrpSpPr>
        <xdr:grpSpPr>
          <a:xfrm>
            <a:off x="2195736" y="2911116"/>
            <a:ext cx="3652417" cy="405916"/>
            <a:chOff x="827584" y="2083786"/>
            <a:chExt cx="2816797" cy="405916"/>
          </a:xfrm>
        </xdr:grpSpPr>
        <xdr:sp macro="" textlink="">
          <xdr:nvSpPr>
            <xdr:cNvPr id="12" name="大かっこ 1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3"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682</v>
      </c>
      <c r="AK2" s="191"/>
      <c r="AL2" s="191"/>
      <c r="AM2" s="191"/>
      <c r="AN2" s="83" t="s">
        <v>325</v>
      </c>
      <c r="AO2" s="191">
        <v>20</v>
      </c>
      <c r="AP2" s="191"/>
      <c r="AQ2" s="191"/>
      <c r="AR2" s="84" t="s">
        <v>630</v>
      </c>
      <c r="AS2" s="192">
        <v>134</v>
      </c>
      <c r="AT2" s="192"/>
      <c r="AU2" s="192"/>
      <c r="AV2" s="83" t="str">
        <f>IF(AW2="","","-")</f>
        <v/>
      </c>
      <c r="AW2" s="380"/>
      <c r="AX2" s="380"/>
    </row>
    <row r="3" spans="1:50" ht="21" customHeight="1" thickBot="1" x14ac:dyDescent="0.2">
      <c r="A3" s="507" t="s">
        <v>623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635</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360</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633</v>
      </c>
      <c r="AF5" s="704"/>
      <c r="AG5" s="704"/>
      <c r="AH5" s="704"/>
      <c r="AI5" s="704"/>
      <c r="AJ5" s="704"/>
      <c r="AK5" s="704"/>
      <c r="AL5" s="704"/>
      <c r="AM5" s="704"/>
      <c r="AN5" s="704"/>
      <c r="AO5" s="704"/>
      <c r="AP5" s="705"/>
      <c r="AQ5" s="706" t="s">
        <v>634</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681</v>
      </c>
      <c r="H7" s="812"/>
      <c r="I7" s="812"/>
      <c r="J7" s="812"/>
      <c r="K7" s="812"/>
      <c r="L7" s="812"/>
      <c r="M7" s="812"/>
      <c r="N7" s="812"/>
      <c r="O7" s="812"/>
      <c r="P7" s="812"/>
      <c r="Q7" s="812"/>
      <c r="R7" s="812"/>
      <c r="S7" s="812"/>
      <c r="T7" s="812"/>
      <c r="U7" s="812"/>
      <c r="V7" s="812"/>
      <c r="W7" s="812"/>
      <c r="X7" s="813"/>
      <c r="Y7" s="378" t="s">
        <v>308</v>
      </c>
      <c r="Z7" s="281"/>
      <c r="AA7" s="281"/>
      <c r="AB7" s="281"/>
      <c r="AC7" s="281"/>
      <c r="AD7" s="379"/>
      <c r="AE7" s="365" t="s">
        <v>639</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8" t="s">
        <v>208</v>
      </c>
      <c r="B8" s="809"/>
      <c r="C8" s="809"/>
      <c r="D8" s="809"/>
      <c r="E8" s="809"/>
      <c r="F8" s="810"/>
      <c r="G8" s="203" t="str">
        <f>入力規則等!A27</f>
        <v>国土強靱化施策</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637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714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95</v>
      </c>
      <c r="Q13" s="149"/>
      <c r="R13" s="149"/>
      <c r="S13" s="149"/>
      <c r="T13" s="149"/>
      <c r="U13" s="149"/>
      <c r="V13" s="150"/>
      <c r="W13" s="148">
        <v>67</v>
      </c>
      <c r="X13" s="149"/>
      <c r="Y13" s="149"/>
      <c r="Z13" s="149"/>
      <c r="AA13" s="149"/>
      <c r="AB13" s="149"/>
      <c r="AC13" s="150"/>
      <c r="AD13" s="148">
        <v>67</v>
      </c>
      <c r="AE13" s="149"/>
      <c r="AF13" s="149"/>
      <c r="AG13" s="149"/>
      <c r="AH13" s="149"/>
      <c r="AI13" s="149"/>
      <c r="AJ13" s="150"/>
      <c r="AK13" s="148">
        <v>64</v>
      </c>
      <c r="AL13" s="149"/>
      <c r="AM13" s="149"/>
      <c r="AN13" s="149"/>
      <c r="AO13" s="149"/>
      <c r="AP13" s="149"/>
      <c r="AQ13" s="150"/>
      <c r="AR13" s="145">
        <v>64</v>
      </c>
      <c r="AS13" s="146"/>
      <c r="AT13" s="146"/>
      <c r="AU13" s="146"/>
      <c r="AV13" s="146"/>
      <c r="AW13" s="146"/>
      <c r="AX13" s="377"/>
    </row>
    <row r="14" spans="1:50" ht="21" customHeight="1" x14ac:dyDescent="0.15">
      <c r="A14" s="105"/>
      <c r="B14" s="106"/>
      <c r="C14" s="106"/>
      <c r="D14" s="106"/>
      <c r="E14" s="106"/>
      <c r="F14" s="107"/>
      <c r="G14" s="731"/>
      <c r="H14" s="732"/>
      <c r="I14" s="559" t="s">
        <v>8</v>
      </c>
      <c r="J14" s="613"/>
      <c r="K14" s="613"/>
      <c r="L14" s="613"/>
      <c r="M14" s="613"/>
      <c r="N14" s="613"/>
      <c r="O14" s="614"/>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3"/>
      <c r="H18" s="734"/>
      <c r="I18" s="721" t="s">
        <v>20</v>
      </c>
      <c r="J18" s="722"/>
      <c r="K18" s="722"/>
      <c r="L18" s="722"/>
      <c r="M18" s="722"/>
      <c r="N18" s="722"/>
      <c r="O18" s="723"/>
      <c r="P18" s="154">
        <f>SUM(P13:V17)</f>
        <v>95</v>
      </c>
      <c r="Q18" s="155"/>
      <c r="R18" s="155"/>
      <c r="S18" s="155"/>
      <c r="T18" s="155"/>
      <c r="U18" s="155"/>
      <c r="V18" s="156"/>
      <c r="W18" s="154">
        <f>SUM(W13:AC17)</f>
        <v>67</v>
      </c>
      <c r="X18" s="155"/>
      <c r="Y18" s="155"/>
      <c r="Z18" s="155"/>
      <c r="AA18" s="155"/>
      <c r="AB18" s="155"/>
      <c r="AC18" s="156"/>
      <c r="AD18" s="154">
        <f>SUM(AD13:AJ17)</f>
        <v>67</v>
      </c>
      <c r="AE18" s="155"/>
      <c r="AF18" s="155"/>
      <c r="AG18" s="155"/>
      <c r="AH18" s="155"/>
      <c r="AI18" s="155"/>
      <c r="AJ18" s="156"/>
      <c r="AK18" s="154">
        <f>SUM(AK13:AQ17)</f>
        <v>64</v>
      </c>
      <c r="AL18" s="155"/>
      <c r="AM18" s="155"/>
      <c r="AN18" s="155"/>
      <c r="AO18" s="155"/>
      <c r="AP18" s="155"/>
      <c r="AQ18" s="156"/>
      <c r="AR18" s="154">
        <f>SUM(AR13:AX17)</f>
        <v>64</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95</v>
      </c>
      <c r="Q19" s="149"/>
      <c r="R19" s="149"/>
      <c r="S19" s="149"/>
      <c r="T19" s="149"/>
      <c r="U19" s="149"/>
      <c r="V19" s="150"/>
      <c r="W19" s="148">
        <v>67</v>
      </c>
      <c r="X19" s="149"/>
      <c r="Y19" s="149"/>
      <c r="Z19" s="149"/>
      <c r="AA19" s="149"/>
      <c r="AB19" s="149"/>
      <c r="AC19" s="150"/>
      <c r="AD19" s="148">
        <v>67</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1</v>
      </c>
      <c r="Q20" s="523"/>
      <c r="R20" s="523"/>
      <c r="S20" s="523"/>
      <c r="T20" s="523"/>
      <c r="U20" s="523"/>
      <c r="V20" s="523"/>
      <c r="W20" s="523">
        <f t="shared" ref="W20" si="0">IF(W18=0, "-", SUM(W19)/W18)</f>
        <v>1</v>
      </c>
      <c r="X20" s="523"/>
      <c r="Y20" s="523"/>
      <c r="Z20" s="523"/>
      <c r="AA20" s="523"/>
      <c r="AB20" s="523"/>
      <c r="AC20" s="523"/>
      <c r="AD20" s="523">
        <f t="shared" ref="AD20" si="1">IF(AD18=0, "-", SUM(AD19)/AD18)</f>
        <v>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6" t="s">
        <v>274</v>
      </c>
      <c r="H21" s="907"/>
      <c r="I21" s="907"/>
      <c r="J21" s="907"/>
      <c r="K21" s="907"/>
      <c r="L21" s="907"/>
      <c r="M21" s="907"/>
      <c r="N21" s="907"/>
      <c r="O21" s="907"/>
      <c r="P21" s="523">
        <f>IF(P19=0, "-", SUM(P19)/SUM(P13,P14))</f>
        <v>1</v>
      </c>
      <c r="Q21" s="523"/>
      <c r="R21" s="523"/>
      <c r="S21" s="523"/>
      <c r="T21" s="523"/>
      <c r="U21" s="523"/>
      <c r="V21" s="523"/>
      <c r="W21" s="523">
        <f t="shared" ref="W21" si="2">IF(W19=0, "-", SUM(W19)/SUM(W13,W14))</f>
        <v>1</v>
      </c>
      <c r="X21" s="523"/>
      <c r="Y21" s="523"/>
      <c r="Z21" s="523"/>
      <c r="AA21" s="523"/>
      <c r="AB21" s="523"/>
      <c r="AC21" s="523"/>
      <c r="AD21" s="523">
        <f t="shared" ref="AD21" si="3">IF(AD19=0, "-", SUM(AD19)/SUM(AD13,AD14))</f>
        <v>1</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64</v>
      </c>
      <c r="Q23" s="146"/>
      <c r="R23" s="146"/>
      <c r="S23" s="146"/>
      <c r="T23" s="146"/>
      <c r="U23" s="146"/>
      <c r="V23" s="147"/>
      <c r="W23" s="145">
        <v>64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64</v>
      </c>
      <c r="Q29" s="149"/>
      <c r="R29" s="149"/>
      <c r="S29" s="149"/>
      <c r="T29" s="149"/>
      <c r="U29" s="149"/>
      <c r="V29" s="150"/>
      <c r="W29" s="196">
        <f>AR13</f>
        <v>64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4" t="s">
        <v>145</v>
      </c>
      <c r="H30" s="373"/>
      <c r="I30" s="373"/>
      <c r="J30" s="373"/>
      <c r="K30" s="373"/>
      <c r="L30" s="373"/>
      <c r="M30" s="373"/>
      <c r="N30" s="373"/>
      <c r="O30" s="563"/>
      <c r="P30" s="562" t="s">
        <v>58</v>
      </c>
      <c r="Q30" s="373"/>
      <c r="R30" s="373"/>
      <c r="S30" s="373"/>
      <c r="T30" s="373"/>
      <c r="U30" s="373"/>
      <c r="V30" s="373"/>
      <c r="W30" s="373"/>
      <c r="X30" s="563"/>
      <c r="Y30" s="449"/>
      <c r="Z30" s="450"/>
      <c r="AA30" s="451"/>
      <c r="AB30" s="368" t="s">
        <v>11</v>
      </c>
      <c r="AC30" s="369"/>
      <c r="AD30" s="370"/>
      <c r="AE30" s="368" t="s">
        <v>309</v>
      </c>
      <c r="AF30" s="369"/>
      <c r="AG30" s="369"/>
      <c r="AH30" s="370"/>
      <c r="AI30" s="371" t="s">
        <v>331</v>
      </c>
      <c r="AJ30" s="371"/>
      <c r="AK30" s="371"/>
      <c r="AL30" s="368"/>
      <c r="AM30" s="371" t="s">
        <v>428</v>
      </c>
      <c r="AN30" s="371"/>
      <c r="AO30" s="371"/>
      <c r="AP30" s="368"/>
      <c r="AQ30" s="625" t="s">
        <v>184</v>
      </c>
      <c r="AR30" s="626"/>
      <c r="AS30" s="626"/>
      <c r="AT30" s="627"/>
      <c r="AU30" s="373" t="s">
        <v>133</v>
      </c>
      <c r="AV30" s="373"/>
      <c r="AW30" s="373"/>
      <c r="AX30" s="374"/>
    </row>
    <row r="31" spans="1:50" ht="18.75" customHeight="1" x14ac:dyDescent="0.15">
      <c r="A31" s="496"/>
      <c r="B31" s="497"/>
      <c r="C31" s="497"/>
      <c r="D31" s="497"/>
      <c r="E31" s="497"/>
      <c r="F31" s="498"/>
      <c r="G31" s="551"/>
      <c r="H31" s="361"/>
      <c r="I31" s="361"/>
      <c r="J31" s="361"/>
      <c r="K31" s="361"/>
      <c r="L31" s="361"/>
      <c r="M31" s="361"/>
      <c r="N31" s="361"/>
      <c r="O31" s="552"/>
      <c r="P31" s="564"/>
      <c r="Q31" s="361"/>
      <c r="R31" s="361"/>
      <c r="S31" s="361"/>
      <c r="T31" s="361"/>
      <c r="U31" s="361"/>
      <c r="V31" s="361"/>
      <c r="W31" s="361"/>
      <c r="X31" s="552"/>
      <c r="Y31" s="452"/>
      <c r="Z31" s="453"/>
      <c r="AA31" s="454"/>
      <c r="AB31" s="318"/>
      <c r="AC31" s="319"/>
      <c r="AD31" s="320"/>
      <c r="AE31" s="318"/>
      <c r="AF31" s="319"/>
      <c r="AG31" s="319"/>
      <c r="AH31" s="320"/>
      <c r="AI31" s="372"/>
      <c r="AJ31" s="372"/>
      <c r="AK31" s="372"/>
      <c r="AL31" s="318"/>
      <c r="AM31" s="372"/>
      <c r="AN31" s="372"/>
      <c r="AO31" s="372"/>
      <c r="AP31" s="318"/>
      <c r="AQ31" s="216" t="s">
        <v>639</v>
      </c>
      <c r="AR31" s="163"/>
      <c r="AS31" s="164" t="s">
        <v>185</v>
      </c>
      <c r="AT31" s="187"/>
      <c r="AU31" s="256" t="s">
        <v>639</v>
      </c>
      <c r="AV31" s="256"/>
      <c r="AW31" s="361" t="s">
        <v>175</v>
      </c>
      <c r="AX31" s="362"/>
    </row>
    <row r="32" spans="1:50" ht="23.25" customHeight="1" x14ac:dyDescent="0.15">
      <c r="A32" s="499"/>
      <c r="B32" s="497"/>
      <c r="C32" s="497"/>
      <c r="D32" s="497"/>
      <c r="E32" s="497"/>
      <c r="F32" s="498"/>
      <c r="G32" s="524" t="s">
        <v>641</v>
      </c>
      <c r="H32" s="525"/>
      <c r="I32" s="525"/>
      <c r="J32" s="525"/>
      <c r="K32" s="525"/>
      <c r="L32" s="525"/>
      <c r="M32" s="525"/>
      <c r="N32" s="525"/>
      <c r="O32" s="526"/>
      <c r="P32" s="176" t="s">
        <v>642</v>
      </c>
      <c r="Q32" s="176"/>
      <c r="R32" s="176"/>
      <c r="S32" s="176"/>
      <c r="T32" s="176"/>
      <c r="U32" s="176"/>
      <c r="V32" s="176"/>
      <c r="W32" s="176"/>
      <c r="X32" s="218"/>
      <c r="Y32" s="325" t="s">
        <v>12</v>
      </c>
      <c r="Z32" s="533"/>
      <c r="AA32" s="534"/>
      <c r="AB32" s="535" t="s">
        <v>643</v>
      </c>
      <c r="AC32" s="535"/>
      <c r="AD32" s="535"/>
      <c r="AE32" s="349">
        <v>505</v>
      </c>
      <c r="AF32" s="350"/>
      <c r="AG32" s="350"/>
      <c r="AH32" s="350"/>
      <c r="AI32" s="349">
        <v>505</v>
      </c>
      <c r="AJ32" s="350"/>
      <c r="AK32" s="350"/>
      <c r="AL32" s="350"/>
      <c r="AM32" s="349">
        <v>505</v>
      </c>
      <c r="AN32" s="350"/>
      <c r="AO32" s="350"/>
      <c r="AP32" s="350"/>
      <c r="AQ32" s="151" t="s">
        <v>639</v>
      </c>
      <c r="AR32" s="152"/>
      <c r="AS32" s="152"/>
      <c r="AT32" s="153"/>
      <c r="AU32" s="350" t="s">
        <v>639</v>
      </c>
      <c r="AV32" s="350"/>
      <c r="AW32" s="350"/>
      <c r="AX32" s="351"/>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643</v>
      </c>
      <c r="AC33" s="506"/>
      <c r="AD33" s="506"/>
      <c r="AE33" s="349">
        <v>505</v>
      </c>
      <c r="AF33" s="350"/>
      <c r="AG33" s="350"/>
      <c r="AH33" s="350"/>
      <c r="AI33" s="349">
        <v>505</v>
      </c>
      <c r="AJ33" s="350"/>
      <c r="AK33" s="350"/>
      <c r="AL33" s="350"/>
      <c r="AM33" s="349">
        <v>505</v>
      </c>
      <c r="AN33" s="350"/>
      <c r="AO33" s="350"/>
      <c r="AP33" s="350"/>
      <c r="AQ33" s="151" t="s">
        <v>639</v>
      </c>
      <c r="AR33" s="152"/>
      <c r="AS33" s="152"/>
      <c r="AT33" s="153"/>
      <c r="AU33" s="350" t="s">
        <v>639</v>
      </c>
      <c r="AV33" s="350"/>
      <c r="AW33" s="350"/>
      <c r="AX33" s="351"/>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9">
        <v>100</v>
      </c>
      <c r="AF34" s="350"/>
      <c r="AG34" s="350"/>
      <c r="AH34" s="350"/>
      <c r="AI34" s="349">
        <v>100</v>
      </c>
      <c r="AJ34" s="350"/>
      <c r="AK34" s="350"/>
      <c r="AL34" s="350"/>
      <c r="AM34" s="349">
        <v>100</v>
      </c>
      <c r="AN34" s="350"/>
      <c r="AO34" s="350"/>
      <c r="AP34" s="350"/>
      <c r="AQ34" s="151" t="s">
        <v>639</v>
      </c>
      <c r="AR34" s="152"/>
      <c r="AS34" s="152"/>
      <c r="AT34" s="153"/>
      <c r="AU34" s="350" t="s">
        <v>639</v>
      </c>
      <c r="AV34" s="350"/>
      <c r="AW34" s="350"/>
      <c r="AX34" s="351"/>
    </row>
    <row r="35" spans="1:51" ht="23.25" customHeight="1" x14ac:dyDescent="0.15">
      <c r="A35" s="879" t="s">
        <v>299</v>
      </c>
      <c r="B35" s="880"/>
      <c r="C35" s="880"/>
      <c r="D35" s="880"/>
      <c r="E35" s="880"/>
      <c r="F35" s="881"/>
      <c r="G35" s="885" t="s">
        <v>644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hidden="1" customHeight="1" x14ac:dyDescent="0.15">
      <c r="A37" s="628" t="s">
        <v>270</v>
      </c>
      <c r="B37" s="629"/>
      <c r="C37" s="629"/>
      <c r="D37" s="629"/>
      <c r="E37" s="629"/>
      <c r="F37" s="630"/>
      <c r="G37" s="549" t="s">
        <v>145</v>
      </c>
      <c r="H37" s="363"/>
      <c r="I37" s="363"/>
      <c r="J37" s="363"/>
      <c r="K37" s="363"/>
      <c r="L37" s="363"/>
      <c r="M37" s="363"/>
      <c r="N37" s="363"/>
      <c r="O37" s="550"/>
      <c r="P37" s="615" t="s">
        <v>58</v>
      </c>
      <c r="Q37" s="363"/>
      <c r="R37" s="363"/>
      <c r="S37" s="363"/>
      <c r="T37" s="363"/>
      <c r="U37" s="363"/>
      <c r="V37" s="363"/>
      <c r="W37" s="363"/>
      <c r="X37" s="550"/>
      <c r="Y37" s="616"/>
      <c r="Z37" s="617"/>
      <c r="AA37" s="618"/>
      <c r="AB37" s="619" t="s">
        <v>11</v>
      </c>
      <c r="AC37" s="620"/>
      <c r="AD37" s="621"/>
      <c r="AE37" s="321" t="s">
        <v>309</v>
      </c>
      <c r="AF37" s="321"/>
      <c r="AG37" s="321"/>
      <c r="AH37" s="321"/>
      <c r="AI37" s="321" t="s">
        <v>331</v>
      </c>
      <c r="AJ37" s="321"/>
      <c r="AK37" s="321"/>
      <c r="AL37" s="321"/>
      <c r="AM37" s="321" t="s">
        <v>428</v>
      </c>
      <c r="AN37" s="321"/>
      <c r="AO37" s="321"/>
      <c r="AP37" s="321"/>
      <c r="AQ37" s="252" t="s">
        <v>184</v>
      </c>
      <c r="AR37" s="253"/>
      <c r="AS37" s="253"/>
      <c r="AT37" s="254"/>
      <c r="AU37" s="363" t="s">
        <v>133</v>
      </c>
      <c r="AV37" s="363"/>
      <c r="AW37" s="363"/>
      <c r="AX37" s="364"/>
      <c r="AY37">
        <f>COUNTA($G$39)</f>
        <v>0</v>
      </c>
    </row>
    <row r="38" spans="1:51" ht="18.75" hidden="1" customHeight="1" x14ac:dyDescent="0.15">
      <c r="A38" s="496"/>
      <c r="B38" s="497"/>
      <c r="C38" s="497"/>
      <c r="D38" s="497"/>
      <c r="E38" s="497"/>
      <c r="F38" s="498"/>
      <c r="G38" s="551"/>
      <c r="H38" s="361"/>
      <c r="I38" s="361"/>
      <c r="J38" s="361"/>
      <c r="K38" s="361"/>
      <c r="L38" s="361"/>
      <c r="M38" s="361"/>
      <c r="N38" s="361"/>
      <c r="O38" s="552"/>
      <c r="P38" s="564"/>
      <c r="Q38" s="361"/>
      <c r="R38" s="361"/>
      <c r="S38" s="361"/>
      <c r="T38" s="361"/>
      <c r="U38" s="361"/>
      <c r="V38" s="361"/>
      <c r="W38" s="361"/>
      <c r="X38" s="552"/>
      <c r="Y38" s="452"/>
      <c r="Z38" s="453"/>
      <c r="AA38" s="454"/>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5" t="s">
        <v>12</v>
      </c>
      <c r="Z39" s="533"/>
      <c r="AA39" s="534"/>
      <c r="AB39" s="535"/>
      <c r="AC39" s="535"/>
      <c r="AD39" s="535"/>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79" t="s">
        <v>299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18.75" hidden="1" customHeight="1" x14ac:dyDescent="0.15">
      <c r="A44" s="628" t="s">
        <v>270</v>
      </c>
      <c r="B44" s="629"/>
      <c r="C44" s="629"/>
      <c r="D44" s="629"/>
      <c r="E44" s="629"/>
      <c r="F44" s="630"/>
      <c r="G44" s="549" t="s">
        <v>145</v>
      </c>
      <c r="H44" s="363"/>
      <c r="I44" s="363"/>
      <c r="J44" s="363"/>
      <c r="K44" s="363"/>
      <c r="L44" s="363"/>
      <c r="M44" s="363"/>
      <c r="N44" s="363"/>
      <c r="O44" s="550"/>
      <c r="P44" s="615" t="s">
        <v>58</v>
      </c>
      <c r="Q44" s="363"/>
      <c r="R44" s="363"/>
      <c r="S44" s="363"/>
      <c r="T44" s="363"/>
      <c r="U44" s="363"/>
      <c r="V44" s="363"/>
      <c r="W44" s="363"/>
      <c r="X44" s="550"/>
      <c r="Y44" s="616"/>
      <c r="Z44" s="617"/>
      <c r="AA44" s="618"/>
      <c r="AB44" s="619" t="s">
        <v>11</v>
      </c>
      <c r="AC44" s="620"/>
      <c r="AD44" s="621"/>
      <c r="AE44" s="321" t="s">
        <v>309</v>
      </c>
      <c r="AF44" s="321"/>
      <c r="AG44" s="321"/>
      <c r="AH44" s="321"/>
      <c r="AI44" s="321" t="s">
        <v>331</v>
      </c>
      <c r="AJ44" s="321"/>
      <c r="AK44" s="321"/>
      <c r="AL44" s="321"/>
      <c r="AM44" s="321" t="s">
        <v>428</v>
      </c>
      <c r="AN44" s="321"/>
      <c r="AO44" s="321"/>
      <c r="AP44" s="321"/>
      <c r="AQ44" s="252" t="s">
        <v>184</v>
      </c>
      <c r="AR44" s="253"/>
      <c r="AS44" s="253"/>
      <c r="AT44" s="254"/>
      <c r="AU44" s="363" t="s">
        <v>133</v>
      </c>
      <c r="AV44" s="363"/>
      <c r="AW44" s="363"/>
      <c r="AX44" s="364"/>
      <c r="AY44">
        <f>COUNTA($G$46)</f>
        <v>0</v>
      </c>
    </row>
    <row r="45" spans="1:51" ht="18.75" hidden="1" customHeight="1" x14ac:dyDescent="0.15">
      <c r="A45" s="496"/>
      <c r="B45" s="497"/>
      <c r="C45" s="497"/>
      <c r="D45" s="497"/>
      <c r="E45" s="497"/>
      <c r="F45" s="498"/>
      <c r="G45" s="551"/>
      <c r="H45" s="361"/>
      <c r="I45" s="361"/>
      <c r="J45" s="361"/>
      <c r="K45" s="361"/>
      <c r="L45" s="361"/>
      <c r="M45" s="361"/>
      <c r="N45" s="361"/>
      <c r="O45" s="552"/>
      <c r="P45" s="564"/>
      <c r="Q45" s="361"/>
      <c r="R45" s="361"/>
      <c r="S45" s="361"/>
      <c r="T45" s="361"/>
      <c r="U45" s="361"/>
      <c r="V45" s="361"/>
      <c r="W45" s="361"/>
      <c r="X45" s="552"/>
      <c r="Y45" s="452"/>
      <c r="Z45" s="453"/>
      <c r="AA45" s="454"/>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5" t="s">
        <v>12</v>
      </c>
      <c r="Z46" s="533"/>
      <c r="AA46" s="534"/>
      <c r="AB46" s="535"/>
      <c r="AC46" s="535"/>
      <c r="AD46" s="535"/>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79" t="s">
        <v>299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270</v>
      </c>
      <c r="B51" s="497"/>
      <c r="C51" s="497"/>
      <c r="D51" s="497"/>
      <c r="E51" s="497"/>
      <c r="F51" s="498"/>
      <c r="G51" s="549" t="s">
        <v>145</v>
      </c>
      <c r="H51" s="363"/>
      <c r="I51" s="363"/>
      <c r="J51" s="363"/>
      <c r="K51" s="363"/>
      <c r="L51" s="363"/>
      <c r="M51" s="363"/>
      <c r="N51" s="363"/>
      <c r="O51" s="550"/>
      <c r="P51" s="615" t="s">
        <v>58</v>
      </c>
      <c r="Q51" s="363"/>
      <c r="R51" s="363"/>
      <c r="S51" s="363"/>
      <c r="T51" s="363"/>
      <c r="U51" s="363"/>
      <c r="V51" s="363"/>
      <c r="W51" s="363"/>
      <c r="X51" s="550"/>
      <c r="Y51" s="616"/>
      <c r="Z51" s="617"/>
      <c r="AA51" s="618"/>
      <c r="AB51" s="619" t="s">
        <v>11</v>
      </c>
      <c r="AC51" s="620"/>
      <c r="AD51" s="621"/>
      <c r="AE51" s="321" t="s">
        <v>309</v>
      </c>
      <c r="AF51" s="321"/>
      <c r="AG51" s="321"/>
      <c r="AH51" s="321"/>
      <c r="AI51" s="321" t="s">
        <v>331</v>
      </c>
      <c r="AJ51" s="321"/>
      <c r="AK51" s="321"/>
      <c r="AL51" s="321"/>
      <c r="AM51" s="321" t="s">
        <v>428</v>
      </c>
      <c r="AN51" s="321"/>
      <c r="AO51" s="321"/>
      <c r="AP51" s="321"/>
      <c r="AQ51" s="252" t="s">
        <v>184</v>
      </c>
      <c r="AR51" s="253"/>
      <c r="AS51" s="253"/>
      <c r="AT51" s="254"/>
      <c r="AU51" s="359" t="s">
        <v>133</v>
      </c>
      <c r="AV51" s="359"/>
      <c r="AW51" s="359"/>
      <c r="AX51" s="360"/>
      <c r="AY51">
        <f>COUNTA($G$53)</f>
        <v>0</v>
      </c>
    </row>
    <row r="52" spans="1:51" ht="18.75" hidden="1" customHeight="1" x14ac:dyDescent="0.15">
      <c r="A52" s="496"/>
      <c r="B52" s="497"/>
      <c r="C52" s="497"/>
      <c r="D52" s="497"/>
      <c r="E52" s="497"/>
      <c r="F52" s="498"/>
      <c r="G52" s="551"/>
      <c r="H52" s="361"/>
      <c r="I52" s="361"/>
      <c r="J52" s="361"/>
      <c r="K52" s="361"/>
      <c r="L52" s="361"/>
      <c r="M52" s="361"/>
      <c r="N52" s="361"/>
      <c r="O52" s="552"/>
      <c r="P52" s="564"/>
      <c r="Q52" s="361"/>
      <c r="R52" s="361"/>
      <c r="S52" s="361"/>
      <c r="T52" s="361"/>
      <c r="U52" s="361"/>
      <c r="V52" s="361"/>
      <c r="W52" s="361"/>
      <c r="X52" s="552"/>
      <c r="Y52" s="452"/>
      <c r="Z52" s="453"/>
      <c r="AA52" s="454"/>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5" t="s">
        <v>12</v>
      </c>
      <c r="Z53" s="533"/>
      <c r="AA53" s="534"/>
      <c r="AB53" s="535"/>
      <c r="AC53" s="535"/>
      <c r="AD53" s="535"/>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79" t="s">
        <v>299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270</v>
      </c>
      <c r="B58" s="497"/>
      <c r="C58" s="497"/>
      <c r="D58" s="497"/>
      <c r="E58" s="497"/>
      <c r="F58" s="498"/>
      <c r="G58" s="549" t="s">
        <v>145</v>
      </c>
      <c r="H58" s="363"/>
      <c r="I58" s="363"/>
      <c r="J58" s="363"/>
      <c r="K58" s="363"/>
      <c r="L58" s="363"/>
      <c r="M58" s="363"/>
      <c r="N58" s="363"/>
      <c r="O58" s="550"/>
      <c r="P58" s="615" t="s">
        <v>58</v>
      </c>
      <c r="Q58" s="363"/>
      <c r="R58" s="363"/>
      <c r="S58" s="363"/>
      <c r="T58" s="363"/>
      <c r="U58" s="363"/>
      <c r="V58" s="363"/>
      <c r="W58" s="363"/>
      <c r="X58" s="550"/>
      <c r="Y58" s="616"/>
      <c r="Z58" s="617"/>
      <c r="AA58" s="618"/>
      <c r="AB58" s="619" t="s">
        <v>11</v>
      </c>
      <c r="AC58" s="620"/>
      <c r="AD58" s="621"/>
      <c r="AE58" s="321" t="s">
        <v>309</v>
      </c>
      <c r="AF58" s="321"/>
      <c r="AG58" s="321"/>
      <c r="AH58" s="321"/>
      <c r="AI58" s="321" t="s">
        <v>331</v>
      </c>
      <c r="AJ58" s="321"/>
      <c r="AK58" s="321"/>
      <c r="AL58" s="321"/>
      <c r="AM58" s="321" t="s">
        <v>428</v>
      </c>
      <c r="AN58" s="321"/>
      <c r="AO58" s="321"/>
      <c r="AP58" s="321"/>
      <c r="AQ58" s="252" t="s">
        <v>184</v>
      </c>
      <c r="AR58" s="253"/>
      <c r="AS58" s="253"/>
      <c r="AT58" s="254"/>
      <c r="AU58" s="359" t="s">
        <v>133</v>
      </c>
      <c r="AV58" s="359"/>
      <c r="AW58" s="359"/>
      <c r="AX58" s="360"/>
      <c r="AY58">
        <f>COUNTA($G$60)</f>
        <v>0</v>
      </c>
    </row>
    <row r="59" spans="1:51" ht="18.75" hidden="1" customHeight="1" x14ac:dyDescent="0.15">
      <c r="A59" s="496"/>
      <c r="B59" s="497"/>
      <c r="C59" s="497"/>
      <c r="D59" s="497"/>
      <c r="E59" s="497"/>
      <c r="F59" s="498"/>
      <c r="G59" s="551"/>
      <c r="H59" s="361"/>
      <c r="I59" s="361"/>
      <c r="J59" s="361"/>
      <c r="K59" s="361"/>
      <c r="L59" s="361"/>
      <c r="M59" s="361"/>
      <c r="N59" s="361"/>
      <c r="O59" s="552"/>
      <c r="P59" s="564"/>
      <c r="Q59" s="361"/>
      <c r="R59" s="361"/>
      <c r="S59" s="361"/>
      <c r="T59" s="361"/>
      <c r="U59" s="361"/>
      <c r="V59" s="361"/>
      <c r="W59" s="361"/>
      <c r="X59" s="552"/>
      <c r="Y59" s="452"/>
      <c r="Z59" s="453"/>
      <c r="AA59" s="454"/>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5" t="s">
        <v>12</v>
      </c>
      <c r="Z60" s="533"/>
      <c r="AA60" s="534"/>
      <c r="AB60" s="535"/>
      <c r="AC60" s="535"/>
      <c r="AD60" s="535"/>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79" t="s">
        <v>299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1" t="s">
        <v>309</v>
      </c>
      <c r="AF65" s="321"/>
      <c r="AG65" s="321"/>
      <c r="AH65" s="321"/>
      <c r="AI65" s="321" t="s">
        <v>331</v>
      </c>
      <c r="AJ65" s="321"/>
      <c r="AK65" s="321"/>
      <c r="AL65" s="321"/>
      <c r="AM65" s="321" t="s">
        <v>428</v>
      </c>
      <c r="AN65" s="321"/>
      <c r="AO65" s="321"/>
      <c r="AP65" s="321"/>
      <c r="AQ65" s="200" t="s">
        <v>184</v>
      </c>
      <c r="AR65" s="184"/>
      <c r="AS65" s="184"/>
      <c r="AT65" s="185"/>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1"/>
      <c r="AF66" s="321"/>
      <c r="AG66" s="321"/>
      <c r="AH66" s="321"/>
      <c r="AI66" s="321"/>
      <c r="AJ66" s="321"/>
      <c r="AK66" s="321"/>
      <c r="AL66" s="321"/>
      <c r="AM66" s="321"/>
      <c r="AN66" s="321"/>
      <c r="AO66" s="321"/>
      <c r="AP66" s="321"/>
      <c r="AQ66" s="216"/>
      <c r="AR66" s="163"/>
      <c r="AS66" s="164" t="s">
        <v>185</v>
      </c>
      <c r="AT66" s="187"/>
      <c r="AU66" s="256"/>
      <c r="AV66" s="256"/>
      <c r="AW66" s="847" t="s">
        <v>269</v>
      </c>
      <c r="AX66" s="960"/>
      <c r="AY66">
        <f>$AY$65</f>
        <v>0</v>
      </c>
    </row>
    <row r="67" spans="1:51" ht="23.25"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289</v>
      </c>
      <c r="AC67" s="933"/>
      <c r="AD67" s="933"/>
      <c r="AE67" s="349"/>
      <c r="AF67" s="350"/>
      <c r="AG67" s="350"/>
      <c r="AH67" s="350"/>
      <c r="AI67" s="349"/>
      <c r="AJ67" s="350"/>
      <c r="AK67" s="350"/>
      <c r="AL67" s="350"/>
      <c r="AM67" s="349"/>
      <c r="AN67" s="350"/>
      <c r="AO67" s="350"/>
      <c r="AP67" s="350"/>
      <c r="AQ67" s="349"/>
      <c r="AR67" s="350"/>
      <c r="AS67" s="350"/>
      <c r="AT67" s="798"/>
      <c r="AU67" s="350"/>
      <c r="AV67" s="350"/>
      <c r="AW67" s="350"/>
      <c r="AX67" s="351"/>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289</v>
      </c>
      <c r="AC68" s="956"/>
      <c r="AD68" s="956"/>
      <c r="AE68" s="349"/>
      <c r="AF68" s="350"/>
      <c r="AG68" s="350"/>
      <c r="AH68" s="350"/>
      <c r="AI68" s="349"/>
      <c r="AJ68" s="350"/>
      <c r="AK68" s="350"/>
      <c r="AL68" s="350"/>
      <c r="AM68" s="349"/>
      <c r="AN68" s="350"/>
      <c r="AO68" s="350"/>
      <c r="AP68" s="350"/>
      <c r="AQ68" s="349"/>
      <c r="AR68" s="350"/>
      <c r="AS68" s="350"/>
      <c r="AT68" s="798"/>
      <c r="AU68" s="350"/>
      <c r="AV68" s="350"/>
      <c r="AW68" s="350"/>
      <c r="AX68" s="351"/>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290</v>
      </c>
      <c r="AC69" s="957"/>
      <c r="AD69" s="957"/>
      <c r="AE69" s="357"/>
      <c r="AF69" s="358"/>
      <c r="AG69" s="358"/>
      <c r="AH69" s="358"/>
      <c r="AI69" s="357"/>
      <c r="AJ69" s="358"/>
      <c r="AK69" s="358"/>
      <c r="AL69" s="358"/>
      <c r="AM69" s="357"/>
      <c r="AN69" s="358"/>
      <c r="AO69" s="358"/>
      <c r="AP69" s="358"/>
      <c r="AQ69" s="349"/>
      <c r="AR69" s="350"/>
      <c r="AS69" s="350"/>
      <c r="AT69" s="798"/>
      <c r="AU69" s="350"/>
      <c r="AV69" s="350"/>
      <c r="AW69" s="350"/>
      <c r="AX69" s="351"/>
      <c r="AY69">
        <f t="shared" si="8"/>
        <v>0</v>
      </c>
    </row>
    <row r="70" spans="1:51" ht="23.25" hidden="1" customHeight="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288</v>
      </c>
      <c r="X70" s="926"/>
      <c r="Y70" s="931" t="s">
        <v>12</v>
      </c>
      <c r="Z70" s="931"/>
      <c r="AA70" s="932"/>
      <c r="AB70" s="933" t="s">
        <v>289</v>
      </c>
      <c r="AC70" s="933"/>
      <c r="AD70" s="933"/>
      <c r="AE70" s="349"/>
      <c r="AF70" s="350"/>
      <c r="AG70" s="350"/>
      <c r="AH70" s="350"/>
      <c r="AI70" s="349"/>
      <c r="AJ70" s="350"/>
      <c r="AK70" s="350"/>
      <c r="AL70" s="350"/>
      <c r="AM70" s="349"/>
      <c r="AN70" s="350"/>
      <c r="AO70" s="350"/>
      <c r="AP70" s="350"/>
      <c r="AQ70" s="349"/>
      <c r="AR70" s="350"/>
      <c r="AS70" s="350"/>
      <c r="AT70" s="798"/>
      <c r="AU70" s="350"/>
      <c r="AV70" s="350"/>
      <c r="AW70" s="350"/>
      <c r="AX70" s="351"/>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289</v>
      </c>
      <c r="AC71" s="956"/>
      <c r="AD71" s="956"/>
      <c r="AE71" s="349"/>
      <c r="AF71" s="350"/>
      <c r="AG71" s="350"/>
      <c r="AH71" s="350"/>
      <c r="AI71" s="349"/>
      <c r="AJ71" s="350"/>
      <c r="AK71" s="350"/>
      <c r="AL71" s="350"/>
      <c r="AM71" s="349"/>
      <c r="AN71" s="350"/>
      <c r="AO71" s="350"/>
      <c r="AP71" s="350"/>
      <c r="AQ71" s="349"/>
      <c r="AR71" s="350"/>
      <c r="AS71" s="350"/>
      <c r="AT71" s="798"/>
      <c r="AU71" s="350"/>
      <c r="AV71" s="350"/>
      <c r="AW71" s="350"/>
      <c r="AX71" s="351"/>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290</v>
      </c>
      <c r="AC72" s="957"/>
      <c r="AD72" s="957"/>
      <c r="AE72" s="357"/>
      <c r="AF72" s="358"/>
      <c r="AG72" s="358"/>
      <c r="AH72" s="358"/>
      <c r="AI72" s="357"/>
      <c r="AJ72" s="358"/>
      <c r="AK72" s="358"/>
      <c r="AL72" s="358"/>
      <c r="AM72" s="357"/>
      <c r="AN72" s="358"/>
      <c r="AO72" s="358"/>
      <c r="AP72" s="920"/>
      <c r="AQ72" s="349"/>
      <c r="AR72" s="350"/>
      <c r="AS72" s="350"/>
      <c r="AT72" s="798"/>
      <c r="AU72" s="350"/>
      <c r="AV72" s="350"/>
      <c r="AW72" s="350"/>
      <c r="AX72" s="351"/>
      <c r="AY72">
        <f t="shared" si="8"/>
        <v>0</v>
      </c>
    </row>
    <row r="73" spans="1:51" ht="18.75" hidden="1" customHeight="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4" t="s">
        <v>302</v>
      </c>
      <c r="B78" s="895"/>
      <c r="C78" s="895"/>
      <c r="D78" s="895"/>
      <c r="E78" s="892" t="s">
        <v>249</v>
      </c>
      <c r="F78" s="893"/>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customHeight="1" thickBot="1" x14ac:dyDescent="0.2">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c r="AS79" s="111"/>
      <c r="AT79" s="112"/>
      <c r="AU79" s="112"/>
      <c r="AV79" s="112"/>
      <c r="AW79" s="112"/>
      <c r="AX79" s="113"/>
      <c r="AY79">
        <f>COUNTIF($AR$79,"☑")</f>
        <v>0</v>
      </c>
    </row>
    <row r="80" spans="1:51" ht="18.75" hidden="1" customHeight="1" x14ac:dyDescent="0.15">
      <c r="A80" s="503" t="s">
        <v>146</v>
      </c>
      <c r="B80" s="828" t="s">
        <v>262</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621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1"/>
      <c r="H81" s="361"/>
      <c r="I81" s="361"/>
      <c r="J81" s="361"/>
      <c r="K81" s="361"/>
      <c r="L81" s="361"/>
      <c r="M81" s="361"/>
      <c r="N81" s="361"/>
      <c r="O81" s="361"/>
      <c r="P81" s="361"/>
      <c r="Q81" s="361"/>
      <c r="R81" s="361"/>
      <c r="S81" s="361"/>
      <c r="T81" s="361"/>
      <c r="U81" s="361"/>
      <c r="V81" s="361"/>
      <c r="W81" s="361"/>
      <c r="X81" s="361"/>
      <c r="Y81" s="361"/>
      <c r="Z81" s="361"/>
      <c r="AA81" s="552"/>
      <c r="AB81" s="56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1" t="s">
        <v>309</v>
      </c>
      <c r="AF85" s="321"/>
      <c r="AG85" s="321"/>
      <c r="AH85" s="321"/>
      <c r="AI85" s="321" t="s">
        <v>331</v>
      </c>
      <c r="AJ85" s="321"/>
      <c r="AK85" s="321"/>
      <c r="AL85" s="321"/>
      <c r="AM85" s="321" t="s">
        <v>428</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4"/>
      <c r="B86" s="536"/>
      <c r="C86" s="536"/>
      <c r="D86" s="536"/>
      <c r="E86" s="536"/>
      <c r="F86" s="537"/>
      <c r="G86" s="551"/>
      <c r="H86" s="361"/>
      <c r="I86" s="361"/>
      <c r="J86" s="361"/>
      <c r="K86" s="361"/>
      <c r="L86" s="361"/>
      <c r="M86" s="361"/>
      <c r="N86" s="361"/>
      <c r="O86" s="552"/>
      <c r="P86" s="564"/>
      <c r="Q86" s="361"/>
      <c r="R86" s="361"/>
      <c r="S86" s="361"/>
      <c r="T86" s="361"/>
      <c r="U86" s="361"/>
      <c r="V86" s="361"/>
      <c r="W86" s="361"/>
      <c r="X86" s="552"/>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1" t="s">
        <v>309</v>
      </c>
      <c r="AF90" s="321"/>
      <c r="AG90" s="321"/>
      <c r="AH90" s="321"/>
      <c r="AI90" s="321" t="s">
        <v>331</v>
      </c>
      <c r="AJ90" s="321"/>
      <c r="AK90" s="321"/>
      <c r="AL90" s="321"/>
      <c r="AM90" s="321" t="s">
        <v>428</v>
      </c>
      <c r="AN90" s="321"/>
      <c r="AO90" s="321"/>
      <c r="AP90" s="321"/>
      <c r="AQ90" s="200" t="s">
        <v>184</v>
      </c>
      <c r="AR90" s="184"/>
      <c r="AS90" s="184"/>
      <c r="AT90" s="185"/>
      <c r="AU90" s="355" t="s">
        <v>133</v>
      </c>
      <c r="AV90" s="355"/>
      <c r="AW90" s="355"/>
      <c r="AX90" s="356"/>
      <c r="AY90">
        <f>COUNTA($G$92)</f>
        <v>0</v>
      </c>
    </row>
    <row r="91" spans="1:60" ht="18.75" hidden="1" customHeight="1" x14ac:dyDescent="0.15">
      <c r="A91" s="504"/>
      <c r="B91" s="536"/>
      <c r="C91" s="536"/>
      <c r="D91" s="536"/>
      <c r="E91" s="536"/>
      <c r="F91" s="537"/>
      <c r="G91" s="551"/>
      <c r="H91" s="361"/>
      <c r="I91" s="361"/>
      <c r="J91" s="361"/>
      <c r="K91" s="361"/>
      <c r="L91" s="361"/>
      <c r="M91" s="361"/>
      <c r="N91" s="361"/>
      <c r="O91" s="552"/>
      <c r="P91" s="564"/>
      <c r="Q91" s="361"/>
      <c r="R91" s="361"/>
      <c r="S91" s="361"/>
      <c r="T91" s="361"/>
      <c r="U91" s="361"/>
      <c r="V91" s="361"/>
      <c r="W91" s="361"/>
      <c r="X91" s="552"/>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1" t="s">
        <v>309</v>
      </c>
      <c r="AF95" s="321"/>
      <c r="AG95" s="321"/>
      <c r="AH95" s="321"/>
      <c r="AI95" s="321" t="s">
        <v>331</v>
      </c>
      <c r="AJ95" s="321"/>
      <c r="AK95" s="321"/>
      <c r="AL95" s="321"/>
      <c r="AM95" s="321" t="s">
        <v>428</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1"/>
      <c r="I96" s="361"/>
      <c r="J96" s="361"/>
      <c r="K96" s="361"/>
      <c r="L96" s="361"/>
      <c r="M96" s="361"/>
      <c r="N96" s="361"/>
      <c r="O96" s="552"/>
      <c r="P96" s="564"/>
      <c r="Q96" s="361"/>
      <c r="R96" s="361"/>
      <c r="S96" s="361"/>
      <c r="T96" s="361"/>
      <c r="U96" s="361"/>
      <c r="V96" s="361"/>
      <c r="W96" s="361"/>
      <c r="X96" s="552"/>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89"/>
      <c r="AC97" s="390"/>
      <c r="AD97" s="391"/>
      <c r="AE97" s="349"/>
      <c r="AF97" s="350"/>
      <c r="AG97" s="350"/>
      <c r="AH97" s="798"/>
      <c r="AI97" s="349"/>
      <c r="AJ97" s="350"/>
      <c r="AK97" s="350"/>
      <c r="AL97" s="798"/>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49"/>
      <c r="AF98" s="350"/>
      <c r="AG98" s="350"/>
      <c r="AH98" s="798"/>
      <c r="AI98" s="349"/>
      <c r="AJ98" s="350"/>
      <c r="AK98" s="350"/>
      <c r="AL98" s="798"/>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309</v>
      </c>
      <c r="AF100" s="806"/>
      <c r="AG100" s="806"/>
      <c r="AH100" s="807"/>
      <c r="AI100" s="805" t="s">
        <v>331</v>
      </c>
      <c r="AJ100" s="806"/>
      <c r="AK100" s="806"/>
      <c r="AL100" s="807"/>
      <c r="AM100" s="805" t="s">
        <v>428</v>
      </c>
      <c r="AN100" s="806"/>
      <c r="AO100" s="806"/>
      <c r="AP100" s="807"/>
      <c r="AQ100" s="908" t="s">
        <v>336</v>
      </c>
      <c r="AR100" s="909"/>
      <c r="AS100" s="909"/>
      <c r="AT100" s="910"/>
      <c r="AU100" s="908" t="s">
        <v>462</v>
      </c>
      <c r="AV100" s="909"/>
      <c r="AW100" s="909"/>
      <c r="AX100" s="911"/>
    </row>
    <row r="101" spans="1:60" ht="23.25" customHeight="1" x14ac:dyDescent="0.15">
      <c r="A101" s="475"/>
      <c r="B101" s="476"/>
      <c r="C101" s="476"/>
      <c r="D101" s="476"/>
      <c r="E101" s="476"/>
      <c r="F101" s="477"/>
      <c r="G101" s="176" t="s">
        <v>645</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646</v>
      </c>
      <c r="AC101" s="535"/>
      <c r="AD101" s="535"/>
      <c r="AE101" s="344">
        <v>24</v>
      </c>
      <c r="AF101" s="344"/>
      <c r="AG101" s="344"/>
      <c r="AH101" s="344"/>
      <c r="AI101" s="344">
        <v>16</v>
      </c>
      <c r="AJ101" s="344"/>
      <c r="AK101" s="344"/>
      <c r="AL101" s="344"/>
      <c r="AM101" s="344">
        <v>16</v>
      </c>
      <c r="AN101" s="344"/>
      <c r="AO101" s="344"/>
      <c r="AP101" s="344"/>
      <c r="AQ101" s="344"/>
      <c r="AR101" s="344"/>
      <c r="AS101" s="344"/>
      <c r="AT101" s="344"/>
      <c r="AU101" s="349"/>
      <c r="AV101" s="350"/>
      <c r="AW101" s="350"/>
      <c r="AX101" s="351"/>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6"/>
      <c r="AA102" s="327"/>
      <c r="AB102" s="535" t="s">
        <v>646</v>
      </c>
      <c r="AC102" s="535"/>
      <c r="AD102" s="535"/>
      <c r="AE102" s="344">
        <v>24</v>
      </c>
      <c r="AF102" s="344"/>
      <c r="AG102" s="344"/>
      <c r="AH102" s="344"/>
      <c r="AI102" s="344">
        <v>16</v>
      </c>
      <c r="AJ102" s="344"/>
      <c r="AK102" s="344"/>
      <c r="AL102" s="344"/>
      <c r="AM102" s="344">
        <v>16</v>
      </c>
      <c r="AN102" s="344"/>
      <c r="AO102" s="344"/>
      <c r="AP102" s="344"/>
      <c r="AQ102" s="344">
        <v>16</v>
      </c>
      <c r="AR102" s="344"/>
      <c r="AS102" s="344"/>
      <c r="AT102" s="344"/>
      <c r="AU102" s="357">
        <v>16</v>
      </c>
      <c r="AV102" s="358"/>
      <c r="AW102" s="358"/>
      <c r="AX102" s="912"/>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1" t="s">
        <v>309</v>
      </c>
      <c r="AF103" s="321"/>
      <c r="AG103" s="321"/>
      <c r="AH103" s="321"/>
      <c r="AI103" s="321" t="s">
        <v>331</v>
      </c>
      <c r="AJ103" s="321"/>
      <c r="AK103" s="321"/>
      <c r="AL103" s="321"/>
      <c r="AM103" s="321" t="s">
        <v>428</v>
      </c>
      <c r="AN103" s="321"/>
      <c r="AO103" s="321"/>
      <c r="AP103" s="321"/>
      <c r="AQ103" s="346" t="s">
        <v>336</v>
      </c>
      <c r="AR103" s="347"/>
      <c r="AS103" s="347"/>
      <c r="AT103" s="347"/>
      <c r="AU103" s="346" t="s">
        <v>462</v>
      </c>
      <c r="AV103" s="347"/>
      <c r="AW103" s="347"/>
      <c r="AX103" s="348"/>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1" t="s">
        <v>309</v>
      </c>
      <c r="AF106" s="321"/>
      <c r="AG106" s="321"/>
      <c r="AH106" s="321"/>
      <c r="AI106" s="321" t="s">
        <v>331</v>
      </c>
      <c r="AJ106" s="321"/>
      <c r="AK106" s="321"/>
      <c r="AL106" s="321"/>
      <c r="AM106" s="321" t="s">
        <v>428</v>
      </c>
      <c r="AN106" s="321"/>
      <c r="AO106" s="321"/>
      <c r="AP106" s="321"/>
      <c r="AQ106" s="346" t="s">
        <v>336</v>
      </c>
      <c r="AR106" s="347"/>
      <c r="AS106" s="347"/>
      <c r="AT106" s="347"/>
      <c r="AU106" s="346" t="s">
        <v>462</v>
      </c>
      <c r="AV106" s="347"/>
      <c r="AW106" s="347"/>
      <c r="AX106" s="348"/>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1" t="s">
        <v>309</v>
      </c>
      <c r="AF109" s="321"/>
      <c r="AG109" s="321"/>
      <c r="AH109" s="321"/>
      <c r="AI109" s="321" t="s">
        <v>331</v>
      </c>
      <c r="AJ109" s="321"/>
      <c r="AK109" s="321"/>
      <c r="AL109" s="321"/>
      <c r="AM109" s="321" t="s">
        <v>428</v>
      </c>
      <c r="AN109" s="321"/>
      <c r="AO109" s="321"/>
      <c r="AP109" s="321"/>
      <c r="AQ109" s="346" t="s">
        <v>336</v>
      </c>
      <c r="AR109" s="347"/>
      <c r="AS109" s="347"/>
      <c r="AT109" s="347"/>
      <c r="AU109" s="346" t="s">
        <v>462</v>
      </c>
      <c r="AV109" s="347"/>
      <c r="AW109" s="347"/>
      <c r="AX109" s="348"/>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1" t="s">
        <v>309</v>
      </c>
      <c r="AF112" s="321"/>
      <c r="AG112" s="321"/>
      <c r="AH112" s="321"/>
      <c r="AI112" s="321" t="s">
        <v>331</v>
      </c>
      <c r="AJ112" s="321"/>
      <c r="AK112" s="321"/>
      <c r="AL112" s="321"/>
      <c r="AM112" s="321" t="s">
        <v>428</v>
      </c>
      <c r="AN112" s="321"/>
      <c r="AO112" s="321"/>
      <c r="AP112" s="321"/>
      <c r="AQ112" s="346" t="s">
        <v>336</v>
      </c>
      <c r="AR112" s="347"/>
      <c r="AS112" s="347"/>
      <c r="AT112" s="347"/>
      <c r="AU112" s="346" t="s">
        <v>462</v>
      </c>
      <c r="AV112" s="347"/>
      <c r="AW112" s="347"/>
      <c r="AX112" s="348"/>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4"/>
      <c r="AF113" s="344"/>
      <c r="AG113" s="344"/>
      <c r="AH113" s="344"/>
      <c r="AI113" s="344"/>
      <c r="AJ113" s="344"/>
      <c r="AK113" s="344"/>
      <c r="AL113" s="344"/>
      <c r="AM113" s="344"/>
      <c r="AN113" s="344"/>
      <c r="AO113" s="344"/>
      <c r="AP113" s="344"/>
      <c r="AQ113" s="349"/>
      <c r="AR113" s="350"/>
      <c r="AS113" s="350"/>
      <c r="AT113" s="798"/>
      <c r="AU113" s="344"/>
      <c r="AV113" s="344"/>
      <c r="AW113" s="344"/>
      <c r="AX113" s="345"/>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9"/>
      <c r="AC114" s="390"/>
      <c r="AD114" s="391"/>
      <c r="AE114" s="352"/>
      <c r="AF114" s="352"/>
      <c r="AG114" s="352"/>
      <c r="AH114" s="352"/>
      <c r="AI114" s="352"/>
      <c r="AJ114" s="352"/>
      <c r="AK114" s="352"/>
      <c r="AL114" s="352"/>
      <c r="AM114" s="352"/>
      <c r="AN114" s="352"/>
      <c r="AO114" s="352"/>
      <c r="AP114" s="352"/>
      <c r="AQ114" s="349"/>
      <c r="AR114" s="350"/>
      <c r="AS114" s="350"/>
      <c r="AT114" s="798"/>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7" t="s">
        <v>647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648</v>
      </c>
      <c r="AC116" s="286"/>
      <c r="AD116" s="287"/>
      <c r="AE116" s="344">
        <v>4</v>
      </c>
      <c r="AF116" s="344"/>
      <c r="AG116" s="344"/>
      <c r="AH116" s="344"/>
      <c r="AI116" s="344">
        <v>4</v>
      </c>
      <c r="AJ116" s="344"/>
      <c r="AK116" s="344"/>
      <c r="AL116" s="344"/>
      <c r="AM116" s="344">
        <v>4</v>
      </c>
      <c r="AN116" s="344"/>
      <c r="AO116" s="344"/>
      <c r="AP116" s="344"/>
      <c r="AQ116" s="349">
        <v>4</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649</v>
      </c>
      <c r="AC117" s="329"/>
      <c r="AD117" s="330"/>
      <c r="AE117" s="291" t="s">
        <v>650</v>
      </c>
      <c r="AF117" s="291"/>
      <c r="AG117" s="291"/>
      <c r="AH117" s="291"/>
      <c r="AI117" s="291" t="s">
        <v>651</v>
      </c>
      <c r="AJ117" s="291"/>
      <c r="AK117" s="291"/>
      <c r="AL117" s="291"/>
      <c r="AM117" s="291" t="s">
        <v>683</v>
      </c>
      <c r="AN117" s="291"/>
      <c r="AO117" s="291"/>
      <c r="AP117" s="291"/>
      <c r="AQ117" s="291" t="s">
        <v>684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460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324</v>
      </c>
      <c r="B130" s="973"/>
      <c r="C130" s="972" t="s">
        <v>188</v>
      </c>
      <c r="D130" s="973"/>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6"/>
      <c r="B134" s="238"/>
      <c r="C134" s="237"/>
      <c r="D134" s="238"/>
      <c r="E134" s="237"/>
      <c r="F134" s="299"/>
      <c r="G134" s="217" t="s">
        <v>638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639</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639</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6"/>
      <c r="B430" s="238"/>
      <c r="C430" s="235" t="s">
        <v>592</v>
      </c>
      <c r="D430" s="236"/>
      <c r="E430" s="224" t="s">
        <v>318</v>
      </c>
      <c r="F430" s="432"/>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6"/>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6"/>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27"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636</v>
      </c>
      <c r="AE702" s="878"/>
      <c r="AF702" s="878"/>
      <c r="AG702" s="867" t="s">
        <v>658</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636</v>
      </c>
      <c r="AE703" s="170"/>
      <c r="AF703" s="170"/>
      <c r="AG703" s="651" t="s">
        <v>659</v>
      </c>
      <c r="AH703" s="652"/>
      <c r="AI703" s="652"/>
      <c r="AJ703" s="652"/>
      <c r="AK703" s="652"/>
      <c r="AL703" s="652"/>
      <c r="AM703" s="652"/>
      <c r="AN703" s="652"/>
      <c r="AO703" s="652"/>
      <c r="AP703" s="652"/>
      <c r="AQ703" s="652"/>
      <c r="AR703" s="652"/>
      <c r="AS703" s="652"/>
      <c r="AT703" s="652"/>
      <c r="AU703" s="652"/>
      <c r="AV703" s="652"/>
      <c r="AW703" s="652"/>
      <c r="AX703" s="653"/>
    </row>
    <row r="704" spans="1:51" ht="2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636</v>
      </c>
      <c r="AE704" s="570"/>
      <c r="AF704" s="570"/>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636</v>
      </c>
      <c r="AE705" s="720"/>
      <c r="AF705" s="720"/>
      <c r="AG705" s="175" t="s">
        <v>661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655</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656</v>
      </c>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657</v>
      </c>
      <c r="AE708" s="655"/>
      <c r="AF708" s="655"/>
      <c r="AG708" s="510" t="s">
        <v>638</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636</v>
      </c>
      <c r="AE709" s="170"/>
      <c r="AF709" s="170"/>
      <c r="AG709" s="651" t="s">
        <v>662</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636</v>
      </c>
      <c r="AE710" s="170"/>
      <c r="AF710" s="170"/>
      <c r="AG710" s="651" t="s">
        <v>663</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636</v>
      </c>
      <c r="AE711" s="170"/>
      <c r="AF711" s="170"/>
      <c r="AG711" s="651" t="s">
        <v>664</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657</v>
      </c>
      <c r="AE712" s="570"/>
      <c r="AF712" s="570"/>
      <c r="AG712" s="578" t="s">
        <v>638</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51" t="s">
        <v>638</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636</v>
      </c>
      <c r="AE714" s="576"/>
      <c r="AF714" s="577"/>
      <c r="AG714" s="676" t="s">
        <v>665</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636</v>
      </c>
      <c r="AE715" s="655"/>
      <c r="AF715" s="761"/>
      <c r="AG715" s="510" t="s">
        <v>666</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636</v>
      </c>
      <c r="AE716" s="743"/>
      <c r="AF716" s="743"/>
      <c r="AG716" s="651" t="s">
        <v>667</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636</v>
      </c>
      <c r="AE717" s="170"/>
      <c r="AF717" s="170"/>
      <c r="AG717" s="651" t="s">
        <v>668</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636</v>
      </c>
      <c r="AE718" s="170"/>
      <c r="AF718" s="170"/>
      <c r="AG718" s="178" t="s">
        <v>669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657</v>
      </c>
      <c r="AE719" s="655"/>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7"/>
      <c r="B722" s="638"/>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9"/>
      <c r="B725" s="640"/>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7" t="s">
        <v>52</v>
      </c>
      <c r="D726" s="565"/>
      <c r="E726" s="565"/>
      <c r="F726" s="566"/>
      <c r="G726" s="781" t="s">
        <v>670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t="s">
        <v>136</v>
      </c>
      <c r="B731" s="603"/>
      <c r="C731" s="603"/>
      <c r="D731" s="603"/>
      <c r="E731" s="604"/>
      <c r="F731" s="667" t="s">
        <v>715</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716</v>
      </c>
      <c r="B733" s="603"/>
      <c r="C733" s="603"/>
      <c r="D733" s="603"/>
      <c r="E733" s="604"/>
      <c r="F733" s="750" t="s">
        <v>717</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593</v>
      </c>
      <c r="B737" s="143"/>
      <c r="C737" s="143"/>
      <c r="D737" s="144"/>
      <c r="E737" s="90" t="s">
        <v>672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673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674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675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676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677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678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679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635</v>
      </c>
      <c r="F746" s="98"/>
      <c r="G746" s="98"/>
      <c r="H746" s="85" t="str">
        <f>IF(E746="","","-")</f>
        <v>-</v>
      </c>
      <c r="I746" s="98"/>
      <c r="J746" s="98"/>
      <c r="K746" s="85" t="str">
        <f>IF(I746="","","-")</f>
        <v/>
      </c>
      <c r="L746" s="89">
        <v>129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635</v>
      </c>
      <c r="F747" s="98"/>
      <c r="G747" s="98"/>
      <c r="H747" s="85" t="str">
        <f>IF(E747="","","-")</f>
        <v>-</v>
      </c>
      <c r="I747" s="98"/>
      <c r="J747" s="98"/>
      <c r="K747" s="85" t="str">
        <f>IF(I747="","","-")</f>
        <v/>
      </c>
      <c r="L747" s="89">
        <v>130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0" t="s">
        <v>703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706</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17" t="s">
        <v>19</v>
      </c>
      <c r="Z788" s="418"/>
      <c r="AA788" s="418"/>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17" t="s">
        <v>19</v>
      </c>
      <c r="AV788" s="418"/>
      <c r="AW788" s="418"/>
      <c r="AX788" s="419"/>
    </row>
    <row r="789" spans="1:51" ht="24.75" customHeight="1" x14ac:dyDescent="0.15">
      <c r="A789" s="540"/>
      <c r="B789" s="747"/>
      <c r="C789" s="747"/>
      <c r="D789" s="747"/>
      <c r="E789" s="747"/>
      <c r="F789" s="748"/>
      <c r="G789" s="433" t="s">
        <v>704</v>
      </c>
      <c r="H789" s="434"/>
      <c r="I789" s="434"/>
      <c r="J789" s="434"/>
      <c r="K789" s="435"/>
      <c r="L789" s="436" t="s">
        <v>705</v>
      </c>
      <c r="M789" s="437"/>
      <c r="N789" s="437"/>
      <c r="O789" s="437"/>
      <c r="P789" s="437"/>
      <c r="Q789" s="437"/>
      <c r="R789" s="437"/>
      <c r="S789" s="437"/>
      <c r="T789" s="437"/>
      <c r="U789" s="437"/>
      <c r="V789" s="437"/>
      <c r="W789" s="437"/>
      <c r="X789" s="438"/>
      <c r="Y789" s="439">
        <v>13.958</v>
      </c>
      <c r="Z789" s="440"/>
      <c r="AA789" s="440"/>
      <c r="AB789" s="541"/>
      <c r="AC789" s="433" t="s">
        <v>704</v>
      </c>
      <c r="AD789" s="434"/>
      <c r="AE789" s="434"/>
      <c r="AF789" s="434"/>
      <c r="AG789" s="435"/>
      <c r="AH789" s="436" t="s">
        <v>707</v>
      </c>
      <c r="AI789" s="437"/>
      <c r="AJ789" s="437"/>
      <c r="AK789" s="437"/>
      <c r="AL789" s="437"/>
      <c r="AM789" s="437"/>
      <c r="AN789" s="437"/>
      <c r="AO789" s="437"/>
      <c r="AP789" s="437"/>
      <c r="AQ789" s="437"/>
      <c r="AR789" s="437"/>
      <c r="AS789" s="437"/>
      <c r="AT789" s="438"/>
      <c r="AU789" s="439">
        <v>2.65</v>
      </c>
      <c r="AV789" s="440"/>
      <c r="AW789" s="440"/>
      <c r="AX789" s="441"/>
    </row>
    <row r="790" spans="1:51" ht="24.75" hidden="1" customHeight="1" x14ac:dyDescent="0.15">
      <c r="A790" s="540"/>
      <c r="B790" s="747"/>
      <c r="C790" s="747"/>
      <c r="D790" s="747"/>
      <c r="E790" s="747"/>
      <c r="F790" s="748"/>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0"/>
      <c r="B791" s="747"/>
      <c r="C791" s="747"/>
      <c r="D791" s="747"/>
      <c r="E791" s="747"/>
      <c r="F791" s="748"/>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0"/>
      <c r="B792" s="747"/>
      <c r="C792" s="747"/>
      <c r="D792" s="747"/>
      <c r="E792" s="747"/>
      <c r="F792" s="748"/>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0"/>
      <c r="B793" s="747"/>
      <c r="C793" s="747"/>
      <c r="D793" s="747"/>
      <c r="E793" s="747"/>
      <c r="F793" s="748"/>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0"/>
      <c r="B794" s="747"/>
      <c r="C794" s="747"/>
      <c r="D794" s="747"/>
      <c r="E794" s="747"/>
      <c r="F794" s="748"/>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0"/>
      <c r="B795" s="747"/>
      <c r="C795" s="747"/>
      <c r="D795" s="747"/>
      <c r="E795" s="747"/>
      <c r="F795" s="748"/>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0"/>
      <c r="B796" s="747"/>
      <c r="C796" s="747"/>
      <c r="D796" s="747"/>
      <c r="E796" s="747"/>
      <c r="F796" s="748"/>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40"/>
      <c r="B797" s="747"/>
      <c r="C797" s="747"/>
      <c r="D797" s="747"/>
      <c r="E797" s="747"/>
      <c r="F797" s="748"/>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40"/>
      <c r="B798" s="747"/>
      <c r="C798" s="747"/>
      <c r="D798" s="747"/>
      <c r="E798" s="747"/>
      <c r="F798" s="748"/>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40"/>
      <c r="B799" s="747"/>
      <c r="C799" s="747"/>
      <c r="D799" s="747"/>
      <c r="E799" s="747"/>
      <c r="F799" s="748"/>
      <c r="G799" s="392" t="s">
        <v>20</v>
      </c>
      <c r="H799" s="393"/>
      <c r="I799" s="393"/>
      <c r="J799" s="393"/>
      <c r="K799" s="393"/>
      <c r="L799" s="394"/>
      <c r="M799" s="395"/>
      <c r="N799" s="395"/>
      <c r="O799" s="395"/>
      <c r="P799" s="395"/>
      <c r="Q799" s="395"/>
      <c r="R799" s="395"/>
      <c r="S799" s="395"/>
      <c r="T799" s="395"/>
      <c r="U799" s="395"/>
      <c r="V799" s="395"/>
      <c r="W799" s="395"/>
      <c r="X799" s="396"/>
      <c r="Y799" s="397">
        <f>SUM(Y789:AB798)</f>
        <v>13.958</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2.65</v>
      </c>
      <c r="AV799" s="398"/>
      <c r="AW799" s="398"/>
      <c r="AX799" s="400"/>
    </row>
    <row r="800" spans="1:51" ht="24.75" hidden="1" customHeight="1" x14ac:dyDescent="0.15">
      <c r="A800" s="540"/>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17" t="s">
        <v>19</v>
      </c>
      <c r="Z801" s="418"/>
      <c r="AA801" s="418"/>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17" t="s">
        <v>19</v>
      </c>
      <c r="AV801" s="418"/>
      <c r="AW801" s="418"/>
      <c r="AX801" s="419"/>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0"/>
      <c r="B804" s="747"/>
      <c r="C804" s="747"/>
      <c r="D804" s="747"/>
      <c r="E804" s="747"/>
      <c r="F804" s="748"/>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0"/>
      <c r="B805" s="747"/>
      <c r="C805" s="747"/>
      <c r="D805" s="747"/>
      <c r="E805" s="747"/>
      <c r="F805" s="748"/>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0"/>
      <c r="B806" s="747"/>
      <c r="C806" s="747"/>
      <c r="D806" s="747"/>
      <c r="E806" s="747"/>
      <c r="F806" s="748"/>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0"/>
      <c r="B807" s="747"/>
      <c r="C807" s="747"/>
      <c r="D807" s="747"/>
      <c r="E807" s="747"/>
      <c r="F807" s="748"/>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0"/>
      <c r="B808" s="747"/>
      <c r="C808" s="747"/>
      <c r="D808" s="747"/>
      <c r="E808" s="747"/>
      <c r="F808" s="748"/>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0"/>
      <c r="B809" s="747"/>
      <c r="C809" s="747"/>
      <c r="D809" s="747"/>
      <c r="E809" s="747"/>
      <c r="F809" s="748"/>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0"/>
      <c r="B810" s="747"/>
      <c r="C810" s="747"/>
      <c r="D810" s="747"/>
      <c r="E810" s="747"/>
      <c r="F810" s="748"/>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0"/>
      <c r="B811" s="747"/>
      <c r="C811" s="747"/>
      <c r="D811" s="747"/>
      <c r="E811" s="747"/>
      <c r="F811" s="748"/>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0"/>
      <c r="B812" s="747"/>
      <c r="C812" s="747"/>
      <c r="D812" s="747"/>
      <c r="E812" s="747"/>
      <c r="F812" s="748"/>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0"/>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17" t="s">
        <v>19</v>
      </c>
      <c r="Z814" s="418"/>
      <c r="AA814" s="418"/>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17" t="s">
        <v>19</v>
      </c>
      <c r="AV814" s="418"/>
      <c r="AW814" s="418"/>
      <c r="AX814" s="419"/>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0"/>
      <c r="B817" s="747"/>
      <c r="C817" s="747"/>
      <c r="D817" s="747"/>
      <c r="E817" s="747"/>
      <c r="F817" s="748"/>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0"/>
      <c r="B818" s="747"/>
      <c r="C818" s="747"/>
      <c r="D818" s="747"/>
      <c r="E818" s="747"/>
      <c r="F818" s="748"/>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0"/>
      <c r="B819" s="747"/>
      <c r="C819" s="747"/>
      <c r="D819" s="747"/>
      <c r="E819" s="747"/>
      <c r="F819" s="748"/>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0"/>
      <c r="B820" s="747"/>
      <c r="C820" s="747"/>
      <c r="D820" s="747"/>
      <c r="E820" s="747"/>
      <c r="F820" s="748"/>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0"/>
      <c r="B821" s="747"/>
      <c r="C821" s="747"/>
      <c r="D821" s="747"/>
      <c r="E821" s="747"/>
      <c r="F821" s="748"/>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0"/>
      <c r="B822" s="747"/>
      <c r="C822" s="747"/>
      <c r="D822" s="747"/>
      <c r="E822" s="747"/>
      <c r="F822" s="748"/>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0"/>
      <c r="B823" s="747"/>
      <c r="C823" s="747"/>
      <c r="D823" s="747"/>
      <c r="E823" s="747"/>
      <c r="F823" s="748"/>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0"/>
      <c r="B824" s="747"/>
      <c r="C824" s="747"/>
      <c r="D824" s="747"/>
      <c r="E824" s="747"/>
      <c r="F824" s="748"/>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0"/>
      <c r="B825" s="747"/>
      <c r="C825" s="747"/>
      <c r="D825" s="747"/>
      <c r="E825" s="747"/>
      <c r="F825" s="748"/>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0"/>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17" t="s">
        <v>19</v>
      </c>
      <c r="Z827" s="418"/>
      <c r="AA827" s="418"/>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17" t="s">
        <v>19</v>
      </c>
      <c r="AV827" s="418"/>
      <c r="AW827" s="418"/>
      <c r="AX827" s="419"/>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0"/>
      <c r="B830" s="747"/>
      <c r="C830" s="747"/>
      <c r="D830" s="747"/>
      <c r="E830" s="747"/>
      <c r="F830" s="748"/>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0"/>
      <c r="B831" s="747"/>
      <c r="C831" s="747"/>
      <c r="D831" s="747"/>
      <c r="E831" s="747"/>
      <c r="F831" s="748"/>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0"/>
      <c r="B832" s="747"/>
      <c r="C832" s="747"/>
      <c r="D832" s="747"/>
      <c r="E832" s="747"/>
      <c r="F832" s="748"/>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0"/>
      <c r="B833" s="747"/>
      <c r="C833" s="747"/>
      <c r="D833" s="747"/>
      <c r="E833" s="747"/>
      <c r="F833" s="748"/>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0"/>
      <c r="B834" s="747"/>
      <c r="C834" s="747"/>
      <c r="D834" s="747"/>
      <c r="E834" s="747"/>
      <c r="F834" s="748"/>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0"/>
      <c r="B835" s="747"/>
      <c r="C835" s="747"/>
      <c r="D835" s="747"/>
      <c r="E835" s="747"/>
      <c r="F835" s="748"/>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0"/>
      <c r="B836" s="747"/>
      <c r="C836" s="747"/>
      <c r="D836" s="747"/>
      <c r="E836" s="747"/>
      <c r="F836" s="748"/>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0"/>
      <c r="B837" s="747"/>
      <c r="C837" s="747"/>
      <c r="D837" s="747"/>
      <c r="E837" s="747"/>
      <c r="F837" s="748"/>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0"/>
      <c r="B838" s="747"/>
      <c r="C838" s="747"/>
      <c r="D838" s="747"/>
      <c r="E838" s="747"/>
      <c r="F838" s="748"/>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685</v>
      </c>
      <c r="D845" s="401"/>
      <c r="E845" s="401"/>
      <c r="F845" s="401"/>
      <c r="G845" s="401"/>
      <c r="H845" s="401"/>
      <c r="I845" s="401"/>
      <c r="J845" s="402">
        <v>2000012100001</v>
      </c>
      <c r="K845" s="403"/>
      <c r="L845" s="403"/>
      <c r="M845" s="403"/>
      <c r="N845" s="403"/>
      <c r="O845" s="403"/>
      <c r="P845" s="302" t="s">
        <v>694</v>
      </c>
      <c r="Q845" s="303"/>
      <c r="R845" s="303"/>
      <c r="S845" s="303"/>
      <c r="T845" s="303"/>
      <c r="U845" s="303"/>
      <c r="V845" s="303"/>
      <c r="W845" s="303"/>
      <c r="X845" s="303"/>
      <c r="Y845" s="304">
        <v>13.958</v>
      </c>
      <c r="Z845" s="305"/>
      <c r="AA845" s="305"/>
      <c r="AB845" s="306"/>
      <c r="AC845" s="308"/>
      <c r="AD845" s="309"/>
      <c r="AE845" s="309"/>
      <c r="AF845" s="309"/>
      <c r="AG845" s="309"/>
      <c r="AH845" s="404" t="s">
        <v>695</v>
      </c>
      <c r="AI845" s="405"/>
      <c r="AJ845" s="405"/>
      <c r="AK845" s="405"/>
      <c r="AL845" s="312" t="s">
        <v>695</v>
      </c>
      <c r="AM845" s="313"/>
      <c r="AN845" s="313"/>
      <c r="AO845" s="314"/>
      <c r="AP845" s="307" t="s">
        <v>695</v>
      </c>
      <c r="AQ845" s="307"/>
      <c r="AR845" s="307"/>
      <c r="AS845" s="307"/>
      <c r="AT845" s="307"/>
      <c r="AU845" s="307"/>
      <c r="AV845" s="307"/>
      <c r="AW845" s="307"/>
      <c r="AX845" s="307"/>
    </row>
    <row r="846" spans="1:51" ht="30" customHeight="1" x14ac:dyDescent="0.15">
      <c r="A846" s="387">
        <v>2</v>
      </c>
      <c r="B846" s="387">
        <v>1</v>
      </c>
      <c r="C846" s="406" t="s">
        <v>686</v>
      </c>
      <c r="D846" s="401"/>
      <c r="E846" s="401"/>
      <c r="F846" s="401"/>
      <c r="G846" s="401"/>
      <c r="H846" s="401"/>
      <c r="I846" s="401"/>
      <c r="J846" s="424">
        <v>2000012100001</v>
      </c>
      <c r="K846" s="425"/>
      <c r="L846" s="425"/>
      <c r="M846" s="425"/>
      <c r="N846" s="425"/>
      <c r="O846" s="426"/>
      <c r="P846" s="302" t="s">
        <v>694</v>
      </c>
      <c r="Q846" s="303"/>
      <c r="R846" s="303"/>
      <c r="S846" s="303"/>
      <c r="T846" s="303"/>
      <c r="U846" s="303"/>
      <c r="V846" s="303"/>
      <c r="W846" s="303"/>
      <c r="X846" s="303"/>
      <c r="Y846" s="304">
        <v>11.651</v>
      </c>
      <c r="Z846" s="305"/>
      <c r="AA846" s="305"/>
      <c r="AB846" s="306"/>
      <c r="AC846" s="308"/>
      <c r="AD846" s="309"/>
      <c r="AE846" s="309"/>
      <c r="AF846" s="309"/>
      <c r="AG846" s="309"/>
      <c r="AH846" s="404" t="s">
        <v>695</v>
      </c>
      <c r="AI846" s="405"/>
      <c r="AJ846" s="405"/>
      <c r="AK846" s="405"/>
      <c r="AL846" s="312" t="s">
        <v>695</v>
      </c>
      <c r="AM846" s="313"/>
      <c r="AN846" s="313"/>
      <c r="AO846" s="314"/>
      <c r="AP846" s="307" t="s">
        <v>695</v>
      </c>
      <c r="AQ846" s="307"/>
      <c r="AR846" s="307"/>
      <c r="AS846" s="307"/>
      <c r="AT846" s="307"/>
      <c r="AU846" s="307"/>
      <c r="AV846" s="307"/>
      <c r="AW846" s="307"/>
      <c r="AX846" s="307"/>
      <c r="AY846">
        <f>COUNTA($C$846)</f>
        <v>1</v>
      </c>
    </row>
    <row r="847" spans="1:51" ht="30" customHeight="1" x14ac:dyDescent="0.15">
      <c r="A847" s="387">
        <v>3</v>
      </c>
      <c r="B847" s="387">
        <v>1</v>
      </c>
      <c r="C847" s="406" t="s">
        <v>687</v>
      </c>
      <c r="D847" s="401"/>
      <c r="E847" s="401"/>
      <c r="F847" s="401"/>
      <c r="G847" s="401"/>
      <c r="H847" s="401"/>
      <c r="I847" s="401"/>
      <c r="J847" s="402">
        <v>2000012100001</v>
      </c>
      <c r="K847" s="403"/>
      <c r="L847" s="403"/>
      <c r="M847" s="403"/>
      <c r="N847" s="403"/>
      <c r="O847" s="403"/>
      <c r="P847" s="302" t="s">
        <v>694</v>
      </c>
      <c r="Q847" s="303"/>
      <c r="R847" s="303"/>
      <c r="S847" s="303"/>
      <c r="T847" s="303"/>
      <c r="U847" s="303"/>
      <c r="V847" s="303"/>
      <c r="W847" s="303"/>
      <c r="X847" s="303"/>
      <c r="Y847" s="304">
        <v>11.565</v>
      </c>
      <c r="Z847" s="305"/>
      <c r="AA847" s="305"/>
      <c r="AB847" s="306"/>
      <c r="AC847" s="308"/>
      <c r="AD847" s="309"/>
      <c r="AE847" s="309"/>
      <c r="AF847" s="309"/>
      <c r="AG847" s="309"/>
      <c r="AH847" s="310" t="s">
        <v>695</v>
      </c>
      <c r="AI847" s="311"/>
      <c r="AJ847" s="311"/>
      <c r="AK847" s="311"/>
      <c r="AL847" s="312" t="s">
        <v>695</v>
      </c>
      <c r="AM847" s="313"/>
      <c r="AN847" s="313"/>
      <c r="AO847" s="314"/>
      <c r="AP847" s="307" t="s">
        <v>695</v>
      </c>
      <c r="AQ847" s="307"/>
      <c r="AR847" s="307"/>
      <c r="AS847" s="307"/>
      <c r="AT847" s="307"/>
      <c r="AU847" s="307"/>
      <c r="AV847" s="307"/>
      <c r="AW847" s="307"/>
      <c r="AX847" s="307"/>
      <c r="AY847">
        <f>COUNTA($C$847)</f>
        <v>1</v>
      </c>
    </row>
    <row r="848" spans="1:51" ht="30" customHeight="1" x14ac:dyDescent="0.15">
      <c r="A848" s="387">
        <v>4</v>
      </c>
      <c r="B848" s="387">
        <v>1</v>
      </c>
      <c r="C848" s="406" t="s">
        <v>688</v>
      </c>
      <c r="D848" s="401"/>
      <c r="E848" s="401"/>
      <c r="F848" s="401"/>
      <c r="G848" s="401"/>
      <c r="H848" s="401"/>
      <c r="I848" s="401"/>
      <c r="J848" s="424">
        <v>2000012100001</v>
      </c>
      <c r="K848" s="425"/>
      <c r="L848" s="425"/>
      <c r="M848" s="425"/>
      <c r="N848" s="425"/>
      <c r="O848" s="426"/>
      <c r="P848" s="302" t="s">
        <v>694</v>
      </c>
      <c r="Q848" s="303"/>
      <c r="R848" s="303"/>
      <c r="S848" s="303"/>
      <c r="T848" s="303"/>
      <c r="U848" s="303"/>
      <c r="V848" s="303"/>
      <c r="W848" s="303"/>
      <c r="X848" s="303"/>
      <c r="Y848" s="304">
        <v>8.6829999999999998</v>
      </c>
      <c r="Z848" s="305"/>
      <c r="AA848" s="305"/>
      <c r="AB848" s="306"/>
      <c r="AC848" s="308"/>
      <c r="AD848" s="309"/>
      <c r="AE848" s="309"/>
      <c r="AF848" s="309"/>
      <c r="AG848" s="309"/>
      <c r="AH848" s="310" t="s">
        <v>695</v>
      </c>
      <c r="AI848" s="311"/>
      <c r="AJ848" s="311"/>
      <c r="AK848" s="311"/>
      <c r="AL848" s="312" t="s">
        <v>695</v>
      </c>
      <c r="AM848" s="313"/>
      <c r="AN848" s="313"/>
      <c r="AO848" s="314"/>
      <c r="AP848" s="307" t="s">
        <v>695</v>
      </c>
      <c r="AQ848" s="307"/>
      <c r="AR848" s="307"/>
      <c r="AS848" s="307"/>
      <c r="AT848" s="307"/>
      <c r="AU848" s="307"/>
      <c r="AV848" s="307"/>
      <c r="AW848" s="307"/>
      <c r="AX848" s="307"/>
      <c r="AY848">
        <f>COUNTA($C$848)</f>
        <v>1</v>
      </c>
    </row>
    <row r="849" spans="1:51" ht="30" customHeight="1" x14ac:dyDescent="0.15">
      <c r="A849" s="387">
        <v>5</v>
      </c>
      <c r="B849" s="387">
        <v>1</v>
      </c>
      <c r="C849" s="406" t="s">
        <v>689</v>
      </c>
      <c r="D849" s="401"/>
      <c r="E849" s="401"/>
      <c r="F849" s="401"/>
      <c r="G849" s="401"/>
      <c r="H849" s="401"/>
      <c r="I849" s="401"/>
      <c r="J849" s="402">
        <v>2000012100001</v>
      </c>
      <c r="K849" s="403"/>
      <c r="L849" s="403"/>
      <c r="M849" s="403"/>
      <c r="N849" s="403"/>
      <c r="O849" s="403"/>
      <c r="P849" s="302" t="s">
        <v>694</v>
      </c>
      <c r="Q849" s="303"/>
      <c r="R849" s="303"/>
      <c r="S849" s="303"/>
      <c r="T849" s="303"/>
      <c r="U849" s="303"/>
      <c r="V849" s="303"/>
      <c r="W849" s="303"/>
      <c r="X849" s="303"/>
      <c r="Y849" s="304">
        <v>7.5119999999999996</v>
      </c>
      <c r="Z849" s="305"/>
      <c r="AA849" s="305"/>
      <c r="AB849" s="306"/>
      <c r="AC849" s="308"/>
      <c r="AD849" s="309"/>
      <c r="AE849" s="309"/>
      <c r="AF849" s="309"/>
      <c r="AG849" s="309"/>
      <c r="AH849" s="310" t="s">
        <v>695</v>
      </c>
      <c r="AI849" s="311"/>
      <c r="AJ849" s="311"/>
      <c r="AK849" s="311"/>
      <c r="AL849" s="312" t="s">
        <v>695</v>
      </c>
      <c r="AM849" s="313"/>
      <c r="AN849" s="313"/>
      <c r="AO849" s="314"/>
      <c r="AP849" s="307" t="s">
        <v>695</v>
      </c>
      <c r="AQ849" s="307"/>
      <c r="AR849" s="307"/>
      <c r="AS849" s="307"/>
      <c r="AT849" s="307"/>
      <c r="AU849" s="307"/>
      <c r="AV849" s="307"/>
      <c r="AW849" s="307"/>
      <c r="AX849" s="307"/>
      <c r="AY849">
        <f>COUNTA($C$849)</f>
        <v>1</v>
      </c>
    </row>
    <row r="850" spans="1:51" ht="30" customHeight="1" x14ac:dyDescent="0.15">
      <c r="A850" s="387">
        <v>6</v>
      </c>
      <c r="B850" s="387">
        <v>1</v>
      </c>
      <c r="C850" s="406" t="s">
        <v>690</v>
      </c>
      <c r="D850" s="401"/>
      <c r="E850" s="401"/>
      <c r="F850" s="401"/>
      <c r="G850" s="401"/>
      <c r="H850" s="401"/>
      <c r="I850" s="401"/>
      <c r="J850" s="424">
        <v>2000012100001</v>
      </c>
      <c r="K850" s="425"/>
      <c r="L850" s="425"/>
      <c r="M850" s="425"/>
      <c r="N850" s="425"/>
      <c r="O850" s="426"/>
      <c r="P850" s="302" t="s">
        <v>694</v>
      </c>
      <c r="Q850" s="303"/>
      <c r="R850" s="303"/>
      <c r="S850" s="303"/>
      <c r="T850" s="303"/>
      <c r="U850" s="303"/>
      <c r="V850" s="303"/>
      <c r="W850" s="303"/>
      <c r="X850" s="303"/>
      <c r="Y850" s="304">
        <v>5.7009999999999996</v>
      </c>
      <c r="Z850" s="305"/>
      <c r="AA850" s="305"/>
      <c r="AB850" s="306"/>
      <c r="AC850" s="308"/>
      <c r="AD850" s="309"/>
      <c r="AE850" s="309"/>
      <c r="AF850" s="309"/>
      <c r="AG850" s="309"/>
      <c r="AH850" s="310" t="s">
        <v>695</v>
      </c>
      <c r="AI850" s="311"/>
      <c r="AJ850" s="311"/>
      <c r="AK850" s="311"/>
      <c r="AL850" s="312" t="s">
        <v>695</v>
      </c>
      <c r="AM850" s="313"/>
      <c r="AN850" s="313"/>
      <c r="AO850" s="314"/>
      <c r="AP850" s="307" t="s">
        <v>695</v>
      </c>
      <c r="AQ850" s="307"/>
      <c r="AR850" s="307"/>
      <c r="AS850" s="307"/>
      <c r="AT850" s="307"/>
      <c r="AU850" s="307"/>
      <c r="AV850" s="307"/>
      <c r="AW850" s="307"/>
      <c r="AX850" s="307"/>
      <c r="AY850">
        <f>COUNTA($C$850)</f>
        <v>1</v>
      </c>
    </row>
    <row r="851" spans="1:51" ht="30" customHeight="1" x14ac:dyDescent="0.15">
      <c r="A851" s="387">
        <v>7</v>
      </c>
      <c r="B851" s="387">
        <v>1</v>
      </c>
      <c r="C851" s="406" t="s">
        <v>691</v>
      </c>
      <c r="D851" s="401"/>
      <c r="E851" s="401"/>
      <c r="F851" s="401"/>
      <c r="G851" s="401"/>
      <c r="H851" s="401"/>
      <c r="I851" s="401"/>
      <c r="J851" s="402">
        <v>2000012100001</v>
      </c>
      <c r="K851" s="403"/>
      <c r="L851" s="403"/>
      <c r="M851" s="403"/>
      <c r="N851" s="403"/>
      <c r="O851" s="403"/>
      <c r="P851" s="302" t="s">
        <v>694</v>
      </c>
      <c r="Q851" s="303"/>
      <c r="R851" s="303"/>
      <c r="S851" s="303"/>
      <c r="T851" s="303"/>
      <c r="U851" s="303"/>
      <c r="V851" s="303"/>
      <c r="W851" s="303"/>
      <c r="X851" s="303"/>
      <c r="Y851" s="304">
        <v>4.5019999999999998</v>
      </c>
      <c r="Z851" s="305"/>
      <c r="AA851" s="305"/>
      <c r="AB851" s="306"/>
      <c r="AC851" s="308"/>
      <c r="AD851" s="309"/>
      <c r="AE851" s="309"/>
      <c r="AF851" s="309"/>
      <c r="AG851" s="309"/>
      <c r="AH851" s="310" t="s">
        <v>695</v>
      </c>
      <c r="AI851" s="311"/>
      <c r="AJ851" s="311"/>
      <c r="AK851" s="311"/>
      <c r="AL851" s="312" t="s">
        <v>695</v>
      </c>
      <c r="AM851" s="313"/>
      <c r="AN851" s="313"/>
      <c r="AO851" s="314"/>
      <c r="AP851" s="307" t="s">
        <v>695</v>
      </c>
      <c r="AQ851" s="307"/>
      <c r="AR851" s="307"/>
      <c r="AS851" s="307"/>
      <c r="AT851" s="307"/>
      <c r="AU851" s="307"/>
      <c r="AV851" s="307"/>
      <c r="AW851" s="307"/>
      <c r="AX851" s="307"/>
      <c r="AY851">
        <f>COUNTA($C$851)</f>
        <v>1</v>
      </c>
    </row>
    <row r="852" spans="1:51" ht="30" customHeight="1" x14ac:dyDescent="0.15">
      <c r="A852" s="387">
        <v>8</v>
      </c>
      <c r="B852" s="387">
        <v>1</v>
      </c>
      <c r="C852" s="406" t="s">
        <v>692</v>
      </c>
      <c r="D852" s="401"/>
      <c r="E852" s="401"/>
      <c r="F852" s="401"/>
      <c r="G852" s="401"/>
      <c r="H852" s="401"/>
      <c r="I852" s="401"/>
      <c r="J852" s="424">
        <v>2000012100001</v>
      </c>
      <c r="K852" s="425"/>
      <c r="L852" s="425"/>
      <c r="M852" s="425"/>
      <c r="N852" s="425"/>
      <c r="O852" s="426"/>
      <c r="P852" s="302" t="s">
        <v>694</v>
      </c>
      <c r="Q852" s="303"/>
      <c r="R852" s="303"/>
      <c r="S852" s="303"/>
      <c r="T852" s="303"/>
      <c r="U852" s="303"/>
      <c r="V852" s="303"/>
      <c r="W852" s="303"/>
      <c r="X852" s="303"/>
      <c r="Y852" s="304">
        <v>2.4390000000000001</v>
      </c>
      <c r="Z852" s="305"/>
      <c r="AA852" s="305"/>
      <c r="AB852" s="306"/>
      <c r="AC852" s="308"/>
      <c r="AD852" s="309"/>
      <c r="AE852" s="309"/>
      <c r="AF852" s="309"/>
      <c r="AG852" s="309"/>
      <c r="AH852" s="310" t="s">
        <v>695</v>
      </c>
      <c r="AI852" s="311"/>
      <c r="AJ852" s="311"/>
      <c r="AK852" s="311"/>
      <c r="AL852" s="312" t="s">
        <v>695</v>
      </c>
      <c r="AM852" s="313"/>
      <c r="AN852" s="313"/>
      <c r="AO852" s="314"/>
      <c r="AP852" s="307" t="s">
        <v>695</v>
      </c>
      <c r="AQ852" s="307"/>
      <c r="AR852" s="307"/>
      <c r="AS852" s="307"/>
      <c r="AT852" s="307"/>
      <c r="AU852" s="307"/>
      <c r="AV852" s="307"/>
      <c r="AW852" s="307"/>
      <c r="AX852" s="307"/>
      <c r="AY852">
        <f>COUNTA($C$852)</f>
        <v>1</v>
      </c>
    </row>
    <row r="853" spans="1:51" ht="30" customHeight="1" x14ac:dyDescent="0.15">
      <c r="A853" s="387">
        <v>9</v>
      </c>
      <c r="B853" s="387">
        <v>1</v>
      </c>
      <c r="C853" s="406" t="s">
        <v>693</v>
      </c>
      <c r="D853" s="401"/>
      <c r="E853" s="401"/>
      <c r="F853" s="401"/>
      <c r="G853" s="401"/>
      <c r="H853" s="401"/>
      <c r="I853" s="401"/>
      <c r="J853" s="402">
        <v>2000012100001</v>
      </c>
      <c r="K853" s="403"/>
      <c r="L853" s="403"/>
      <c r="M853" s="403"/>
      <c r="N853" s="403"/>
      <c r="O853" s="403"/>
      <c r="P853" s="302" t="s">
        <v>694</v>
      </c>
      <c r="Q853" s="303"/>
      <c r="R853" s="303"/>
      <c r="S853" s="303"/>
      <c r="T853" s="303"/>
      <c r="U853" s="303"/>
      <c r="V853" s="303"/>
      <c r="W853" s="303"/>
      <c r="X853" s="303"/>
      <c r="Y853" s="304">
        <v>1.081</v>
      </c>
      <c r="Z853" s="305"/>
      <c r="AA853" s="305"/>
      <c r="AB853" s="306"/>
      <c r="AC853" s="308"/>
      <c r="AD853" s="309"/>
      <c r="AE853" s="309"/>
      <c r="AF853" s="309"/>
      <c r="AG853" s="309"/>
      <c r="AH853" s="310" t="s">
        <v>695</v>
      </c>
      <c r="AI853" s="311"/>
      <c r="AJ853" s="311"/>
      <c r="AK853" s="311"/>
      <c r="AL853" s="312" t="s">
        <v>695</v>
      </c>
      <c r="AM853" s="313"/>
      <c r="AN853" s="313"/>
      <c r="AO853" s="314"/>
      <c r="AP853" s="307" t="s">
        <v>695</v>
      </c>
      <c r="AQ853" s="307"/>
      <c r="AR853" s="307"/>
      <c r="AS853" s="307"/>
      <c r="AT853" s="307"/>
      <c r="AU853" s="307"/>
      <c r="AV853" s="307"/>
      <c r="AW853" s="307"/>
      <c r="AX853" s="307"/>
      <c r="AY853">
        <f>COUNTA($C$853)</f>
        <v>1</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t="s">
        <v>695</v>
      </c>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708</v>
      </c>
      <c r="D878" s="401"/>
      <c r="E878" s="401"/>
      <c r="F878" s="401"/>
      <c r="G878" s="401"/>
      <c r="H878" s="401"/>
      <c r="I878" s="401"/>
      <c r="J878" s="402">
        <v>3010001025538</v>
      </c>
      <c r="K878" s="403"/>
      <c r="L878" s="403"/>
      <c r="M878" s="403"/>
      <c r="N878" s="403"/>
      <c r="O878" s="403"/>
      <c r="P878" s="302" t="s">
        <v>701</v>
      </c>
      <c r="Q878" s="303"/>
      <c r="R878" s="303"/>
      <c r="S878" s="303"/>
      <c r="T878" s="303"/>
      <c r="U878" s="303"/>
      <c r="V878" s="303"/>
      <c r="W878" s="303"/>
      <c r="X878" s="303"/>
      <c r="Y878" s="304">
        <v>2.65</v>
      </c>
      <c r="Z878" s="305"/>
      <c r="AA878" s="305"/>
      <c r="AB878" s="306"/>
      <c r="AC878" s="308" t="s">
        <v>292</v>
      </c>
      <c r="AD878" s="309"/>
      <c r="AE878" s="309"/>
      <c r="AF878" s="309"/>
      <c r="AG878" s="309"/>
      <c r="AH878" s="404">
        <v>2</v>
      </c>
      <c r="AI878" s="405"/>
      <c r="AJ878" s="405"/>
      <c r="AK878" s="405"/>
      <c r="AL878" s="312">
        <v>94.6</v>
      </c>
      <c r="AM878" s="313"/>
      <c r="AN878" s="313"/>
      <c r="AO878" s="314"/>
      <c r="AP878" s="307" t="s">
        <v>702</v>
      </c>
      <c r="AQ878" s="307"/>
      <c r="AR878" s="307"/>
      <c r="AS878" s="307"/>
      <c r="AT878" s="307"/>
      <c r="AU878" s="307"/>
      <c r="AV878" s="307"/>
      <c r="AW878" s="307"/>
      <c r="AX878" s="307"/>
      <c r="AY878">
        <f t="shared" si="118"/>
        <v>1</v>
      </c>
    </row>
    <row r="879" spans="1:51" ht="30" customHeight="1" x14ac:dyDescent="0.15">
      <c r="A879" s="387">
        <v>2</v>
      </c>
      <c r="B879" s="387">
        <v>1</v>
      </c>
      <c r="C879" s="406" t="s">
        <v>696</v>
      </c>
      <c r="D879" s="401"/>
      <c r="E879" s="401"/>
      <c r="F879" s="401"/>
      <c r="G879" s="401"/>
      <c r="H879" s="401"/>
      <c r="I879" s="401"/>
      <c r="J879" s="402">
        <v>1020001071491</v>
      </c>
      <c r="K879" s="403"/>
      <c r="L879" s="403"/>
      <c r="M879" s="403"/>
      <c r="N879" s="403"/>
      <c r="O879" s="403"/>
      <c r="P879" s="302" t="s">
        <v>701</v>
      </c>
      <c r="Q879" s="303"/>
      <c r="R879" s="303"/>
      <c r="S879" s="303"/>
      <c r="T879" s="303"/>
      <c r="U879" s="303"/>
      <c r="V879" s="303"/>
      <c r="W879" s="303"/>
      <c r="X879" s="303"/>
      <c r="Y879" s="304">
        <v>2.4390000000000001</v>
      </c>
      <c r="Z879" s="305"/>
      <c r="AA879" s="305"/>
      <c r="AB879" s="306"/>
      <c r="AC879" s="308" t="s">
        <v>292</v>
      </c>
      <c r="AD879" s="309"/>
      <c r="AE879" s="309"/>
      <c r="AF879" s="309"/>
      <c r="AG879" s="309"/>
      <c r="AH879" s="404">
        <v>1</v>
      </c>
      <c r="AI879" s="405"/>
      <c r="AJ879" s="405"/>
      <c r="AK879" s="405"/>
      <c r="AL879" s="312">
        <v>99.1</v>
      </c>
      <c r="AM879" s="313"/>
      <c r="AN879" s="313"/>
      <c r="AO879" s="314"/>
      <c r="AP879" s="307" t="s">
        <v>702</v>
      </c>
      <c r="AQ879" s="307"/>
      <c r="AR879" s="307"/>
      <c r="AS879" s="307"/>
      <c r="AT879" s="307"/>
      <c r="AU879" s="307"/>
      <c r="AV879" s="307"/>
      <c r="AW879" s="307"/>
      <c r="AX879" s="307"/>
      <c r="AY879">
        <f>COUNTA($C$879)</f>
        <v>1</v>
      </c>
    </row>
    <row r="880" spans="1:51" ht="30" customHeight="1" x14ac:dyDescent="0.15">
      <c r="A880" s="387">
        <v>3</v>
      </c>
      <c r="B880" s="387">
        <v>1</v>
      </c>
      <c r="C880" s="406" t="s">
        <v>697</v>
      </c>
      <c r="D880" s="401"/>
      <c r="E880" s="401"/>
      <c r="F880" s="401"/>
      <c r="G880" s="401"/>
      <c r="H880" s="401"/>
      <c r="I880" s="401"/>
      <c r="J880" s="402">
        <v>2110001001513</v>
      </c>
      <c r="K880" s="403"/>
      <c r="L880" s="403"/>
      <c r="M880" s="403"/>
      <c r="N880" s="403"/>
      <c r="O880" s="403"/>
      <c r="P880" s="302" t="s">
        <v>701</v>
      </c>
      <c r="Q880" s="303"/>
      <c r="R880" s="303"/>
      <c r="S880" s="303"/>
      <c r="T880" s="303"/>
      <c r="U880" s="303"/>
      <c r="V880" s="303"/>
      <c r="W880" s="303"/>
      <c r="X880" s="303"/>
      <c r="Y880" s="304">
        <v>2.4119999999999999</v>
      </c>
      <c r="Z880" s="305"/>
      <c r="AA880" s="305"/>
      <c r="AB880" s="306"/>
      <c r="AC880" s="308" t="s">
        <v>291</v>
      </c>
      <c r="AD880" s="309"/>
      <c r="AE880" s="309"/>
      <c r="AF880" s="309"/>
      <c r="AG880" s="309"/>
      <c r="AH880" s="310">
        <v>1</v>
      </c>
      <c r="AI880" s="311"/>
      <c r="AJ880" s="311"/>
      <c r="AK880" s="311"/>
      <c r="AL880" s="312">
        <v>94.3</v>
      </c>
      <c r="AM880" s="313"/>
      <c r="AN880" s="313"/>
      <c r="AO880" s="314"/>
      <c r="AP880" s="307" t="s">
        <v>702</v>
      </c>
      <c r="AQ880" s="307"/>
      <c r="AR880" s="307"/>
      <c r="AS880" s="307"/>
      <c r="AT880" s="307"/>
      <c r="AU880" s="307"/>
      <c r="AV880" s="307"/>
      <c r="AW880" s="307"/>
      <c r="AX880" s="307"/>
      <c r="AY880">
        <f>COUNTA($C$880)</f>
        <v>1</v>
      </c>
    </row>
    <row r="881" spans="1:51" ht="30" customHeight="1" x14ac:dyDescent="0.15">
      <c r="A881" s="387">
        <v>4</v>
      </c>
      <c r="B881" s="387">
        <v>1</v>
      </c>
      <c r="C881" s="406" t="s">
        <v>710</v>
      </c>
      <c r="D881" s="401"/>
      <c r="E881" s="401"/>
      <c r="F881" s="401"/>
      <c r="G881" s="401"/>
      <c r="H881" s="401"/>
      <c r="I881" s="401"/>
      <c r="J881" s="402">
        <v>7430001001757</v>
      </c>
      <c r="K881" s="403"/>
      <c r="L881" s="403"/>
      <c r="M881" s="403"/>
      <c r="N881" s="403"/>
      <c r="O881" s="403"/>
      <c r="P881" s="302" t="s">
        <v>694</v>
      </c>
      <c r="Q881" s="303"/>
      <c r="R881" s="303"/>
      <c r="S881" s="303"/>
      <c r="T881" s="303"/>
      <c r="U881" s="303"/>
      <c r="V881" s="303"/>
      <c r="W881" s="303"/>
      <c r="X881" s="303"/>
      <c r="Y881" s="304">
        <v>2.258</v>
      </c>
      <c r="Z881" s="305"/>
      <c r="AA881" s="305"/>
      <c r="AB881" s="306"/>
      <c r="AC881" s="308" t="s">
        <v>291</v>
      </c>
      <c r="AD881" s="309"/>
      <c r="AE881" s="309"/>
      <c r="AF881" s="309"/>
      <c r="AG881" s="309"/>
      <c r="AH881" s="310">
        <v>3</v>
      </c>
      <c r="AI881" s="311"/>
      <c r="AJ881" s="311"/>
      <c r="AK881" s="311"/>
      <c r="AL881" s="312">
        <v>86.6</v>
      </c>
      <c r="AM881" s="313"/>
      <c r="AN881" s="313"/>
      <c r="AO881" s="314"/>
      <c r="AP881" s="307" t="s">
        <v>713</v>
      </c>
      <c r="AQ881" s="307"/>
      <c r="AR881" s="307"/>
      <c r="AS881" s="307"/>
      <c r="AT881" s="307"/>
      <c r="AU881" s="307"/>
      <c r="AV881" s="307"/>
      <c r="AW881" s="307"/>
      <c r="AX881" s="307"/>
      <c r="AY881">
        <f>COUNTA($C$881)</f>
        <v>1</v>
      </c>
    </row>
    <row r="882" spans="1:51" ht="30" customHeight="1" x14ac:dyDescent="0.15">
      <c r="A882" s="387">
        <v>5</v>
      </c>
      <c r="B882" s="387">
        <v>1</v>
      </c>
      <c r="C882" s="406" t="s">
        <v>711</v>
      </c>
      <c r="D882" s="401"/>
      <c r="E882" s="401"/>
      <c r="F882" s="401"/>
      <c r="G882" s="401"/>
      <c r="H882" s="401"/>
      <c r="I882" s="401"/>
      <c r="J882" s="402">
        <v>7010001022589</v>
      </c>
      <c r="K882" s="403"/>
      <c r="L882" s="403"/>
      <c r="M882" s="403"/>
      <c r="N882" s="403"/>
      <c r="O882" s="403"/>
      <c r="P882" s="302" t="s">
        <v>694</v>
      </c>
      <c r="Q882" s="303"/>
      <c r="R882" s="303"/>
      <c r="S882" s="303"/>
      <c r="T882" s="303"/>
      <c r="U882" s="303"/>
      <c r="V882" s="303"/>
      <c r="W882" s="303"/>
      <c r="X882" s="303"/>
      <c r="Y882" s="304">
        <v>2.0579999999999998</v>
      </c>
      <c r="Z882" s="305"/>
      <c r="AA882" s="305"/>
      <c r="AB882" s="306"/>
      <c r="AC882" s="308" t="s">
        <v>292</v>
      </c>
      <c r="AD882" s="309"/>
      <c r="AE882" s="309"/>
      <c r="AF882" s="309"/>
      <c r="AG882" s="309"/>
      <c r="AH882" s="310">
        <v>4</v>
      </c>
      <c r="AI882" s="311"/>
      <c r="AJ882" s="311"/>
      <c r="AK882" s="311"/>
      <c r="AL882" s="312">
        <v>97.3</v>
      </c>
      <c r="AM882" s="313"/>
      <c r="AN882" s="313"/>
      <c r="AO882" s="314"/>
      <c r="AP882" s="307" t="s">
        <v>713</v>
      </c>
      <c r="AQ882" s="307"/>
      <c r="AR882" s="307"/>
      <c r="AS882" s="307"/>
      <c r="AT882" s="307"/>
      <c r="AU882" s="307"/>
      <c r="AV882" s="307"/>
      <c r="AW882" s="307"/>
      <c r="AX882" s="307"/>
      <c r="AY882">
        <f>COUNTA($C$882)</f>
        <v>1</v>
      </c>
    </row>
    <row r="883" spans="1:51" ht="30" customHeight="1" x14ac:dyDescent="0.15">
      <c r="A883" s="387">
        <v>6</v>
      </c>
      <c r="B883" s="387">
        <v>1</v>
      </c>
      <c r="C883" s="406" t="s">
        <v>709</v>
      </c>
      <c r="D883" s="401"/>
      <c r="E883" s="401"/>
      <c r="F883" s="401"/>
      <c r="G883" s="401"/>
      <c r="H883" s="401"/>
      <c r="I883" s="401"/>
      <c r="J883" s="402">
        <v>3200001008003</v>
      </c>
      <c r="K883" s="403"/>
      <c r="L883" s="403"/>
      <c r="M883" s="403"/>
      <c r="N883" s="403"/>
      <c r="O883" s="403"/>
      <c r="P883" s="302" t="s">
        <v>694</v>
      </c>
      <c r="Q883" s="303"/>
      <c r="R883" s="303"/>
      <c r="S883" s="303"/>
      <c r="T883" s="303"/>
      <c r="U883" s="303"/>
      <c r="V883" s="303"/>
      <c r="W883" s="303"/>
      <c r="X883" s="303"/>
      <c r="Y883" s="304">
        <v>2</v>
      </c>
      <c r="Z883" s="305"/>
      <c r="AA883" s="305"/>
      <c r="AB883" s="306"/>
      <c r="AC883" s="308" t="s">
        <v>291</v>
      </c>
      <c r="AD883" s="309"/>
      <c r="AE883" s="309"/>
      <c r="AF883" s="309"/>
      <c r="AG883" s="309"/>
      <c r="AH883" s="310">
        <v>3</v>
      </c>
      <c r="AI883" s="311"/>
      <c r="AJ883" s="311"/>
      <c r="AK883" s="311"/>
      <c r="AL883" s="312">
        <v>86.31</v>
      </c>
      <c r="AM883" s="313"/>
      <c r="AN883" s="313"/>
      <c r="AO883" s="314"/>
      <c r="AP883" s="307" t="s">
        <v>325</v>
      </c>
      <c r="AQ883" s="307"/>
      <c r="AR883" s="307"/>
      <c r="AS883" s="307"/>
      <c r="AT883" s="307"/>
      <c r="AU883" s="307"/>
      <c r="AV883" s="307"/>
      <c r="AW883" s="307"/>
      <c r="AX883" s="307"/>
      <c r="AY883">
        <f>COUNTA($C$883)</f>
        <v>1</v>
      </c>
    </row>
    <row r="884" spans="1:51" ht="30" customHeight="1" x14ac:dyDescent="0.15">
      <c r="A884" s="387">
        <v>7</v>
      </c>
      <c r="B884" s="387">
        <v>1</v>
      </c>
      <c r="C884" s="406" t="s">
        <v>712</v>
      </c>
      <c r="D884" s="401"/>
      <c r="E884" s="401"/>
      <c r="F884" s="401"/>
      <c r="G884" s="401"/>
      <c r="H884" s="401"/>
      <c r="I884" s="401"/>
      <c r="J884" s="402">
        <v>8070002007459</v>
      </c>
      <c r="K884" s="403"/>
      <c r="L884" s="403"/>
      <c r="M884" s="403"/>
      <c r="N884" s="403"/>
      <c r="O884" s="403"/>
      <c r="P884" s="302" t="s">
        <v>694</v>
      </c>
      <c r="Q884" s="303"/>
      <c r="R884" s="303"/>
      <c r="S884" s="303"/>
      <c r="T884" s="303"/>
      <c r="U884" s="303"/>
      <c r="V884" s="303"/>
      <c r="W884" s="303"/>
      <c r="X884" s="303"/>
      <c r="Y884" s="304">
        <v>1.9</v>
      </c>
      <c r="Z884" s="305"/>
      <c r="AA884" s="305"/>
      <c r="AB884" s="306"/>
      <c r="AC884" s="308" t="s">
        <v>291</v>
      </c>
      <c r="AD884" s="309"/>
      <c r="AE884" s="309"/>
      <c r="AF884" s="309"/>
      <c r="AG884" s="309"/>
      <c r="AH884" s="310">
        <v>4</v>
      </c>
      <c r="AI884" s="311"/>
      <c r="AJ884" s="311"/>
      <c r="AK884" s="311"/>
      <c r="AL884" s="312">
        <v>93</v>
      </c>
      <c r="AM884" s="313"/>
      <c r="AN884" s="313"/>
      <c r="AO884" s="314"/>
      <c r="AP884" s="307" t="s">
        <v>713</v>
      </c>
      <c r="AQ884" s="307"/>
      <c r="AR884" s="307"/>
      <c r="AS884" s="307"/>
      <c r="AT884" s="307"/>
      <c r="AU884" s="307"/>
      <c r="AV884" s="307"/>
      <c r="AW884" s="307"/>
      <c r="AX884" s="307"/>
      <c r="AY884">
        <f>COUNTA($C$884)</f>
        <v>1</v>
      </c>
    </row>
    <row r="885" spans="1:51" ht="30" customHeight="1" x14ac:dyDescent="0.15">
      <c r="A885" s="387">
        <v>8</v>
      </c>
      <c r="B885" s="387">
        <v>1</v>
      </c>
      <c r="C885" s="406" t="s">
        <v>698</v>
      </c>
      <c r="D885" s="401"/>
      <c r="E885" s="401"/>
      <c r="F885" s="401"/>
      <c r="G885" s="401"/>
      <c r="H885" s="401"/>
      <c r="I885" s="401"/>
      <c r="J885" s="402">
        <v>8120001178700</v>
      </c>
      <c r="K885" s="403"/>
      <c r="L885" s="403"/>
      <c r="M885" s="403"/>
      <c r="N885" s="403"/>
      <c r="O885" s="403"/>
      <c r="P885" s="302" t="s">
        <v>694</v>
      </c>
      <c r="Q885" s="303"/>
      <c r="R885" s="303"/>
      <c r="S885" s="303"/>
      <c r="T885" s="303"/>
      <c r="U885" s="303"/>
      <c r="V885" s="303"/>
      <c r="W885" s="303"/>
      <c r="X885" s="303"/>
      <c r="Y885" s="304">
        <v>1.85</v>
      </c>
      <c r="Z885" s="305"/>
      <c r="AA885" s="305"/>
      <c r="AB885" s="306"/>
      <c r="AC885" s="308" t="s">
        <v>292</v>
      </c>
      <c r="AD885" s="309"/>
      <c r="AE885" s="309"/>
      <c r="AF885" s="309"/>
      <c r="AG885" s="309"/>
      <c r="AH885" s="310">
        <v>1</v>
      </c>
      <c r="AI885" s="311"/>
      <c r="AJ885" s="311"/>
      <c r="AK885" s="311"/>
      <c r="AL885" s="312">
        <v>98.712000000000003</v>
      </c>
      <c r="AM885" s="313"/>
      <c r="AN885" s="313"/>
      <c r="AO885" s="314"/>
      <c r="AP885" s="307" t="s">
        <v>325</v>
      </c>
      <c r="AQ885" s="307"/>
      <c r="AR885" s="307"/>
      <c r="AS885" s="307"/>
      <c r="AT885" s="307"/>
      <c r="AU885" s="307"/>
      <c r="AV885" s="307"/>
      <c r="AW885" s="307"/>
      <c r="AX885" s="307"/>
      <c r="AY885">
        <f>COUNTA($C$885)</f>
        <v>1</v>
      </c>
    </row>
    <row r="886" spans="1:51" ht="30" customHeight="1" x14ac:dyDescent="0.15">
      <c r="A886" s="387">
        <v>9</v>
      </c>
      <c r="B886" s="387">
        <v>1</v>
      </c>
      <c r="C886" s="406" t="s">
        <v>700</v>
      </c>
      <c r="D886" s="401"/>
      <c r="E886" s="401"/>
      <c r="F886" s="401"/>
      <c r="G886" s="401"/>
      <c r="H886" s="401"/>
      <c r="I886" s="401"/>
      <c r="J886" s="402">
        <v>8010401009458</v>
      </c>
      <c r="K886" s="403"/>
      <c r="L886" s="403"/>
      <c r="M886" s="403"/>
      <c r="N886" s="403"/>
      <c r="O886" s="403"/>
      <c r="P886" s="302" t="s">
        <v>694</v>
      </c>
      <c r="Q886" s="303"/>
      <c r="R886" s="303"/>
      <c r="S886" s="303"/>
      <c r="T886" s="303"/>
      <c r="U886" s="303"/>
      <c r="V886" s="303"/>
      <c r="W886" s="303"/>
      <c r="X886" s="303"/>
      <c r="Y886" s="304">
        <v>1.84</v>
      </c>
      <c r="Z886" s="305"/>
      <c r="AA886" s="305"/>
      <c r="AB886" s="306"/>
      <c r="AC886" s="308" t="s">
        <v>292</v>
      </c>
      <c r="AD886" s="309"/>
      <c r="AE886" s="309"/>
      <c r="AF886" s="309"/>
      <c r="AG886" s="309"/>
      <c r="AH886" s="310">
        <v>1</v>
      </c>
      <c r="AI886" s="311"/>
      <c r="AJ886" s="311"/>
      <c r="AK886" s="311"/>
      <c r="AL886" s="312">
        <v>99.584999999999994</v>
      </c>
      <c r="AM886" s="313"/>
      <c r="AN886" s="313"/>
      <c r="AO886" s="314"/>
      <c r="AP886" s="307" t="s">
        <v>325</v>
      </c>
      <c r="AQ886" s="307"/>
      <c r="AR886" s="307"/>
      <c r="AS886" s="307"/>
      <c r="AT886" s="307"/>
      <c r="AU886" s="307"/>
      <c r="AV886" s="307"/>
      <c r="AW886" s="307"/>
      <c r="AX886" s="307"/>
      <c r="AY886">
        <f>COUNTA($C$886)</f>
        <v>1</v>
      </c>
    </row>
    <row r="887" spans="1:51" ht="30" customHeight="1" x14ac:dyDescent="0.15">
      <c r="A887" s="387">
        <v>10</v>
      </c>
      <c r="B887" s="387">
        <v>1</v>
      </c>
      <c r="C887" s="406" t="s">
        <v>699</v>
      </c>
      <c r="D887" s="401"/>
      <c r="E887" s="401"/>
      <c r="F887" s="401"/>
      <c r="G887" s="401"/>
      <c r="H887" s="401"/>
      <c r="I887" s="401"/>
      <c r="J887" s="402">
        <v>6430001014347</v>
      </c>
      <c r="K887" s="403"/>
      <c r="L887" s="403"/>
      <c r="M887" s="403"/>
      <c r="N887" s="403"/>
      <c r="O887" s="403"/>
      <c r="P887" s="302" t="s">
        <v>694</v>
      </c>
      <c r="Q887" s="303"/>
      <c r="R887" s="303"/>
      <c r="S887" s="303"/>
      <c r="T887" s="303"/>
      <c r="U887" s="303"/>
      <c r="V887" s="303"/>
      <c r="W887" s="303"/>
      <c r="X887" s="303"/>
      <c r="Y887" s="304">
        <v>1.8</v>
      </c>
      <c r="Z887" s="305"/>
      <c r="AA887" s="305"/>
      <c r="AB887" s="306"/>
      <c r="AC887" s="308" t="s">
        <v>291</v>
      </c>
      <c r="AD887" s="309"/>
      <c r="AE887" s="309"/>
      <c r="AF887" s="309"/>
      <c r="AG887" s="309"/>
      <c r="AH887" s="310">
        <v>2</v>
      </c>
      <c r="AI887" s="311"/>
      <c r="AJ887" s="311"/>
      <c r="AK887" s="311"/>
      <c r="AL887" s="312">
        <v>92.5</v>
      </c>
      <c r="AM887" s="313"/>
      <c r="AN887" s="313"/>
      <c r="AO887" s="314"/>
      <c r="AP887" s="307" t="s">
        <v>325</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3"/>
      <c r="E1109" s="262" t="s">
        <v>214</v>
      </c>
      <c r="F1109" s="873"/>
      <c r="G1109" s="873"/>
      <c r="H1109" s="873"/>
      <c r="I1109" s="873"/>
      <c r="J1109" s="262" t="s">
        <v>221</v>
      </c>
      <c r="K1109" s="262"/>
      <c r="L1109" s="262"/>
      <c r="M1109" s="262"/>
      <c r="N1109" s="262"/>
      <c r="O1109" s="262"/>
      <c r="P1109" s="331" t="s">
        <v>27</v>
      </c>
      <c r="Q1109" s="331"/>
      <c r="R1109" s="331"/>
      <c r="S1109" s="331"/>
      <c r="T1109" s="331"/>
      <c r="U1109" s="331"/>
      <c r="V1109" s="331"/>
      <c r="W1109" s="331"/>
      <c r="X1109" s="331"/>
      <c r="Y1109" s="262" t="s">
        <v>223</v>
      </c>
      <c r="Z1109" s="873"/>
      <c r="AA1109" s="873"/>
      <c r="AB1109" s="873"/>
      <c r="AC1109" s="262" t="s">
        <v>197</v>
      </c>
      <c r="AD1109" s="262"/>
      <c r="AE1109" s="262"/>
      <c r="AF1109" s="262"/>
      <c r="AG1109" s="262"/>
      <c r="AH1109" s="331" t="s">
        <v>210</v>
      </c>
      <c r="AI1109" s="332"/>
      <c r="AJ1109" s="332"/>
      <c r="AK1109" s="332"/>
      <c r="AL1109" s="332" t="s">
        <v>21</v>
      </c>
      <c r="AM1109" s="332"/>
      <c r="AN1109" s="332"/>
      <c r="AO1109" s="876"/>
      <c r="AP1109" s="408" t="s">
        <v>251</v>
      </c>
      <c r="AQ1109" s="408"/>
      <c r="AR1109" s="408"/>
      <c r="AS1109" s="408"/>
      <c r="AT1109" s="408"/>
      <c r="AU1109" s="408"/>
      <c r="AV1109" s="408"/>
      <c r="AW1109" s="408"/>
      <c r="AX1109" s="408"/>
    </row>
    <row r="1110" spans="1:51" ht="30" hidden="1" customHeight="1" x14ac:dyDescent="0.15">
      <c r="A1110" s="387">
        <v>1</v>
      </c>
      <c r="B1110" s="387">
        <v>1</v>
      </c>
      <c r="C1110" s="875"/>
      <c r="D1110" s="875"/>
      <c r="E1110" s="874"/>
      <c r="F1110" s="874"/>
      <c r="G1110" s="874"/>
      <c r="H1110" s="874"/>
      <c r="I1110" s="874"/>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5"/>
      <c r="D1111" s="875"/>
      <c r="E1111" s="874"/>
      <c r="F1111" s="874"/>
      <c r="G1111" s="874"/>
      <c r="H1111" s="874"/>
      <c r="I1111" s="874"/>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5"/>
      <c r="D1112" s="875"/>
      <c r="E1112" s="874"/>
      <c r="F1112" s="874"/>
      <c r="G1112" s="874"/>
      <c r="H1112" s="874"/>
      <c r="I1112" s="874"/>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5"/>
      <c r="D1113" s="875"/>
      <c r="E1113" s="874"/>
      <c r="F1113" s="874"/>
      <c r="G1113" s="874"/>
      <c r="H1113" s="874"/>
      <c r="I1113" s="874"/>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5"/>
      <c r="D1114" s="875"/>
      <c r="E1114" s="874"/>
      <c r="F1114" s="874"/>
      <c r="G1114" s="874"/>
      <c r="H1114" s="874"/>
      <c r="I1114" s="874"/>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5"/>
      <c r="D1115" s="875"/>
      <c r="E1115" s="874"/>
      <c r="F1115" s="874"/>
      <c r="G1115" s="874"/>
      <c r="H1115" s="874"/>
      <c r="I1115" s="874"/>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5"/>
      <c r="D1116" s="875"/>
      <c r="E1116" s="874"/>
      <c r="F1116" s="874"/>
      <c r="G1116" s="874"/>
      <c r="H1116" s="874"/>
      <c r="I1116" s="874"/>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5"/>
      <c r="D1117" s="875"/>
      <c r="E1117" s="874"/>
      <c r="F1117" s="874"/>
      <c r="G1117" s="874"/>
      <c r="H1117" s="874"/>
      <c r="I1117" s="874"/>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5"/>
      <c r="D1118" s="875"/>
      <c r="E1118" s="874"/>
      <c r="F1118" s="874"/>
      <c r="G1118" s="874"/>
      <c r="H1118" s="874"/>
      <c r="I1118" s="874"/>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5"/>
      <c r="D1119" s="875"/>
      <c r="E1119" s="874"/>
      <c r="F1119" s="874"/>
      <c r="G1119" s="874"/>
      <c r="H1119" s="874"/>
      <c r="I1119" s="874"/>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5"/>
      <c r="D1120" s="875"/>
      <c r="E1120" s="874"/>
      <c r="F1120" s="874"/>
      <c r="G1120" s="874"/>
      <c r="H1120" s="874"/>
      <c r="I1120" s="874"/>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5"/>
      <c r="D1121" s="875"/>
      <c r="E1121" s="874"/>
      <c r="F1121" s="874"/>
      <c r="G1121" s="874"/>
      <c r="H1121" s="874"/>
      <c r="I1121" s="874"/>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5"/>
      <c r="D1122" s="875"/>
      <c r="E1122" s="874"/>
      <c r="F1122" s="874"/>
      <c r="G1122" s="874"/>
      <c r="H1122" s="874"/>
      <c r="I1122" s="874"/>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5"/>
      <c r="D1123" s="875"/>
      <c r="E1123" s="874"/>
      <c r="F1123" s="874"/>
      <c r="G1123" s="874"/>
      <c r="H1123" s="874"/>
      <c r="I1123" s="874"/>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5"/>
      <c r="D1124" s="875"/>
      <c r="E1124" s="874"/>
      <c r="F1124" s="874"/>
      <c r="G1124" s="874"/>
      <c r="H1124" s="874"/>
      <c r="I1124" s="874"/>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5"/>
      <c r="D1125" s="875"/>
      <c r="E1125" s="874"/>
      <c r="F1125" s="874"/>
      <c r="G1125" s="874"/>
      <c r="H1125" s="874"/>
      <c r="I1125" s="874"/>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5"/>
      <c r="D1126" s="875"/>
      <c r="E1126" s="874"/>
      <c r="F1126" s="874"/>
      <c r="G1126" s="874"/>
      <c r="H1126" s="874"/>
      <c r="I1126" s="874"/>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5"/>
      <c r="D1127" s="875"/>
      <c r="E1127" s="247"/>
      <c r="F1127" s="874"/>
      <c r="G1127" s="874"/>
      <c r="H1127" s="874"/>
      <c r="I1127" s="874"/>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5"/>
      <c r="D1128" s="875"/>
      <c r="E1128" s="874"/>
      <c r="F1128" s="874"/>
      <c r="G1128" s="874"/>
      <c r="H1128" s="874"/>
      <c r="I1128" s="874"/>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5"/>
      <c r="D1129" s="875"/>
      <c r="E1129" s="874"/>
      <c r="F1129" s="874"/>
      <c r="G1129" s="874"/>
      <c r="H1129" s="874"/>
      <c r="I1129" s="874"/>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5"/>
      <c r="D1130" s="875"/>
      <c r="E1130" s="874"/>
      <c r="F1130" s="874"/>
      <c r="G1130" s="874"/>
      <c r="H1130" s="874"/>
      <c r="I1130" s="874"/>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5"/>
      <c r="D1131" s="875"/>
      <c r="E1131" s="874"/>
      <c r="F1131" s="874"/>
      <c r="G1131" s="874"/>
      <c r="H1131" s="874"/>
      <c r="I1131" s="874"/>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5"/>
      <c r="D1132" s="875"/>
      <c r="E1132" s="874"/>
      <c r="F1132" s="874"/>
      <c r="G1132" s="874"/>
      <c r="H1132" s="874"/>
      <c r="I1132" s="874"/>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5"/>
      <c r="D1133" s="875"/>
      <c r="E1133" s="874"/>
      <c r="F1133" s="874"/>
      <c r="G1133" s="874"/>
      <c r="H1133" s="874"/>
      <c r="I1133" s="874"/>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5"/>
      <c r="D1134" s="875"/>
      <c r="E1134" s="874"/>
      <c r="F1134" s="874"/>
      <c r="G1134" s="874"/>
      <c r="H1134" s="874"/>
      <c r="I1134" s="874"/>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5"/>
      <c r="D1135" s="875"/>
      <c r="E1135" s="874"/>
      <c r="F1135" s="874"/>
      <c r="G1135" s="874"/>
      <c r="H1135" s="874"/>
      <c r="I1135" s="874"/>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5"/>
      <c r="D1136" s="875"/>
      <c r="E1136" s="874"/>
      <c r="F1136" s="874"/>
      <c r="G1136" s="874"/>
      <c r="H1136" s="874"/>
      <c r="I1136" s="874"/>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5"/>
      <c r="D1137" s="875"/>
      <c r="E1137" s="874"/>
      <c r="F1137" s="874"/>
      <c r="G1137" s="874"/>
      <c r="H1137" s="874"/>
      <c r="I1137" s="874"/>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5"/>
      <c r="D1138" s="875"/>
      <c r="E1138" s="874"/>
      <c r="F1138" s="874"/>
      <c r="G1138" s="874"/>
      <c r="H1138" s="874"/>
      <c r="I1138" s="874"/>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5"/>
      <c r="D1139" s="875"/>
      <c r="E1139" s="874"/>
      <c r="F1139" s="874"/>
      <c r="G1139" s="874"/>
      <c r="H1139" s="874"/>
      <c r="I1139" s="874"/>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1" priority="14027">
      <formula>IF(RIGHT(TEXT(P14,"0.#"),1)=".",FALSE,TRUE)</formula>
    </cfRule>
    <cfRule type="expression" dxfId="2120" priority="14028">
      <formula>IF(RIGHT(TEXT(P14,"0.#"),1)=".",TRUE,FALSE)</formula>
    </cfRule>
  </conditionalFormatting>
  <conditionalFormatting sqref="AE32">
    <cfRule type="expression" dxfId="2119" priority="14017">
      <formula>IF(RIGHT(TEXT(AE32,"0.#"),1)=".",FALSE,TRUE)</formula>
    </cfRule>
    <cfRule type="expression" dxfId="2118" priority="14018">
      <formula>IF(RIGHT(TEXT(AE32,"0.#"),1)=".",TRUE,FALSE)</formula>
    </cfRule>
  </conditionalFormatting>
  <conditionalFormatting sqref="P18:AX18">
    <cfRule type="expression" dxfId="2117" priority="13903">
      <formula>IF(RIGHT(TEXT(P18,"0.#"),1)=".",FALSE,TRUE)</formula>
    </cfRule>
    <cfRule type="expression" dxfId="2116" priority="13904">
      <formula>IF(RIGHT(TEXT(P18,"0.#"),1)=".",TRUE,FALSE)</formula>
    </cfRule>
  </conditionalFormatting>
  <conditionalFormatting sqref="Y790">
    <cfRule type="expression" dxfId="2115" priority="13899">
      <formula>IF(RIGHT(TEXT(Y790,"0.#"),1)=".",FALSE,TRUE)</formula>
    </cfRule>
    <cfRule type="expression" dxfId="2114" priority="13900">
      <formula>IF(RIGHT(TEXT(Y790,"0.#"),1)=".",TRUE,FALSE)</formula>
    </cfRule>
  </conditionalFormatting>
  <conditionalFormatting sqref="Y799">
    <cfRule type="expression" dxfId="2113" priority="13895">
      <formula>IF(RIGHT(TEXT(Y799,"0.#"),1)=".",FALSE,TRUE)</formula>
    </cfRule>
    <cfRule type="expression" dxfId="2112" priority="13896">
      <formula>IF(RIGHT(TEXT(Y799,"0.#"),1)=".",TRUE,FALSE)</formula>
    </cfRule>
  </conditionalFormatting>
  <conditionalFormatting sqref="Y830:Y837 Y828 Y817:Y824 Y815 Y804:Y811 Y802">
    <cfRule type="expression" dxfId="2111" priority="13677">
      <formula>IF(RIGHT(TEXT(Y802,"0.#"),1)=".",FALSE,TRUE)</formula>
    </cfRule>
    <cfRule type="expression" dxfId="2110" priority="13678">
      <formula>IF(RIGHT(TEXT(Y802,"0.#"),1)=".",TRUE,FALSE)</formula>
    </cfRule>
  </conditionalFormatting>
  <conditionalFormatting sqref="P16:AQ17 P15:AX15 P13:AX13">
    <cfRule type="expression" dxfId="2109" priority="13725">
      <formula>IF(RIGHT(TEXT(P13,"0.#"),1)=".",FALSE,TRUE)</formula>
    </cfRule>
    <cfRule type="expression" dxfId="2108" priority="13726">
      <formula>IF(RIGHT(TEXT(P13,"0.#"),1)=".",TRUE,FALSE)</formula>
    </cfRule>
  </conditionalFormatting>
  <conditionalFormatting sqref="P19:AJ19">
    <cfRule type="expression" dxfId="2107" priority="13723">
      <formula>IF(RIGHT(TEXT(P19,"0.#"),1)=".",FALSE,TRUE)</formula>
    </cfRule>
    <cfRule type="expression" dxfId="2106" priority="13724">
      <formula>IF(RIGHT(TEXT(P19,"0.#"),1)=".",TRUE,FALSE)</formula>
    </cfRule>
  </conditionalFormatting>
  <conditionalFormatting sqref="AE101 AQ101">
    <cfRule type="expression" dxfId="2105" priority="13715">
      <formula>IF(RIGHT(TEXT(AE101,"0.#"),1)=".",FALSE,TRUE)</formula>
    </cfRule>
    <cfRule type="expression" dxfId="2104" priority="13716">
      <formula>IF(RIGHT(TEXT(AE101,"0.#"),1)=".",TRUE,FALSE)</formula>
    </cfRule>
  </conditionalFormatting>
  <conditionalFormatting sqref="Y791:Y798 Y789">
    <cfRule type="expression" dxfId="2103" priority="13701">
      <formula>IF(RIGHT(TEXT(Y789,"0.#"),1)=".",FALSE,TRUE)</formula>
    </cfRule>
    <cfRule type="expression" dxfId="2102" priority="13702">
      <formula>IF(RIGHT(TEXT(Y789,"0.#"),1)=".",TRUE,FALSE)</formula>
    </cfRule>
  </conditionalFormatting>
  <conditionalFormatting sqref="AU790">
    <cfRule type="expression" dxfId="2101" priority="13699">
      <formula>IF(RIGHT(TEXT(AU790,"0.#"),1)=".",FALSE,TRUE)</formula>
    </cfRule>
    <cfRule type="expression" dxfId="2100" priority="13700">
      <formula>IF(RIGHT(TEXT(AU790,"0.#"),1)=".",TRUE,FALSE)</formula>
    </cfRule>
  </conditionalFormatting>
  <conditionalFormatting sqref="AU799">
    <cfRule type="expression" dxfId="2099" priority="13697">
      <formula>IF(RIGHT(TEXT(AU799,"0.#"),1)=".",FALSE,TRUE)</formula>
    </cfRule>
    <cfRule type="expression" dxfId="2098" priority="13698">
      <formula>IF(RIGHT(TEXT(AU799,"0.#"),1)=".",TRUE,FALSE)</formula>
    </cfRule>
  </conditionalFormatting>
  <conditionalFormatting sqref="AU791:AU798 AU789">
    <cfRule type="expression" dxfId="2097" priority="13695">
      <formula>IF(RIGHT(TEXT(AU789,"0.#"),1)=".",FALSE,TRUE)</formula>
    </cfRule>
    <cfRule type="expression" dxfId="2096" priority="13696">
      <formula>IF(RIGHT(TEXT(AU789,"0.#"),1)=".",TRUE,FALSE)</formula>
    </cfRule>
  </conditionalFormatting>
  <conditionalFormatting sqref="Y829 Y816 Y803">
    <cfRule type="expression" dxfId="2095" priority="13681">
      <formula>IF(RIGHT(TEXT(Y803,"0.#"),1)=".",FALSE,TRUE)</formula>
    </cfRule>
    <cfRule type="expression" dxfId="2094" priority="13682">
      <formula>IF(RIGHT(TEXT(Y803,"0.#"),1)=".",TRUE,FALSE)</formula>
    </cfRule>
  </conditionalFormatting>
  <conditionalFormatting sqref="Y838 Y825 Y812">
    <cfRule type="expression" dxfId="2093" priority="13679">
      <formula>IF(RIGHT(TEXT(Y812,"0.#"),1)=".",FALSE,TRUE)</formula>
    </cfRule>
    <cfRule type="expression" dxfId="2092" priority="13680">
      <formula>IF(RIGHT(TEXT(Y812,"0.#"),1)=".",TRUE,FALSE)</formula>
    </cfRule>
  </conditionalFormatting>
  <conditionalFormatting sqref="AU829 AU816 AU803">
    <cfRule type="expression" dxfId="2091" priority="13675">
      <formula>IF(RIGHT(TEXT(AU803,"0.#"),1)=".",FALSE,TRUE)</formula>
    </cfRule>
    <cfRule type="expression" dxfId="2090" priority="13676">
      <formula>IF(RIGHT(TEXT(AU803,"0.#"),1)=".",TRUE,FALSE)</formula>
    </cfRule>
  </conditionalFormatting>
  <conditionalFormatting sqref="AU838 AU825 AU812">
    <cfRule type="expression" dxfId="2089" priority="13673">
      <formula>IF(RIGHT(TEXT(AU812,"0.#"),1)=".",FALSE,TRUE)</formula>
    </cfRule>
    <cfRule type="expression" dxfId="2088" priority="13674">
      <formula>IF(RIGHT(TEXT(AU812,"0.#"),1)=".",TRUE,FALSE)</formula>
    </cfRule>
  </conditionalFormatting>
  <conditionalFormatting sqref="AU830:AU837 AU828 AU817:AU824 AU815 AU804:AU811 AU802">
    <cfRule type="expression" dxfId="2087" priority="13671">
      <formula>IF(RIGHT(TEXT(AU802,"0.#"),1)=".",FALSE,TRUE)</formula>
    </cfRule>
    <cfRule type="expression" dxfId="2086" priority="13672">
      <formula>IF(RIGHT(TEXT(AU802,"0.#"),1)=".",TRUE,FALSE)</formula>
    </cfRule>
  </conditionalFormatting>
  <conditionalFormatting sqref="AM87">
    <cfRule type="expression" dxfId="2085" priority="13325">
      <formula>IF(RIGHT(TEXT(AM87,"0.#"),1)=".",FALSE,TRUE)</formula>
    </cfRule>
    <cfRule type="expression" dxfId="2084" priority="13326">
      <formula>IF(RIGHT(TEXT(AM87,"0.#"),1)=".",TRUE,FALSE)</formula>
    </cfRule>
  </conditionalFormatting>
  <conditionalFormatting sqref="AE55">
    <cfRule type="expression" dxfId="2083" priority="13393">
      <formula>IF(RIGHT(TEXT(AE55,"0.#"),1)=".",FALSE,TRUE)</formula>
    </cfRule>
    <cfRule type="expression" dxfId="2082" priority="13394">
      <formula>IF(RIGHT(TEXT(AE55,"0.#"),1)=".",TRUE,FALSE)</formula>
    </cfRule>
  </conditionalFormatting>
  <conditionalFormatting sqref="AI55">
    <cfRule type="expression" dxfId="2081" priority="13391">
      <formula>IF(RIGHT(TEXT(AI55,"0.#"),1)=".",FALSE,TRUE)</formula>
    </cfRule>
    <cfRule type="expression" dxfId="2080" priority="13392">
      <formula>IF(RIGHT(TEXT(AI55,"0.#"),1)=".",TRUE,FALSE)</formula>
    </cfRule>
  </conditionalFormatting>
  <conditionalFormatting sqref="AM34">
    <cfRule type="expression" dxfId="2079" priority="13471">
      <formula>IF(RIGHT(TEXT(AM34,"0.#"),1)=".",FALSE,TRUE)</formula>
    </cfRule>
    <cfRule type="expression" dxfId="2078" priority="13472">
      <formula>IF(RIGHT(TEXT(AM34,"0.#"),1)=".",TRUE,FALSE)</formula>
    </cfRule>
  </conditionalFormatting>
  <conditionalFormatting sqref="AE33">
    <cfRule type="expression" dxfId="2077" priority="13485">
      <formula>IF(RIGHT(TEXT(AE33,"0.#"),1)=".",FALSE,TRUE)</formula>
    </cfRule>
    <cfRule type="expression" dxfId="2076" priority="13486">
      <formula>IF(RIGHT(TEXT(AE33,"0.#"),1)=".",TRUE,FALSE)</formula>
    </cfRule>
  </conditionalFormatting>
  <conditionalFormatting sqref="AE34">
    <cfRule type="expression" dxfId="2075" priority="13483">
      <formula>IF(RIGHT(TEXT(AE34,"0.#"),1)=".",FALSE,TRUE)</formula>
    </cfRule>
    <cfRule type="expression" dxfId="2074" priority="13484">
      <formula>IF(RIGHT(TEXT(AE34,"0.#"),1)=".",TRUE,FALSE)</formula>
    </cfRule>
  </conditionalFormatting>
  <conditionalFormatting sqref="AI34">
    <cfRule type="expression" dxfId="2073" priority="13481">
      <formula>IF(RIGHT(TEXT(AI34,"0.#"),1)=".",FALSE,TRUE)</formula>
    </cfRule>
    <cfRule type="expression" dxfId="2072" priority="13482">
      <formula>IF(RIGHT(TEXT(AI34,"0.#"),1)=".",TRUE,FALSE)</formula>
    </cfRule>
  </conditionalFormatting>
  <conditionalFormatting sqref="AI33">
    <cfRule type="expression" dxfId="2071" priority="13479">
      <formula>IF(RIGHT(TEXT(AI33,"0.#"),1)=".",FALSE,TRUE)</formula>
    </cfRule>
    <cfRule type="expression" dxfId="2070" priority="13480">
      <formula>IF(RIGHT(TEXT(AI33,"0.#"),1)=".",TRUE,FALSE)</formula>
    </cfRule>
  </conditionalFormatting>
  <conditionalFormatting sqref="AI32">
    <cfRule type="expression" dxfId="2069" priority="13477">
      <formula>IF(RIGHT(TEXT(AI32,"0.#"),1)=".",FALSE,TRUE)</formula>
    </cfRule>
    <cfRule type="expression" dxfId="2068" priority="13478">
      <formula>IF(RIGHT(TEXT(AI32,"0.#"),1)=".",TRUE,FALSE)</formula>
    </cfRule>
  </conditionalFormatting>
  <conditionalFormatting sqref="AM32">
    <cfRule type="expression" dxfId="2067" priority="13475">
      <formula>IF(RIGHT(TEXT(AM32,"0.#"),1)=".",FALSE,TRUE)</formula>
    </cfRule>
    <cfRule type="expression" dxfId="2066" priority="13476">
      <formula>IF(RIGHT(TEXT(AM32,"0.#"),1)=".",TRUE,FALSE)</formula>
    </cfRule>
  </conditionalFormatting>
  <conditionalFormatting sqref="AM33">
    <cfRule type="expression" dxfId="2065" priority="13473">
      <formula>IF(RIGHT(TEXT(AM33,"0.#"),1)=".",FALSE,TRUE)</formula>
    </cfRule>
    <cfRule type="expression" dxfId="2064" priority="13474">
      <formula>IF(RIGHT(TEXT(AM33,"0.#"),1)=".",TRUE,FALSE)</formula>
    </cfRule>
  </conditionalFormatting>
  <conditionalFormatting sqref="AQ32:AQ34">
    <cfRule type="expression" dxfId="2063" priority="13465">
      <formula>IF(RIGHT(TEXT(AQ32,"0.#"),1)=".",FALSE,TRUE)</formula>
    </cfRule>
    <cfRule type="expression" dxfId="2062" priority="13466">
      <formula>IF(RIGHT(TEXT(AQ32,"0.#"),1)=".",TRUE,FALSE)</formula>
    </cfRule>
  </conditionalFormatting>
  <conditionalFormatting sqref="AU32:AU34">
    <cfRule type="expression" dxfId="2061" priority="13463">
      <formula>IF(RIGHT(TEXT(AU32,"0.#"),1)=".",FALSE,TRUE)</formula>
    </cfRule>
    <cfRule type="expression" dxfId="2060" priority="13464">
      <formula>IF(RIGHT(TEXT(AU32,"0.#"),1)=".",TRUE,FALSE)</formula>
    </cfRule>
  </conditionalFormatting>
  <conditionalFormatting sqref="AE53">
    <cfRule type="expression" dxfId="2059" priority="13397">
      <formula>IF(RIGHT(TEXT(AE53,"0.#"),1)=".",FALSE,TRUE)</formula>
    </cfRule>
    <cfRule type="expression" dxfId="2058" priority="13398">
      <formula>IF(RIGHT(TEXT(AE53,"0.#"),1)=".",TRUE,FALSE)</formula>
    </cfRule>
  </conditionalFormatting>
  <conditionalFormatting sqref="AE54">
    <cfRule type="expression" dxfId="2057" priority="13395">
      <formula>IF(RIGHT(TEXT(AE54,"0.#"),1)=".",FALSE,TRUE)</formula>
    </cfRule>
    <cfRule type="expression" dxfId="2056" priority="13396">
      <formula>IF(RIGHT(TEXT(AE54,"0.#"),1)=".",TRUE,FALSE)</formula>
    </cfRule>
  </conditionalFormatting>
  <conditionalFormatting sqref="AI54">
    <cfRule type="expression" dxfId="2055" priority="13389">
      <formula>IF(RIGHT(TEXT(AI54,"0.#"),1)=".",FALSE,TRUE)</formula>
    </cfRule>
    <cfRule type="expression" dxfId="2054" priority="13390">
      <formula>IF(RIGHT(TEXT(AI54,"0.#"),1)=".",TRUE,FALSE)</formula>
    </cfRule>
  </conditionalFormatting>
  <conditionalFormatting sqref="AI53">
    <cfRule type="expression" dxfId="2053" priority="13387">
      <formula>IF(RIGHT(TEXT(AI53,"0.#"),1)=".",FALSE,TRUE)</formula>
    </cfRule>
    <cfRule type="expression" dxfId="2052" priority="13388">
      <formula>IF(RIGHT(TEXT(AI53,"0.#"),1)=".",TRUE,FALSE)</formula>
    </cfRule>
  </conditionalFormatting>
  <conditionalFormatting sqref="AM53">
    <cfRule type="expression" dxfId="2051" priority="13385">
      <formula>IF(RIGHT(TEXT(AM53,"0.#"),1)=".",FALSE,TRUE)</formula>
    </cfRule>
    <cfRule type="expression" dxfId="2050" priority="13386">
      <formula>IF(RIGHT(TEXT(AM53,"0.#"),1)=".",TRUE,FALSE)</formula>
    </cfRule>
  </conditionalFormatting>
  <conditionalFormatting sqref="AM54">
    <cfRule type="expression" dxfId="2049" priority="13383">
      <formula>IF(RIGHT(TEXT(AM54,"0.#"),1)=".",FALSE,TRUE)</formula>
    </cfRule>
    <cfRule type="expression" dxfId="2048" priority="13384">
      <formula>IF(RIGHT(TEXT(AM54,"0.#"),1)=".",TRUE,FALSE)</formula>
    </cfRule>
  </conditionalFormatting>
  <conditionalFormatting sqref="AM55">
    <cfRule type="expression" dxfId="2047" priority="13381">
      <formula>IF(RIGHT(TEXT(AM55,"0.#"),1)=".",FALSE,TRUE)</formula>
    </cfRule>
    <cfRule type="expression" dxfId="2046" priority="13382">
      <formula>IF(RIGHT(TEXT(AM55,"0.#"),1)=".",TRUE,FALSE)</formula>
    </cfRule>
  </conditionalFormatting>
  <conditionalFormatting sqref="AE60">
    <cfRule type="expression" dxfId="2045" priority="13367">
      <formula>IF(RIGHT(TEXT(AE60,"0.#"),1)=".",FALSE,TRUE)</formula>
    </cfRule>
    <cfRule type="expression" dxfId="2044" priority="13368">
      <formula>IF(RIGHT(TEXT(AE60,"0.#"),1)=".",TRUE,FALSE)</formula>
    </cfRule>
  </conditionalFormatting>
  <conditionalFormatting sqref="AE61">
    <cfRule type="expression" dxfId="2043" priority="13365">
      <formula>IF(RIGHT(TEXT(AE61,"0.#"),1)=".",FALSE,TRUE)</formula>
    </cfRule>
    <cfRule type="expression" dxfId="2042" priority="13366">
      <formula>IF(RIGHT(TEXT(AE61,"0.#"),1)=".",TRUE,FALSE)</formula>
    </cfRule>
  </conditionalFormatting>
  <conditionalFormatting sqref="AE62">
    <cfRule type="expression" dxfId="2041" priority="13363">
      <formula>IF(RIGHT(TEXT(AE62,"0.#"),1)=".",FALSE,TRUE)</formula>
    </cfRule>
    <cfRule type="expression" dxfId="2040" priority="13364">
      <formula>IF(RIGHT(TEXT(AE62,"0.#"),1)=".",TRUE,FALSE)</formula>
    </cfRule>
  </conditionalFormatting>
  <conditionalFormatting sqref="AI62">
    <cfRule type="expression" dxfId="2039" priority="13361">
      <formula>IF(RIGHT(TEXT(AI62,"0.#"),1)=".",FALSE,TRUE)</formula>
    </cfRule>
    <cfRule type="expression" dxfId="2038" priority="13362">
      <formula>IF(RIGHT(TEXT(AI62,"0.#"),1)=".",TRUE,FALSE)</formula>
    </cfRule>
  </conditionalFormatting>
  <conditionalFormatting sqref="AI61">
    <cfRule type="expression" dxfId="2037" priority="13359">
      <formula>IF(RIGHT(TEXT(AI61,"0.#"),1)=".",FALSE,TRUE)</formula>
    </cfRule>
    <cfRule type="expression" dxfId="2036" priority="13360">
      <formula>IF(RIGHT(TEXT(AI61,"0.#"),1)=".",TRUE,FALSE)</formula>
    </cfRule>
  </conditionalFormatting>
  <conditionalFormatting sqref="AI60">
    <cfRule type="expression" dxfId="2035" priority="13357">
      <formula>IF(RIGHT(TEXT(AI60,"0.#"),1)=".",FALSE,TRUE)</formula>
    </cfRule>
    <cfRule type="expression" dxfId="2034" priority="13358">
      <formula>IF(RIGHT(TEXT(AI60,"0.#"),1)=".",TRUE,FALSE)</formula>
    </cfRule>
  </conditionalFormatting>
  <conditionalFormatting sqref="AM60">
    <cfRule type="expression" dxfId="2033" priority="13355">
      <formula>IF(RIGHT(TEXT(AM60,"0.#"),1)=".",FALSE,TRUE)</formula>
    </cfRule>
    <cfRule type="expression" dxfId="2032" priority="13356">
      <formula>IF(RIGHT(TEXT(AM60,"0.#"),1)=".",TRUE,FALSE)</formula>
    </cfRule>
  </conditionalFormatting>
  <conditionalFormatting sqref="AM61">
    <cfRule type="expression" dxfId="2031" priority="13353">
      <formula>IF(RIGHT(TEXT(AM61,"0.#"),1)=".",FALSE,TRUE)</formula>
    </cfRule>
    <cfRule type="expression" dxfId="2030" priority="13354">
      <formula>IF(RIGHT(TEXT(AM61,"0.#"),1)=".",TRUE,FALSE)</formula>
    </cfRule>
  </conditionalFormatting>
  <conditionalFormatting sqref="AM62">
    <cfRule type="expression" dxfId="2029" priority="13351">
      <formula>IF(RIGHT(TEXT(AM62,"0.#"),1)=".",FALSE,TRUE)</formula>
    </cfRule>
    <cfRule type="expression" dxfId="2028" priority="13352">
      <formula>IF(RIGHT(TEXT(AM62,"0.#"),1)=".",TRUE,FALSE)</formula>
    </cfRule>
  </conditionalFormatting>
  <conditionalFormatting sqref="AE87">
    <cfRule type="expression" dxfId="2027" priority="13337">
      <formula>IF(RIGHT(TEXT(AE87,"0.#"),1)=".",FALSE,TRUE)</formula>
    </cfRule>
    <cfRule type="expression" dxfId="2026" priority="13338">
      <formula>IF(RIGHT(TEXT(AE87,"0.#"),1)=".",TRUE,FALSE)</formula>
    </cfRule>
  </conditionalFormatting>
  <conditionalFormatting sqref="AE88">
    <cfRule type="expression" dxfId="2025" priority="13335">
      <formula>IF(RIGHT(TEXT(AE88,"0.#"),1)=".",FALSE,TRUE)</formula>
    </cfRule>
    <cfRule type="expression" dxfId="2024" priority="13336">
      <formula>IF(RIGHT(TEXT(AE88,"0.#"),1)=".",TRUE,FALSE)</formula>
    </cfRule>
  </conditionalFormatting>
  <conditionalFormatting sqref="AE89">
    <cfRule type="expression" dxfId="2023" priority="13333">
      <formula>IF(RIGHT(TEXT(AE89,"0.#"),1)=".",FALSE,TRUE)</formula>
    </cfRule>
    <cfRule type="expression" dxfId="2022" priority="13334">
      <formula>IF(RIGHT(TEXT(AE89,"0.#"),1)=".",TRUE,FALSE)</formula>
    </cfRule>
  </conditionalFormatting>
  <conditionalFormatting sqref="AI89">
    <cfRule type="expression" dxfId="2021" priority="13331">
      <formula>IF(RIGHT(TEXT(AI89,"0.#"),1)=".",FALSE,TRUE)</formula>
    </cfRule>
    <cfRule type="expression" dxfId="2020" priority="13332">
      <formula>IF(RIGHT(TEXT(AI89,"0.#"),1)=".",TRUE,FALSE)</formula>
    </cfRule>
  </conditionalFormatting>
  <conditionalFormatting sqref="AI88">
    <cfRule type="expression" dxfId="2019" priority="13329">
      <formula>IF(RIGHT(TEXT(AI88,"0.#"),1)=".",FALSE,TRUE)</formula>
    </cfRule>
    <cfRule type="expression" dxfId="2018" priority="13330">
      <formula>IF(RIGHT(TEXT(AI88,"0.#"),1)=".",TRUE,FALSE)</formula>
    </cfRule>
  </conditionalFormatting>
  <conditionalFormatting sqref="AI87">
    <cfRule type="expression" dxfId="2017" priority="13327">
      <formula>IF(RIGHT(TEXT(AI87,"0.#"),1)=".",FALSE,TRUE)</formula>
    </cfRule>
    <cfRule type="expression" dxfId="2016" priority="13328">
      <formula>IF(RIGHT(TEXT(AI87,"0.#"),1)=".",TRUE,FALSE)</formula>
    </cfRule>
  </conditionalFormatting>
  <conditionalFormatting sqref="AM88">
    <cfRule type="expression" dxfId="2015" priority="13323">
      <formula>IF(RIGHT(TEXT(AM88,"0.#"),1)=".",FALSE,TRUE)</formula>
    </cfRule>
    <cfRule type="expression" dxfId="2014" priority="13324">
      <formula>IF(RIGHT(TEXT(AM88,"0.#"),1)=".",TRUE,FALSE)</formula>
    </cfRule>
  </conditionalFormatting>
  <conditionalFormatting sqref="AM89">
    <cfRule type="expression" dxfId="2013" priority="13321">
      <formula>IF(RIGHT(TEXT(AM89,"0.#"),1)=".",FALSE,TRUE)</formula>
    </cfRule>
    <cfRule type="expression" dxfId="2012" priority="13322">
      <formula>IF(RIGHT(TEXT(AM89,"0.#"),1)=".",TRUE,FALSE)</formula>
    </cfRule>
  </conditionalFormatting>
  <conditionalFormatting sqref="AE92">
    <cfRule type="expression" dxfId="2011" priority="13307">
      <formula>IF(RIGHT(TEXT(AE92,"0.#"),1)=".",FALSE,TRUE)</formula>
    </cfRule>
    <cfRule type="expression" dxfId="2010" priority="13308">
      <formula>IF(RIGHT(TEXT(AE92,"0.#"),1)=".",TRUE,FALSE)</formula>
    </cfRule>
  </conditionalFormatting>
  <conditionalFormatting sqref="AE93">
    <cfRule type="expression" dxfId="2009" priority="13305">
      <formula>IF(RIGHT(TEXT(AE93,"0.#"),1)=".",FALSE,TRUE)</formula>
    </cfRule>
    <cfRule type="expression" dxfId="2008" priority="13306">
      <formula>IF(RIGHT(TEXT(AE93,"0.#"),1)=".",TRUE,FALSE)</formula>
    </cfRule>
  </conditionalFormatting>
  <conditionalFormatting sqref="AE94">
    <cfRule type="expression" dxfId="2007" priority="13303">
      <formula>IF(RIGHT(TEXT(AE94,"0.#"),1)=".",FALSE,TRUE)</formula>
    </cfRule>
    <cfRule type="expression" dxfId="2006" priority="13304">
      <formula>IF(RIGHT(TEXT(AE94,"0.#"),1)=".",TRUE,FALSE)</formula>
    </cfRule>
  </conditionalFormatting>
  <conditionalFormatting sqref="AI94">
    <cfRule type="expression" dxfId="2005" priority="13301">
      <formula>IF(RIGHT(TEXT(AI94,"0.#"),1)=".",FALSE,TRUE)</formula>
    </cfRule>
    <cfRule type="expression" dxfId="2004" priority="13302">
      <formula>IF(RIGHT(TEXT(AI94,"0.#"),1)=".",TRUE,FALSE)</formula>
    </cfRule>
  </conditionalFormatting>
  <conditionalFormatting sqref="AI93">
    <cfRule type="expression" dxfId="2003" priority="13299">
      <formula>IF(RIGHT(TEXT(AI93,"0.#"),1)=".",FALSE,TRUE)</formula>
    </cfRule>
    <cfRule type="expression" dxfId="2002" priority="13300">
      <formula>IF(RIGHT(TEXT(AI93,"0.#"),1)=".",TRUE,FALSE)</formula>
    </cfRule>
  </conditionalFormatting>
  <conditionalFormatting sqref="AI92">
    <cfRule type="expression" dxfId="2001" priority="13297">
      <formula>IF(RIGHT(TEXT(AI92,"0.#"),1)=".",FALSE,TRUE)</formula>
    </cfRule>
    <cfRule type="expression" dxfId="2000" priority="13298">
      <formula>IF(RIGHT(TEXT(AI92,"0.#"),1)=".",TRUE,FALSE)</formula>
    </cfRule>
  </conditionalFormatting>
  <conditionalFormatting sqref="AM92">
    <cfRule type="expression" dxfId="1999" priority="13295">
      <formula>IF(RIGHT(TEXT(AM92,"0.#"),1)=".",FALSE,TRUE)</formula>
    </cfRule>
    <cfRule type="expression" dxfId="1998" priority="13296">
      <formula>IF(RIGHT(TEXT(AM92,"0.#"),1)=".",TRUE,FALSE)</formula>
    </cfRule>
  </conditionalFormatting>
  <conditionalFormatting sqref="AM93">
    <cfRule type="expression" dxfId="1997" priority="13293">
      <formula>IF(RIGHT(TEXT(AM93,"0.#"),1)=".",FALSE,TRUE)</formula>
    </cfRule>
    <cfRule type="expression" dxfId="1996" priority="13294">
      <formula>IF(RIGHT(TEXT(AM93,"0.#"),1)=".",TRUE,FALSE)</formula>
    </cfRule>
  </conditionalFormatting>
  <conditionalFormatting sqref="AM94">
    <cfRule type="expression" dxfId="1995" priority="13291">
      <formula>IF(RIGHT(TEXT(AM94,"0.#"),1)=".",FALSE,TRUE)</formula>
    </cfRule>
    <cfRule type="expression" dxfId="1994" priority="13292">
      <formula>IF(RIGHT(TEXT(AM94,"0.#"),1)=".",TRUE,FALSE)</formula>
    </cfRule>
  </conditionalFormatting>
  <conditionalFormatting sqref="AE97">
    <cfRule type="expression" dxfId="1993" priority="13277">
      <formula>IF(RIGHT(TEXT(AE97,"0.#"),1)=".",FALSE,TRUE)</formula>
    </cfRule>
    <cfRule type="expression" dxfId="1992" priority="13278">
      <formula>IF(RIGHT(TEXT(AE97,"0.#"),1)=".",TRUE,FALSE)</formula>
    </cfRule>
  </conditionalFormatting>
  <conditionalFormatting sqref="AE98">
    <cfRule type="expression" dxfId="1991" priority="13275">
      <formula>IF(RIGHT(TEXT(AE98,"0.#"),1)=".",FALSE,TRUE)</formula>
    </cfRule>
    <cfRule type="expression" dxfId="1990" priority="13276">
      <formula>IF(RIGHT(TEXT(AE98,"0.#"),1)=".",TRUE,FALSE)</formula>
    </cfRule>
  </conditionalFormatting>
  <conditionalFormatting sqref="AE99">
    <cfRule type="expression" dxfId="1989" priority="13273">
      <formula>IF(RIGHT(TEXT(AE99,"0.#"),1)=".",FALSE,TRUE)</formula>
    </cfRule>
    <cfRule type="expression" dxfId="1988" priority="13274">
      <formula>IF(RIGHT(TEXT(AE99,"0.#"),1)=".",TRUE,FALSE)</formula>
    </cfRule>
  </conditionalFormatting>
  <conditionalFormatting sqref="AI99">
    <cfRule type="expression" dxfId="1987" priority="13271">
      <formula>IF(RIGHT(TEXT(AI99,"0.#"),1)=".",FALSE,TRUE)</formula>
    </cfRule>
    <cfRule type="expression" dxfId="1986" priority="13272">
      <formula>IF(RIGHT(TEXT(AI99,"0.#"),1)=".",TRUE,FALSE)</formula>
    </cfRule>
  </conditionalFormatting>
  <conditionalFormatting sqref="AI98">
    <cfRule type="expression" dxfId="1985" priority="13269">
      <formula>IF(RIGHT(TEXT(AI98,"0.#"),1)=".",FALSE,TRUE)</formula>
    </cfRule>
    <cfRule type="expression" dxfId="1984" priority="13270">
      <formula>IF(RIGHT(TEXT(AI98,"0.#"),1)=".",TRUE,FALSE)</formula>
    </cfRule>
  </conditionalFormatting>
  <conditionalFormatting sqref="AI97">
    <cfRule type="expression" dxfId="1983" priority="13267">
      <formula>IF(RIGHT(TEXT(AI97,"0.#"),1)=".",FALSE,TRUE)</formula>
    </cfRule>
    <cfRule type="expression" dxfId="1982" priority="13268">
      <formula>IF(RIGHT(TEXT(AI97,"0.#"),1)=".",TRUE,FALSE)</formula>
    </cfRule>
  </conditionalFormatting>
  <conditionalFormatting sqref="AM97">
    <cfRule type="expression" dxfId="1981" priority="13265">
      <formula>IF(RIGHT(TEXT(AM97,"0.#"),1)=".",FALSE,TRUE)</formula>
    </cfRule>
    <cfRule type="expression" dxfId="1980" priority="13266">
      <formula>IF(RIGHT(TEXT(AM97,"0.#"),1)=".",TRUE,FALSE)</formula>
    </cfRule>
  </conditionalFormatting>
  <conditionalFormatting sqref="AM98">
    <cfRule type="expression" dxfId="1979" priority="13263">
      <formula>IF(RIGHT(TEXT(AM98,"0.#"),1)=".",FALSE,TRUE)</formula>
    </cfRule>
    <cfRule type="expression" dxfId="1978" priority="13264">
      <formula>IF(RIGHT(TEXT(AM98,"0.#"),1)=".",TRUE,FALSE)</formula>
    </cfRule>
  </conditionalFormatting>
  <conditionalFormatting sqref="AM99">
    <cfRule type="expression" dxfId="1977" priority="13261">
      <formula>IF(RIGHT(TEXT(AM99,"0.#"),1)=".",FALSE,TRUE)</formula>
    </cfRule>
    <cfRule type="expression" dxfId="1976" priority="13262">
      <formula>IF(RIGHT(TEXT(AM99,"0.#"),1)=".",TRUE,FALSE)</formula>
    </cfRule>
  </conditionalFormatting>
  <conditionalFormatting sqref="AI101">
    <cfRule type="expression" dxfId="1975" priority="13247">
      <formula>IF(RIGHT(TEXT(AI101,"0.#"),1)=".",FALSE,TRUE)</formula>
    </cfRule>
    <cfRule type="expression" dxfId="1974" priority="13248">
      <formula>IF(RIGHT(TEXT(AI101,"0.#"),1)=".",TRUE,FALSE)</formula>
    </cfRule>
  </conditionalFormatting>
  <conditionalFormatting sqref="AM101">
    <cfRule type="expression" dxfId="1973" priority="13245">
      <formula>IF(RIGHT(TEXT(AM101,"0.#"),1)=".",FALSE,TRUE)</formula>
    </cfRule>
    <cfRule type="expression" dxfId="1972" priority="13246">
      <formula>IF(RIGHT(TEXT(AM101,"0.#"),1)=".",TRUE,FALSE)</formula>
    </cfRule>
  </conditionalFormatting>
  <conditionalFormatting sqref="AE102">
    <cfRule type="expression" dxfId="1971" priority="13243">
      <formula>IF(RIGHT(TEXT(AE102,"0.#"),1)=".",FALSE,TRUE)</formula>
    </cfRule>
    <cfRule type="expression" dxfId="1970" priority="13244">
      <formula>IF(RIGHT(TEXT(AE102,"0.#"),1)=".",TRUE,FALSE)</formula>
    </cfRule>
  </conditionalFormatting>
  <conditionalFormatting sqref="AI102">
    <cfRule type="expression" dxfId="1969" priority="13241">
      <formula>IF(RIGHT(TEXT(AI102,"0.#"),1)=".",FALSE,TRUE)</formula>
    </cfRule>
    <cfRule type="expression" dxfId="1968" priority="13242">
      <formula>IF(RIGHT(TEXT(AI102,"0.#"),1)=".",TRUE,FALSE)</formula>
    </cfRule>
  </conditionalFormatting>
  <conditionalFormatting sqref="AM102">
    <cfRule type="expression" dxfId="1967" priority="13239">
      <formula>IF(RIGHT(TEXT(AM102,"0.#"),1)=".",FALSE,TRUE)</formula>
    </cfRule>
    <cfRule type="expression" dxfId="1966" priority="13240">
      <formula>IF(RIGHT(TEXT(AM102,"0.#"),1)=".",TRUE,FALSE)</formula>
    </cfRule>
  </conditionalFormatting>
  <conditionalFormatting sqref="AQ102">
    <cfRule type="expression" dxfId="1965" priority="13237">
      <formula>IF(RIGHT(TEXT(AQ102,"0.#"),1)=".",FALSE,TRUE)</formula>
    </cfRule>
    <cfRule type="expression" dxfId="1964" priority="13238">
      <formula>IF(RIGHT(TEXT(AQ102,"0.#"),1)=".",TRUE,FALSE)</formula>
    </cfRule>
  </conditionalFormatting>
  <conditionalFormatting sqref="AE104">
    <cfRule type="expression" dxfId="1963" priority="13235">
      <formula>IF(RIGHT(TEXT(AE104,"0.#"),1)=".",FALSE,TRUE)</formula>
    </cfRule>
    <cfRule type="expression" dxfId="1962" priority="13236">
      <formula>IF(RIGHT(TEXT(AE104,"0.#"),1)=".",TRUE,FALSE)</formula>
    </cfRule>
  </conditionalFormatting>
  <conditionalFormatting sqref="AI104">
    <cfRule type="expression" dxfId="1961" priority="13233">
      <formula>IF(RIGHT(TEXT(AI104,"0.#"),1)=".",FALSE,TRUE)</formula>
    </cfRule>
    <cfRule type="expression" dxfId="1960" priority="13234">
      <formula>IF(RIGHT(TEXT(AI104,"0.#"),1)=".",TRUE,FALSE)</formula>
    </cfRule>
  </conditionalFormatting>
  <conditionalFormatting sqref="AM104">
    <cfRule type="expression" dxfId="1959" priority="13231">
      <formula>IF(RIGHT(TEXT(AM104,"0.#"),1)=".",FALSE,TRUE)</formula>
    </cfRule>
    <cfRule type="expression" dxfId="1958" priority="13232">
      <formula>IF(RIGHT(TEXT(AM104,"0.#"),1)=".",TRUE,FALSE)</formula>
    </cfRule>
  </conditionalFormatting>
  <conditionalFormatting sqref="AE105">
    <cfRule type="expression" dxfId="1957" priority="13229">
      <formula>IF(RIGHT(TEXT(AE105,"0.#"),1)=".",FALSE,TRUE)</formula>
    </cfRule>
    <cfRule type="expression" dxfId="1956" priority="13230">
      <formula>IF(RIGHT(TEXT(AE105,"0.#"),1)=".",TRUE,FALSE)</formula>
    </cfRule>
  </conditionalFormatting>
  <conditionalFormatting sqref="AI105">
    <cfRule type="expression" dxfId="1955" priority="13227">
      <formula>IF(RIGHT(TEXT(AI105,"0.#"),1)=".",FALSE,TRUE)</formula>
    </cfRule>
    <cfRule type="expression" dxfId="1954" priority="13228">
      <formula>IF(RIGHT(TEXT(AI105,"0.#"),1)=".",TRUE,FALSE)</formula>
    </cfRule>
  </conditionalFormatting>
  <conditionalFormatting sqref="AM105">
    <cfRule type="expression" dxfId="1953" priority="13225">
      <formula>IF(RIGHT(TEXT(AM105,"0.#"),1)=".",FALSE,TRUE)</formula>
    </cfRule>
    <cfRule type="expression" dxfId="1952" priority="13226">
      <formula>IF(RIGHT(TEXT(AM105,"0.#"),1)=".",TRUE,FALSE)</formula>
    </cfRule>
  </conditionalFormatting>
  <conditionalFormatting sqref="AE107">
    <cfRule type="expression" dxfId="1951" priority="13221">
      <formula>IF(RIGHT(TEXT(AE107,"0.#"),1)=".",FALSE,TRUE)</formula>
    </cfRule>
    <cfRule type="expression" dxfId="1950" priority="13222">
      <formula>IF(RIGHT(TEXT(AE107,"0.#"),1)=".",TRUE,FALSE)</formula>
    </cfRule>
  </conditionalFormatting>
  <conditionalFormatting sqref="AI107">
    <cfRule type="expression" dxfId="1949" priority="13219">
      <formula>IF(RIGHT(TEXT(AI107,"0.#"),1)=".",FALSE,TRUE)</formula>
    </cfRule>
    <cfRule type="expression" dxfId="1948" priority="13220">
      <formula>IF(RIGHT(TEXT(AI107,"0.#"),1)=".",TRUE,FALSE)</formula>
    </cfRule>
  </conditionalFormatting>
  <conditionalFormatting sqref="AM107">
    <cfRule type="expression" dxfId="1947" priority="13217">
      <formula>IF(RIGHT(TEXT(AM107,"0.#"),1)=".",FALSE,TRUE)</formula>
    </cfRule>
    <cfRule type="expression" dxfId="1946" priority="13218">
      <formula>IF(RIGHT(TEXT(AM107,"0.#"),1)=".",TRUE,FALSE)</formula>
    </cfRule>
  </conditionalFormatting>
  <conditionalFormatting sqref="AE108">
    <cfRule type="expression" dxfId="1945" priority="13215">
      <formula>IF(RIGHT(TEXT(AE108,"0.#"),1)=".",FALSE,TRUE)</formula>
    </cfRule>
    <cfRule type="expression" dxfId="1944" priority="13216">
      <formula>IF(RIGHT(TEXT(AE108,"0.#"),1)=".",TRUE,FALSE)</formula>
    </cfRule>
  </conditionalFormatting>
  <conditionalFormatting sqref="AI108">
    <cfRule type="expression" dxfId="1943" priority="13213">
      <formula>IF(RIGHT(TEXT(AI108,"0.#"),1)=".",FALSE,TRUE)</formula>
    </cfRule>
    <cfRule type="expression" dxfId="1942" priority="13214">
      <formula>IF(RIGHT(TEXT(AI108,"0.#"),1)=".",TRUE,FALSE)</formula>
    </cfRule>
  </conditionalFormatting>
  <conditionalFormatting sqref="AM108">
    <cfRule type="expression" dxfId="1941" priority="13211">
      <formula>IF(RIGHT(TEXT(AM108,"0.#"),1)=".",FALSE,TRUE)</formula>
    </cfRule>
    <cfRule type="expression" dxfId="1940" priority="13212">
      <formula>IF(RIGHT(TEXT(AM108,"0.#"),1)=".",TRUE,FALSE)</formula>
    </cfRule>
  </conditionalFormatting>
  <conditionalFormatting sqref="AE110">
    <cfRule type="expression" dxfId="1939" priority="13207">
      <formula>IF(RIGHT(TEXT(AE110,"0.#"),1)=".",FALSE,TRUE)</formula>
    </cfRule>
    <cfRule type="expression" dxfId="1938" priority="13208">
      <formula>IF(RIGHT(TEXT(AE110,"0.#"),1)=".",TRUE,FALSE)</formula>
    </cfRule>
  </conditionalFormatting>
  <conditionalFormatting sqref="AI110">
    <cfRule type="expression" dxfId="1937" priority="13205">
      <formula>IF(RIGHT(TEXT(AI110,"0.#"),1)=".",FALSE,TRUE)</formula>
    </cfRule>
    <cfRule type="expression" dxfId="1936" priority="13206">
      <formula>IF(RIGHT(TEXT(AI110,"0.#"),1)=".",TRUE,FALSE)</formula>
    </cfRule>
  </conditionalFormatting>
  <conditionalFormatting sqref="AM110">
    <cfRule type="expression" dxfId="1935" priority="13203">
      <formula>IF(RIGHT(TEXT(AM110,"0.#"),1)=".",FALSE,TRUE)</formula>
    </cfRule>
    <cfRule type="expression" dxfId="1934" priority="13204">
      <formula>IF(RIGHT(TEXT(AM110,"0.#"),1)=".",TRUE,FALSE)</formula>
    </cfRule>
  </conditionalFormatting>
  <conditionalFormatting sqref="AE111">
    <cfRule type="expression" dxfId="1933" priority="13201">
      <formula>IF(RIGHT(TEXT(AE111,"0.#"),1)=".",FALSE,TRUE)</formula>
    </cfRule>
    <cfRule type="expression" dxfId="1932" priority="13202">
      <formula>IF(RIGHT(TEXT(AE111,"0.#"),1)=".",TRUE,FALSE)</formula>
    </cfRule>
  </conditionalFormatting>
  <conditionalFormatting sqref="AI111">
    <cfRule type="expression" dxfId="1931" priority="13199">
      <formula>IF(RIGHT(TEXT(AI111,"0.#"),1)=".",FALSE,TRUE)</formula>
    </cfRule>
    <cfRule type="expression" dxfId="1930" priority="13200">
      <formula>IF(RIGHT(TEXT(AI111,"0.#"),1)=".",TRUE,FALSE)</formula>
    </cfRule>
  </conditionalFormatting>
  <conditionalFormatting sqref="AM111">
    <cfRule type="expression" dxfId="1929" priority="13197">
      <formula>IF(RIGHT(TEXT(AM111,"0.#"),1)=".",FALSE,TRUE)</formula>
    </cfRule>
    <cfRule type="expression" dxfId="1928" priority="13198">
      <formula>IF(RIGHT(TEXT(AM111,"0.#"),1)=".",TRUE,FALSE)</formula>
    </cfRule>
  </conditionalFormatting>
  <conditionalFormatting sqref="AE113">
    <cfRule type="expression" dxfId="1927" priority="13193">
      <formula>IF(RIGHT(TEXT(AE113,"0.#"),1)=".",FALSE,TRUE)</formula>
    </cfRule>
    <cfRule type="expression" dxfId="1926" priority="13194">
      <formula>IF(RIGHT(TEXT(AE113,"0.#"),1)=".",TRUE,FALSE)</formula>
    </cfRule>
  </conditionalFormatting>
  <conditionalFormatting sqref="AI113">
    <cfRule type="expression" dxfId="1925" priority="13191">
      <formula>IF(RIGHT(TEXT(AI113,"0.#"),1)=".",FALSE,TRUE)</formula>
    </cfRule>
    <cfRule type="expression" dxfId="1924" priority="13192">
      <formula>IF(RIGHT(TEXT(AI113,"0.#"),1)=".",TRUE,FALSE)</formula>
    </cfRule>
  </conditionalFormatting>
  <conditionalFormatting sqref="AM113">
    <cfRule type="expression" dxfId="1923" priority="13189">
      <formula>IF(RIGHT(TEXT(AM113,"0.#"),1)=".",FALSE,TRUE)</formula>
    </cfRule>
    <cfRule type="expression" dxfId="1922" priority="13190">
      <formula>IF(RIGHT(TEXT(AM113,"0.#"),1)=".",TRUE,FALSE)</formula>
    </cfRule>
  </conditionalFormatting>
  <conditionalFormatting sqref="AE114">
    <cfRule type="expression" dxfId="1921" priority="13187">
      <formula>IF(RIGHT(TEXT(AE114,"0.#"),1)=".",FALSE,TRUE)</formula>
    </cfRule>
    <cfRule type="expression" dxfId="1920" priority="13188">
      <formula>IF(RIGHT(TEXT(AE114,"0.#"),1)=".",TRUE,FALSE)</formula>
    </cfRule>
  </conditionalFormatting>
  <conditionalFormatting sqref="AI114">
    <cfRule type="expression" dxfId="1919" priority="13185">
      <formula>IF(RIGHT(TEXT(AI114,"0.#"),1)=".",FALSE,TRUE)</formula>
    </cfRule>
    <cfRule type="expression" dxfId="1918" priority="13186">
      <formula>IF(RIGHT(TEXT(AI114,"0.#"),1)=".",TRUE,FALSE)</formula>
    </cfRule>
  </conditionalFormatting>
  <conditionalFormatting sqref="AM114">
    <cfRule type="expression" dxfId="1917" priority="13183">
      <formula>IF(RIGHT(TEXT(AM114,"0.#"),1)=".",FALSE,TRUE)</formula>
    </cfRule>
    <cfRule type="expression" dxfId="1916" priority="13184">
      <formula>IF(RIGHT(TEXT(AM114,"0.#"),1)=".",TRUE,FALSE)</formula>
    </cfRule>
  </conditionalFormatting>
  <conditionalFormatting sqref="AE116 AQ116">
    <cfRule type="expression" dxfId="1915" priority="13179">
      <formula>IF(RIGHT(TEXT(AE116,"0.#"),1)=".",FALSE,TRUE)</formula>
    </cfRule>
    <cfRule type="expression" dxfId="1914" priority="13180">
      <formula>IF(RIGHT(TEXT(AE116,"0.#"),1)=".",TRUE,FALSE)</formula>
    </cfRule>
  </conditionalFormatting>
  <conditionalFormatting sqref="AI116">
    <cfRule type="expression" dxfId="1913" priority="13177">
      <formula>IF(RIGHT(TEXT(AI116,"0.#"),1)=".",FALSE,TRUE)</formula>
    </cfRule>
    <cfRule type="expression" dxfId="1912" priority="13178">
      <formula>IF(RIGHT(TEXT(AI116,"0.#"),1)=".",TRUE,FALSE)</formula>
    </cfRule>
  </conditionalFormatting>
  <conditionalFormatting sqref="AM116">
    <cfRule type="expression" dxfId="1911" priority="13175">
      <formula>IF(RIGHT(TEXT(AM116,"0.#"),1)=".",FALSE,TRUE)</formula>
    </cfRule>
    <cfRule type="expression" dxfId="1910" priority="13176">
      <formula>IF(RIGHT(TEXT(AM116,"0.#"),1)=".",TRUE,FALSE)</formula>
    </cfRule>
  </conditionalFormatting>
  <conditionalFormatting sqref="AE117 AM117">
    <cfRule type="expression" dxfId="1909" priority="13173">
      <formula>IF(RIGHT(TEXT(AE117,"0.#"),1)=".",FALSE,TRUE)</formula>
    </cfRule>
    <cfRule type="expression" dxfId="1908" priority="13174">
      <formula>IF(RIGHT(TEXT(AE117,"0.#"),1)=".",TRUE,FALSE)</formula>
    </cfRule>
  </conditionalFormatting>
  <conditionalFormatting sqref="AI117">
    <cfRule type="expression" dxfId="1907" priority="13171">
      <formula>IF(RIGHT(TEXT(AI117,"0.#"),1)=".",FALSE,TRUE)</formula>
    </cfRule>
    <cfRule type="expression" dxfId="1906" priority="13172">
      <formula>IF(RIGHT(TEXT(AI117,"0.#"),1)=".",TRUE,FALSE)</formula>
    </cfRule>
  </conditionalFormatting>
  <conditionalFormatting sqref="AQ117">
    <cfRule type="expression" dxfId="1905" priority="13167">
      <formula>IF(RIGHT(TEXT(AQ117,"0.#"),1)=".",FALSE,TRUE)</formula>
    </cfRule>
    <cfRule type="expression" dxfId="1904" priority="13168">
      <formula>IF(RIGHT(TEXT(AQ117,"0.#"),1)=".",TRUE,FALSE)</formula>
    </cfRule>
  </conditionalFormatting>
  <conditionalFormatting sqref="AE119 AQ119">
    <cfRule type="expression" dxfId="1903" priority="13165">
      <formula>IF(RIGHT(TEXT(AE119,"0.#"),1)=".",FALSE,TRUE)</formula>
    </cfRule>
    <cfRule type="expression" dxfId="1902" priority="13166">
      <formula>IF(RIGHT(TEXT(AE119,"0.#"),1)=".",TRUE,FALSE)</formula>
    </cfRule>
  </conditionalFormatting>
  <conditionalFormatting sqref="AI119">
    <cfRule type="expression" dxfId="1901" priority="13163">
      <formula>IF(RIGHT(TEXT(AI119,"0.#"),1)=".",FALSE,TRUE)</formula>
    </cfRule>
    <cfRule type="expression" dxfId="1900" priority="13164">
      <formula>IF(RIGHT(TEXT(AI119,"0.#"),1)=".",TRUE,FALSE)</formula>
    </cfRule>
  </conditionalFormatting>
  <conditionalFormatting sqref="AM119">
    <cfRule type="expression" dxfId="1899" priority="13161">
      <formula>IF(RIGHT(TEXT(AM119,"0.#"),1)=".",FALSE,TRUE)</formula>
    </cfRule>
    <cfRule type="expression" dxfId="1898" priority="13162">
      <formula>IF(RIGHT(TEXT(AM119,"0.#"),1)=".",TRUE,FALSE)</formula>
    </cfRule>
  </conditionalFormatting>
  <conditionalFormatting sqref="AQ120">
    <cfRule type="expression" dxfId="1897" priority="13153">
      <formula>IF(RIGHT(TEXT(AQ120,"0.#"),1)=".",FALSE,TRUE)</formula>
    </cfRule>
    <cfRule type="expression" dxfId="1896" priority="13154">
      <formula>IF(RIGHT(TEXT(AQ120,"0.#"),1)=".",TRUE,FALSE)</formula>
    </cfRule>
  </conditionalFormatting>
  <conditionalFormatting sqref="AE122 AQ122">
    <cfRule type="expression" dxfId="1895" priority="13151">
      <formula>IF(RIGHT(TEXT(AE122,"0.#"),1)=".",FALSE,TRUE)</formula>
    </cfRule>
    <cfRule type="expression" dxfId="1894" priority="13152">
      <formula>IF(RIGHT(TEXT(AE122,"0.#"),1)=".",TRUE,FALSE)</formula>
    </cfRule>
  </conditionalFormatting>
  <conditionalFormatting sqref="AI122">
    <cfRule type="expression" dxfId="1893" priority="13149">
      <formula>IF(RIGHT(TEXT(AI122,"0.#"),1)=".",FALSE,TRUE)</formula>
    </cfRule>
    <cfRule type="expression" dxfId="1892" priority="13150">
      <formula>IF(RIGHT(TEXT(AI122,"0.#"),1)=".",TRUE,FALSE)</formula>
    </cfRule>
  </conditionalFormatting>
  <conditionalFormatting sqref="AM122">
    <cfRule type="expression" dxfId="1891" priority="13147">
      <formula>IF(RIGHT(TEXT(AM122,"0.#"),1)=".",FALSE,TRUE)</formula>
    </cfRule>
    <cfRule type="expression" dxfId="1890" priority="13148">
      <formula>IF(RIGHT(TEXT(AM122,"0.#"),1)=".",TRUE,FALSE)</formula>
    </cfRule>
  </conditionalFormatting>
  <conditionalFormatting sqref="AQ123">
    <cfRule type="expression" dxfId="1889" priority="13139">
      <formula>IF(RIGHT(TEXT(AQ123,"0.#"),1)=".",FALSE,TRUE)</formula>
    </cfRule>
    <cfRule type="expression" dxfId="1888" priority="13140">
      <formula>IF(RIGHT(TEXT(AQ123,"0.#"),1)=".",TRUE,FALSE)</formula>
    </cfRule>
  </conditionalFormatting>
  <conditionalFormatting sqref="AE125 AQ125">
    <cfRule type="expression" dxfId="1887" priority="13137">
      <formula>IF(RIGHT(TEXT(AE125,"0.#"),1)=".",FALSE,TRUE)</formula>
    </cfRule>
    <cfRule type="expression" dxfId="1886" priority="13138">
      <formula>IF(RIGHT(TEXT(AE125,"0.#"),1)=".",TRUE,FALSE)</formula>
    </cfRule>
  </conditionalFormatting>
  <conditionalFormatting sqref="AI125">
    <cfRule type="expression" dxfId="1885" priority="13135">
      <formula>IF(RIGHT(TEXT(AI125,"0.#"),1)=".",FALSE,TRUE)</formula>
    </cfRule>
    <cfRule type="expression" dxfId="1884" priority="13136">
      <formula>IF(RIGHT(TEXT(AI125,"0.#"),1)=".",TRUE,FALSE)</formula>
    </cfRule>
  </conditionalFormatting>
  <conditionalFormatting sqref="AM125">
    <cfRule type="expression" dxfId="1883" priority="13133">
      <formula>IF(RIGHT(TEXT(AM125,"0.#"),1)=".",FALSE,TRUE)</formula>
    </cfRule>
    <cfRule type="expression" dxfId="1882" priority="13134">
      <formula>IF(RIGHT(TEXT(AM125,"0.#"),1)=".",TRUE,FALSE)</formula>
    </cfRule>
  </conditionalFormatting>
  <conditionalFormatting sqref="AQ126">
    <cfRule type="expression" dxfId="1881" priority="13125">
      <formula>IF(RIGHT(TEXT(AQ126,"0.#"),1)=".",FALSE,TRUE)</formula>
    </cfRule>
    <cfRule type="expression" dxfId="1880" priority="13126">
      <formula>IF(RIGHT(TEXT(AQ126,"0.#"),1)=".",TRUE,FALSE)</formula>
    </cfRule>
  </conditionalFormatting>
  <conditionalFormatting sqref="AE128 AQ128">
    <cfRule type="expression" dxfId="1879" priority="13123">
      <formula>IF(RIGHT(TEXT(AE128,"0.#"),1)=".",FALSE,TRUE)</formula>
    </cfRule>
    <cfRule type="expression" dxfId="1878" priority="13124">
      <formula>IF(RIGHT(TEXT(AE128,"0.#"),1)=".",TRUE,FALSE)</formula>
    </cfRule>
  </conditionalFormatting>
  <conditionalFormatting sqref="AI128">
    <cfRule type="expression" dxfId="1877" priority="13121">
      <formula>IF(RIGHT(TEXT(AI128,"0.#"),1)=".",FALSE,TRUE)</formula>
    </cfRule>
    <cfRule type="expression" dxfId="1876" priority="13122">
      <formula>IF(RIGHT(TEXT(AI128,"0.#"),1)=".",TRUE,FALSE)</formula>
    </cfRule>
  </conditionalFormatting>
  <conditionalFormatting sqref="AM128">
    <cfRule type="expression" dxfId="1875" priority="13119">
      <formula>IF(RIGHT(TEXT(AM128,"0.#"),1)=".",FALSE,TRUE)</formula>
    </cfRule>
    <cfRule type="expression" dxfId="1874" priority="13120">
      <formula>IF(RIGHT(TEXT(AM128,"0.#"),1)=".",TRUE,FALSE)</formula>
    </cfRule>
  </conditionalFormatting>
  <conditionalFormatting sqref="AQ129">
    <cfRule type="expression" dxfId="1873" priority="13111">
      <formula>IF(RIGHT(TEXT(AQ129,"0.#"),1)=".",FALSE,TRUE)</formula>
    </cfRule>
    <cfRule type="expression" dxfId="1872" priority="13112">
      <formula>IF(RIGHT(TEXT(AQ129,"0.#"),1)=".",TRUE,FALSE)</formula>
    </cfRule>
  </conditionalFormatting>
  <conditionalFormatting sqref="AE75">
    <cfRule type="expression" dxfId="1871" priority="13109">
      <formula>IF(RIGHT(TEXT(AE75,"0.#"),1)=".",FALSE,TRUE)</formula>
    </cfRule>
    <cfRule type="expression" dxfId="1870" priority="13110">
      <formula>IF(RIGHT(TEXT(AE75,"0.#"),1)=".",TRUE,FALSE)</formula>
    </cfRule>
  </conditionalFormatting>
  <conditionalFormatting sqref="AE76">
    <cfRule type="expression" dxfId="1869" priority="13107">
      <formula>IF(RIGHT(TEXT(AE76,"0.#"),1)=".",FALSE,TRUE)</formula>
    </cfRule>
    <cfRule type="expression" dxfId="1868" priority="13108">
      <formula>IF(RIGHT(TEXT(AE76,"0.#"),1)=".",TRUE,FALSE)</formula>
    </cfRule>
  </conditionalFormatting>
  <conditionalFormatting sqref="AE77">
    <cfRule type="expression" dxfId="1867" priority="13105">
      <formula>IF(RIGHT(TEXT(AE77,"0.#"),1)=".",FALSE,TRUE)</formula>
    </cfRule>
    <cfRule type="expression" dxfId="1866" priority="13106">
      <formula>IF(RIGHT(TEXT(AE77,"0.#"),1)=".",TRUE,FALSE)</formula>
    </cfRule>
  </conditionalFormatting>
  <conditionalFormatting sqref="AI77">
    <cfRule type="expression" dxfId="1865" priority="13103">
      <formula>IF(RIGHT(TEXT(AI77,"0.#"),1)=".",FALSE,TRUE)</formula>
    </cfRule>
    <cfRule type="expression" dxfId="1864" priority="13104">
      <formula>IF(RIGHT(TEXT(AI77,"0.#"),1)=".",TRUE,FALSE)</formula>
    </cfRule>
  </conditionalFormatting>
  <conditionalFormatting sqref="AI76">
    <cfRule type="expression" dxfId="1863" priority="13101">
      <formula>IF(RIGHT(TEXT(AI76,"0.#"),1)=".",FALSE,TRUE)</formula>
    </cfRule>
    <cfRule type="expression" dxfId="1862" priority="13102">
      <formula>IF(RIGHT(TEXT(AI76,"0.#"),1)=".",TRUE,FALSE)</formula>
    </cfRule>
  </conditionalFormatting>
  <conditionalFormatting sqref="AI75">
    <cfRule type="expression" dxfId="1861" priority="13099">
      <formula>IF(RIGHT(TEXT(AI75,"0.#"),1)=".",FALSE,TRUE)</formula>
    </cfRule>
    <cfRule type="expression" dxfId="1860" priority="13100">
      <formula>IF(RIGHT(TEXT(AI75,"0.#"),1)=".",TRUE,FALSE)</formula>
    </cfRule>
  </conditionalFormatting>
  <conditionalFormatting sqref="AM75">
    <cfRule type="expression" dxfId="1859" priority="13097">
      <formula>IF(RIGHT(TEXT(AM75,"0.#"),1)=".",FALSE,TRUE)</formula>
    </cfRule>
    <cfRule type="expression" dxfId="1858" priority="13098">
      <formula>IF(RIGHT(TEXT(AM75,"0.#"),1)=".",TRUE,FALSE)</formula>
    </cfRule>
  </conditionalFormatting>
  <conditionalFormatting sqref="AM76">
    <cfRule type="expression" dxfId="1857" priority="13095">
      <formula>IF(RIGHT(TEXT(AM76,"0.#"),1)=".",FALSE,TRUE)</formula>
    </cfRule>
    <cfRule type="expression" dxfId="1856" priority="13096">
      <formula>IF(RIGHT(TEXT(AM76,"0.#"),1)=".",TRUE,FALSE)</formula>
    </cfRule>
  </conditionalFormatting>
  <conditionalFormatting sqref="AM77">
    <cfRule type="expression" dxfId="1855" priority="13093">
      <formula>IF(RIGHT(TEXT(AM77,"0.#"),1)=".",FALSE,TRUE)</formula>
    </cfRule>
    <cfRule type="expression" dxfId="1854" priority="13094">
      <formula>IF(RIGHT(TEXT(AM77,"0.#"),1)=".",TRUE,FALSE)</formula>
    </cfRule>
  </conditionalFormatting>
  <conditionalFormatting sqref="AE134:AE135 AI134:AI135 AM134:AM135 AQ134:AQ135 AU134:AU135">
    <cfRule type="expression" dxfId="1853" priority="13079">
      <formula>IF(RIGHT(TEXT(AE134,"0.#"),1)=".",FALSE,TRUE)</formula>
    </cfRule>
    <cfRule type="expression" dxfId="1852" priority="13080">
      <formula>IF(RIGHT(TEXT(AE134,"0.#"),1)=".",TRUE,FALSE)</formula>
    </cfRule>
  </conditionalFormatting>
  <conditionalFormatting sqref="AE433">
    <cfRule type="expression" dxfId="1851" priority="13049">
      <formula>IF(RIGHT(TEXT(AE433,"0.#"),1)=".",FALSE,TRUE)</formula>
    </cfRule>
    <cfRule type="expression" dxfId="1850" priority="13050">
      <formula>IF(RIGHT(TEXT(AE433,"0.#"),1)=".",TRUE,FALSE)</formula>
    </cfRule>
  </conditionalFormatting>
  <conditionalFormatting sqref="AM435">
    <cfRule type="expression" dxfId="1849" priority="13033">
      <formula>IF(RIGHT(TEXT(AM435,"0.#"),1)=".",FALSE,TRUE)</formula>
    </cfRule>
    <cfRule type="expression" dxfId="1848" priority="13034">
      <formula>IF(RIGHT(TEXT(AM435,"0.#"),1)=".",TRUE,FALSE)</formula>
    </cfRule>
  </conditionalFormatting>
  <conditionalFormatting sqref="AE434">
    <cfRule type="expression" dxfId="1847" priority="13047">
      <formula>IF(RIGHT(TEXT(AE434,"0.#"),1)=".",FALSE,TRUE)</formula>
    </cfRule>
    <cfRule type="expression" dxfId="1846" priority="13048">
      <formula>IF(RIGHT(TEXT(AE434,"0.#"),1)=".",TRUE,FALSE)</formula>
    </cfRule>
  </conditionalFormatting>
  <conditionalFormatting sqref="AE435">
    <cfRule type="expression" dxfId="1845" priority="13045">
      <formula>IF(RIGHT(TEXT(AE435,"0.#"),1)=".",FALSE,TRUE)</formula>
    </cfRule>
    <cfRule type="expression" dxfId="1844" priority="13046">
      <formula>IF(RIGHT(TEXT(AE435,"0.#"),1)=".",TRUE,FALSE)</formula>
    </cfRule>
  </conditionalFormatting>
  <conditionalFormatting sqref="AM433">
    <cfRule type="expression" dxfId="1843" priority="13037">
      <formula>IF(RIGHT(TEXT(AM433,"0.#"),1)=".",FALSE,TRUE)</formula>
    </cfRule>
    <cfRule type="expression" dxfId="1842" priority="13038">
      <formula>IF(RIGHT(TEXT(AM433,"0.#"),1)=".",TRUE,FALSE)</formula>
    </cfRule>
  </conditionalFormatting>
  <conditionalFormatting sqref="AM434">
    <cfRule type="expression" dxfId="1841" priority="13035">
      <formula>IF(RIGHT(TEXT(AM434,"0.#"),1)=".",FALSE,TRUE)</formula>
    </cfRule>
    <cfRule type="expression" dxfId="1840" priority="13036">
      <formula>IF(RIGHT(TEXT(AM434,"0.#"),1)=".",TRUE,FALSE)</formula>
    </cfRule>
  </conditionalFormatting>
  <conditionalFormatting sqref="AU433">
    <cfRule type="expression" dxfId="1839" priority="13025">
      <formula>IF(RIGHT(TEXT(AU433,"0.#"),1)=".",FALSE,TRUE)</formula>
    </cfRule>
    <cfRule type="expression" dxfId="1838" priority="13026">
      <formula>IF(RIGHT(TEXT(AU433,"0.#"),1)=".",TRUE,FALSE)</formula>
    </cfRule>
  </conditionalFormatting>
  <conditionalFormatting sqref="AU434">
    <cfRule type="expression" dxfId="1837" priority="13023">
      <formula>IF(RIGHT(TEXT(AU434,"0.#"),1)=".",FALSE,TRUE)</formula>
    </cfRule>
    <cfRule type="expression" dxfId="1836" priority="13024">
      <formula>IF(RIGHT(TEXT(AU434,"0.#"),1)=".",TRUE,FALSE)</formula>
    </cfRule>
  </conditionalFormatting>
  <conditionalFormatting sqref="AU435">
    <cfRule type="expression" dxfId="1835" priority="13021">
      <formula>IF(RIGHT(TEXT(AU435,"0.#"),1)=".",FALSE,TRUE)</formula>
    </cfRule>
    <cfRule type="expression" dxfId="1834" priority="13022">
      <formula>IF(RIGHT(TEXT(AU435,"0.#"),1)=".",TRUE,FALSE)</formula>
    </cfRule>
  </conditionalFormatting>
  <conditionalFormatting sqref="AI435">
    <cfRule type="expression" dxfId="1833" priority="12955">
      <formula>IF(RIGHT(TEXT(AI435,"0.#"),1)=".",FALSE,TRUE)</formula>
    </cfRule>
    <cfRule type="expression" dxfId="1832" priority="12956">
      <formula>IF(RIGHT(TEXT(AI435,"0.#"),1)=".",TRUE,FALSE)</formula>
    </cfRule>
  </conditionalFormatting>
  <conditionalFormatting sqref="AI433">
    <cfRule type="expression" dxfId="1831" priority="12959">
      <formula>IF(RIGHT(TEXT(AI433,"0.#"),1)=".",FALSE,TRUE)</formula>
    </cfRule>
    <cfRule type="expression" dxfId="1830" priority="12960">
      <formula>IF(RIGHT(TEXT(AI433,"0.#"),1)=".",TRUE,FALSE)</formula>
    </cfRule>
  </conditionalFormatting>
  <conditionalFormatting sqref="AI434">
    <cfRule type="expression" dxfId="1829" priority="12957">
      <formula>IF(RIGHT(TEXT(AI434,"0.#"),1)=".",FALSE,TRUE)</formula>
    </cfRule>
    <cfRule type="expression" dxfId="1828" priority="12958">
      <formula>IF(RIGHT(TEXT(AI434,"0.#"),1)=".",TRUE,FALSE)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882 Y888:Y907 Y884">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882 AL888:AO907 AL884:AO884">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Y887">
    <cfRule type="expression" dxfId="23" priority="19">
      <formula>IF(RIGHT(TEXT(Y887,"0.#"),1)=".",FALSE,TRUE)</formula>
    </cfRule>
    <cfRule type="expression" dxfId="22" priority="20">
      <formula>IF(RIGHT(TEXT(Y887,"0.#"),1)=".",TRUE,FALSE)</formula>
    </cfRule>
  </conditionalFormatting>
  <conditionalFormatting sqref="AL887:AO887">
    <cfRule type="expression" dxfId="21" priority="21">
      <formula>IF(AND(AL887&gt;=0, RIGHT(TEXT(AL887,"0.#"),1)&lt;&gt;"."),TRUE,FALSE)</formula>
    </cfRule>
    <cfRule type="expression" dxfId="20" priority="22">
      <formula>IF(AND(AL887&gt;=0, RIGHT(TEXT(AL887,"0.#"),1)="."),TRUE,FALSE)</formula>
    </cfRule>
    <cfRule type="expression" dxfId="19" priority="23">
      <formula>IF(AND(AL887&lt;0, RIGHT(TEXT(AL887,"0.#"),1)&lt;&gt;"."),TRUE,FALSE)</formula>
    </cfRule>
    <cfRule type="expression" dxfId="18" priority="24">
      <formula>IF(AND(AL887&lt;0, RIGHT(TEXT(AL887,"0.#"),1)="."),TRUE,FALSE)</formula>
    </cfRule>
  </conditionalFormatting>
  <conditionalFormatting sqref="Y886">
    <cfRule type="expression" dxfId="17" priority="13">
      <formula>IF(RIGHT(TEXT(Y886,"0.#"),1)=".",FALSE,TRUE)</formula>
    </cfRule>
    <cfRule type="expression" dxfId="16" priority="14">
      <formula>IF(RIGHT(TEXT(Y886,"0.#"),1)=".",TRUE,FALSE)</formula>
    </cfRule>
  </conditionalFormatting>
  <conditionalFormatting sqref="AL886:AO886">
    <cfRule type="expression" dxfId="15" priority="15">
      <formula>IF(AND(AL886&gt;=0, RIGHT(TEXT(AL886,"0.#"),1)&lt;&gt;"."),TRUE,FALSE)</formula>
    </cfRule>
    <cfRule type="expression" dxfId="14" priority="16">
      <formula>IF(AND(AL886&gt;=0, RIGHT(TEXT(AL886,"0.#"),1)="."),TRUE,FALSE)</formula>
    </cfRule>
    <cfRule type="expression" dxfId="13" priority="17">
      <formula>IF(AND(AL886&lt;0, RIGHT(TEXT(AL886,"0.#"),1)&lt;&gt;"."),TRUE,FALSE)</formula>
    </cfRule>
    <cfRule type="expression" dxfId="12" priority="18">
      <formula>IF(AND(AL886&lt;0, RIGHT(TEXT(AL886,"0.#"),1)="."),TRUE,FALSE)</formula>
    </cfRule>
  </conditionalFormatting>
  <conditionalFormatting sqref="Y885">
    <cfRule type="expression" dxfId="11" priority="7">
      <formula>IF(RIGHT(TEXT(Y885,"0.#"),1)=".",FALSE,TRUE)</formula>
    </cfRule>
    <cfRule type="expression" dxfId="10" priority="8">
      <formula>IF(RIGHT(TEXT(Y885,"0.#"),1)=".",TRUE,FALSE)</formula>
    </cfRule>
  </conditionalFormatting>
  <conditionalFormatting sqref="AL885:AO885">
    <cfRule type="expression" dxfId="9" priority="9">
      <formula>IF(AND(AL885&gt;=0, RIGHT(TEXT(AL885,"0.#"),1)&lt;&gt;"."),TRUE,FALSE)</formula>
    </cfRule>
    <cfRule type="expression" dxfId="8" priority="10">
      <formula>IF(AND(AL885&gt;=0, RIGHT(TEXT(AL885,"0.#"),1)="."),TRUE,FALSE)</formula>
    </cfRule>
    <cfRule type="expression" dxfId="7" priority="11">
      <formula>IF(AND(AL885&lt;0, RIGHT(TEXT(AL885,"0.#"),1)&lt;&gt;"."),TRUE,FALSE)</formula>
    </cfRule>
    <cfRule type="expression" dxfId="6" priority="12">
      <formula>IF(AND(AL885&lt;0, RIGHT(TEXT(AL885,"0.#"),1)="."),TRUE,FALSE)</formula>
    </cfRule>
  </conditionalFormatting>
  <conditionalFormatting sqref="Y883">
    <cfRule type="expression" dxfId="5" priority="1">
      <formula>IF(RIGHT(TEXT(Y883,"0.#"),1)=".",FALSE,TRUE)</formula>
    </cfRule>
    <cfRule type="expression" dxfId="4" priority="2">
      <formula>IF(RIGHT(TEXT(Y883,"0.#"),1)=".",TRUE,FALSE)</formula>
    </cfRule>
  </conditionalFormatting>
  <conditionalFormatting sqref="AL883:AO883">
    <cfRule type="expression" dxfId="3" priority="3">
      <formula>IF(AND(AL883&gt;=0, RIGHT(TEXT(AL883,"0.#"),1)&lt;&gt;"."),TRUE,FALSE)</formula>
    </cfRule>
    <cfRule type="expression" dxfId="2" priority="4">
      <formula>IF(AND(AL883&gt;=0, RIGHT(TEXT(AL883,"0.#"),1)="."),TRUE,FALSE)</formula>
    </cfRule>
    <cfRule type="expression" dxfId="1" priority="5">
      <formula>IF(AND(AL883&lt;0, RIGHT(TEXT(AL883,"0.#"),1)&lt;&gt;"."),TRUE,FALSE)</formula>
    </cfRule>
    <cfRule type="expression" dxfId="0" priority="6">
      <formula>IF(AND(AL883&lt;0, RIGHT(TEXT(AL883,"0.#"),1)="."),TRUE,FALSE)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t="s">
        <v>636</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2021-06-02T09:52:49Z</cp:lastPrinted>
  <dcterms:created xsi:type="dcterms:W3CDTF">2012-03-13T00:50:25Z</dcterms:created>
  <dcterms:modified xsi:type="dcterms:W3CDTF">2021-08-24T02:17:21Z</dcterms:modified>
</cp:coreProperties>
</file>