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行政事業レビューシート!$A$1:$AX$794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369" i="3"/>
  <c r="AY255"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<sst xmlns="http://schemas.openxmlformats.org/spreadsheetml/2006/main" count="3092" uniqueCount="760">
  <si>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</si>
  <si>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</si>
  <si>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</si>
  <si>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</si>
  <si>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</si>
  <si>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</si>
  <si>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</si>
  <si>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</si>
  <si>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</si>
  <si>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</si>
  <si>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</si>
  <si>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</si>
  <si>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</si>
  <si>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</si>
  <si>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</si>
  <si>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</si>
  <si>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</si>
  <si>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</si>
  <si>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</si>
  <si>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</si>
  <si>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</si>
  <si>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</si>
  <si>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</si>
  <si>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</si>
  <si>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</si>
  <si>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</si>
  <si>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</si>
  <si>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</si>
  <si>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</si>
  <si>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</si>
  <si>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</si>
  <si>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</si>
  <si>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</si>
  <si>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</si>
  <si>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</si>
  <si>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</si>
  <si>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</si>
  <si>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</si>
  <si>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</si>
  <si>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</si>
  <si>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</si>
  <si>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</si>
  <si>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</si>
  <si>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</si>
  <si>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</si>
  <si>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</si>
  <si>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</si>
  <si>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</si>
  <si>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</si>
  <si>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</si>
  <si>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</si>
  <si>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</si>
  <si>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</si>
  <si>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</si>
  <si>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</si>
  <si>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</si>
  <si>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</si>
  <si>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</si>
  <si>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</si>
  <si>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</si>
  <si>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</si>
  <si>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</si>
  <si>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</si>
  <si>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</si>
  <si>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</si>
  <si>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</si>
  <si>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</si>
  <si>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</si>
  <si>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</si>
  <si>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</si>
  <si>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</si>
  <si>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</si>
  <si>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</si>
  <si>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</si>
  <si>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</si>
  <si>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</si>
  <si>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</si>
  <si>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</si>
  <si>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</si>
  <si>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</si>
  <si>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</si>
  <si>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</si>
  <si>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</si>
  <si>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</si>
  <si>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</si>
  <si>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</si>
  <si>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</si>
  <si>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</si>
  <si>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</si>
  <si>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</si>
  <si>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</si>
  <si>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</si>
  <si>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</si>
  <si>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</si>
  <si>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</si>
  <si>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</si>
  <si>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</si>
  <si>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</si>
  <si>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</si>
  <si>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</si>
  <si>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</si>
  <si>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</si>
  <si>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</si>
  <si>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</si>
  <si>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</si>
  <si>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</si>
  <si>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</si>
  <si>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</si>
  <si>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</si>
  <si>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</si>
  <si>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</si>
  <si>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</si>
  <si>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</si>
  <si>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</si>
  <si>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</si>
  <si>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</si>
  <si>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</si>
  <si>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</si>
  <si>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</si>
  <si>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</si>
  <si>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</si>
  <si>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</si>
  <si>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</si>
  <si>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</si>
  <si>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</si>
  <si>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</si>
  <si>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</si>
  <si>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</si>
  <si>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</si>
  <si>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</si>
  <si>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</si>
  <si>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</si>
  <si>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</si>
  <si>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</si>
  <si>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</si>
  <si>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</si>
  <si>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</si>
  <si>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</si>
  <si>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</si>
  <si>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</si>
  <si>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</si>
  <si>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</si>
  <si>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</si>
  <si>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</si>
  <si>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</si>
  <si>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</si>
  <si>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</si>
  <si>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</si>
  <si>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</si>
  <si>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</si>
  <si>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</si>
  <si>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</si>
  <si>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</si>
  <si>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</si>
  <si>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</si>
  <si>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</si>
  <si>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</si>
  <si>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</si>
  <si>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</si>
  <si>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</si>
  <si>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</si>
  <si>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</si>
  <si>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</si>
  <si>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</si>
  <si>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</si>
  <si>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</si>
  <si>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</si>
  <si>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</si>
  <si>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</si>
  <si>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</si>
  <si>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</si>
  <si>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</si>
  <si>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</si>
  <si>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</si>
  <si>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</si>
  <si>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</si>
  <si>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</si>
  <si>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</si>
  <si>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</si>
  <si>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</si>
  <si>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</si>
  <si>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</si>
  <si>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</si>
  <si>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</si>
  <si>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</si>
  <si>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</si>
  <si>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</si>
  <si>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</si>
  <si>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</si>
  <si>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</si>
  <si>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</si>
  <si>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</si>
  <si>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</si>
  <si>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</si>
  <si>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</si>
  <si>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</si>
  <si>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</si>
  <si>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</si>
  <si>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</si>
  <si>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</si>
  <si>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</si>
  <si>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</si>
  <si>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</si>
  <si>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</si>
  <si>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</si>
  <si>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</si>
  <si>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</si>
  <si>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</si>
  <si>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</si>
  <si>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</si>
  <si>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</si>
  <si>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</si>
  <si>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</si>
  <si>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</si>
  <si>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</si>
  <si>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</si>
  <si>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</si>
  <si>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</si>
  <si>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</si>
  <si>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</si>
  <si>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</si>
  <si>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</si>
  <si>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</si>
  <si>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</si>
  <si>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</si>
  <si>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</si>
  <si>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</si>
  <si>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</si>
  <si>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</si>
  <si>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</si>
  <si>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</si>
  <si>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</si>
  <si>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</si>
  <si>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</si>
  <si>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</si>
  <si>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</si>
  <si>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</si>
  <si>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</si>
  <si>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</si>
  <si>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</si>
  <si>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</si>
  <si>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</si>
  <si>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</si>
  <si>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</si>
  <si>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</si>
  <si>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</si>
  <si>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</si>
  <si>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</si>
  <si>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</si>
  <si>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</si>
  <si>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</si>
  <si>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</si>
  <si>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</si>
  <si>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</si>
  <si>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</si>
  <si>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</si>
  <si>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</si>
  <si>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</si>
  <si>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</si>
  <si>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</si>
  <si>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</si>
  <si>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</si>
  <si>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</si>
  <si>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</si>
  <si>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</si>
  <si>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</si>
  <si>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</si>
  <si>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</si>
  <si>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</si>
  <si>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</si>
  <si>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</si>
  <si>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</si>
  <si>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</si>
  <si>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</si>
  <si>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</si>
  <si>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</si>
  <si>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</si>
  <si>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</si>
  <si>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</si>
  <si>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</si>
  <si>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</si>
  <si>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</si>
  <si>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</si>
  <si>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</si>
  <si>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</si>
  <si>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</si>
  <si>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</si>
  <si>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</si>
  <si>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</si>
  <si>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</si>
  <si>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</si>
  <si>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</si>
  <si>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</si>
  <si>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</si>
  <si>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</si>
  <si>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</si>
  <si>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</si>
  <si>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</si>
  <si>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</si>
  <si>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</si>
  <si>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</si>
  <si>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</si>
  <si>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</si>
  <si>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</si>
  <si>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</si>
  <si>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</si>
  <si>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</si>
  <si>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</si>
  <si>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</si>
  <si>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</si>
  <si>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</si>
  <si>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</si>
  <si>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</si>
  <si>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</si>
  <si>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</si>
  <si>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</si>
  <si>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</si>
  <si>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</si>
  <si>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</si>
  <si>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</si>
  <si>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</si>
  <si>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</si>
  <si>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</si>
  <si>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</si>
  <si>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</si>
  <si>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</si>
  <si>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</si>
  <si>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</si>
  <si>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</si>
  <si>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</si>
  <si>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</si>
  <si>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</si>
  <si>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</si>
  <si>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</si>
  <si>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</si>
  <si>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</si>
  <si>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</si>
  <si>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</si>
  <si>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</si>
  <si>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</si>
  <si>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</si>
  <si>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</si>
  <si>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</si>
  <si>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</si>
  <si>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</si>
  <si>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</si>
  <si>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</si>
  <si>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</si>
  <si>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</si>
  <si>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</si>
  <si>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</si>
  <si>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</si>
  <si>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</si>
  <si>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</si>
  <si>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</si>
  <si>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</si>
  <si>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</si>
  <si>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</si>
  <si>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</si>
  <si>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</si>
  <si>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</si>
  <si>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</si>
  <si>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</si>
  <si>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</si>
  <si>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</si>
  <si>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</si>
  <si>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</si>
  <si>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</si>
  <si>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</si>
  <si>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</si>
  <si>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</si>
  <si>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</si>
  <si>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</si>
  <si>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</si>
  <si>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</si>
  <si>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</si>
  <si>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</si>
  <si>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</si>
  <si>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</si>
  <si>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</si>
  <si>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</si>
  <si>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</si>
  <si>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</si>
  <si>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</si>
  <si>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</si>
  <si>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</si>
  <si>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</si>
  <si>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</si>
  <si>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</si>
  <si>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</si>
  <si>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</si>
  <si>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</si>
  <si>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</si>
  <si>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</si>
  <si>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</si>
  <si>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</si>
  <si>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</si>
  <si>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</si>
  <si>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</si>
  <si>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</si>
  <si>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</si>
  <si>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</si>
  <si>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</si>
  <si>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</si>
  <si>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</si>
  <si>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</si>
  <si>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</si>
  <si>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</si>
  <si>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</si>
  <si>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</si>
  <si>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</si>
  <si>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</si>
  <si>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</si>
  <si>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</si>
  <si>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</si>
  <si>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</si>
  <si>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</si>
  <si>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</si>
  <si>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</si>
  <si>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</si>
  <si>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</si>
  <si>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</si>
  <si>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</si>
  <si>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</si>
  <si>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</si>
  <si>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</si>
  <si>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</si>
  <si>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</si>
  <si>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</si>
  <si>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</si>
  <si>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</si>
  <si>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</si>
  <si>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</si>
  <si>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</si>
  <si>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</si>
  <si>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</si>
  <si>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</si>
  <si>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</si>
  <si>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</si>
  <si>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</si>
  <si>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</si>
  <si>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</si>
  <si>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</si>
  <si>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</si>
  <si>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</si>
  <si>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</si>
  <si>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</si>
  <si>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</si>
  <si>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</si>
  <si>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</si>
  <si>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</si>
  <si>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</si>
  <si>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</si>
  <si>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</si>
  <si>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</si>
  <si>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</si>
  <si>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</si>
  <si>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</si>
  <si>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</si>
  <si>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</si>
  <si>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</si>
  <si>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</si>
  <si>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</si>
  <si>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</si>
  <si>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</si>
  <si>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</si>
  <si>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</si>
  <si>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</si>
  <si>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</si>
  <si>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</si>
  <si>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</si>
  <si>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</si>
  <si>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</si>
  <si>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</si>
  <si>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</si>
  <si>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</si>
  <si>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</si>
  <si>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</si>
  <si>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</si>
  <si>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</si>
  <si>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</si>
  <si>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</si>
  <si>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</si>
  <si>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</si>
  <si>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</si>
  <si>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</si>
  <si>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</si>
  <si>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</si>
  <si>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</si>
  <si>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</si>
  <si>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</si>
  <si>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</si>
  <si>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</si>
  <si>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</si>
  <si>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</si>
  <si>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</si>
  <si>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</si>
  <si>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</si>
  <si>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</si>
  <si>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</si>
  <si>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</si>
  <si>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</si>
  <si>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</si>
  <si>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</si>
  <si>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</si>
  <si>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</si>
  <si>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</si>
  <si>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</si>
  <si>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</si>
  <si>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</si>
  <si>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</si>
  <si>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</si>
  <si>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</si>
  <si>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</si>
  <si>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</si>
  <si>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</si>
  <si>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</si>
  <si>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</si>
  <si>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</si>
  <si>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</si>
  <si>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</si>
  <si>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</si>
  <si>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</si>
  <si>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</si>
  <si>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</si>
  <si>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</si>
  <si>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</si>
  <si>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</si>
  <si>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</si>
  <si>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</si>
  <si>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</si>
  <si>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</si>
  <si>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</si>
  <si>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</si>
  <si>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</si>
  <si>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</si>
  <si>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</si>
  <si>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</si>
  <si>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</si>
  <si>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</si>
  <si>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</si>
  <si>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</si>
  <si>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</si>
  <si>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</si>
  <si>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</si>
  <si>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</si>
  <si>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</si>
  <si>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</si>
  <si>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</si>
  <si>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</si>
  <si>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</si>
  <si>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</si>
  <si>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</si>
  <si>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</si>
  <si>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</si>
  <si>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</si>
  <si>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</si>
  <si>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</si>
  <si>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</si>
  <si>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</si>
  <si>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</si>
  <si>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</si>
  <si>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</si>
  <si>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</si>
  <si>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</si>
  <si>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</si>
  <si>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</si>
  <si>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</si>
  <si>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</si>
  <si>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</si>
  <si>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</si>
  <si>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</si>
  <si>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</si>
  <si>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</si>
  <si>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</si>
  <si>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</si>
  <si>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</si>
  <si>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</si>
  <si>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</si>
  <si>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</si>
  <si>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</si>
  <si>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</si>
  <si>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</si>
  <si>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</si>
  <si>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</si>
  <si>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</si>
  <si>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</si>
  <si>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</si>
  <si>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</si>
  <si>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</si>
  <si>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</si>
  <si>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</si>
  <si>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</si>
  <si>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</si>
  <si>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</si>
  <si>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</si>
  <si>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</si>
  <si>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</si>
  <si>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</si>
  <si>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</si>
  <si>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</si>
  <si>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</si>
  <si>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</si>
  <si>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</si>
  <si>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</si>
  <si>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</si>
  <si>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</si>
  <si>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</si>
  <si>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</si>
  <si>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</si>
  <si>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</si>
  <si>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</si>
  <si>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</si>
  <si>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</si>
  <si>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</si>
  <si>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</si>
  <si>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</si>
  <si>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</si>
  <si>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</si>
  <si>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</si>
  <si>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</si>
  <si>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</si>
  <si>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</si>
  <si>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</si>
  <si>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</si>
  <si>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</si>
  <si>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</si>
  <si>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</si>
  <si>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</si>
  <si>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</si>
  <si>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</si>
  <si>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</si>
  <si>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</si>
  <si>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</si>
  <si>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</si>
  <si>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</si>
  <si>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</si>
  <si>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</si>
  <si>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</si>
  <si>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</si>
  <si>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</si>
  <si>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</si>
  <si>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</si>
  <si>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</si>
  <si>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</si>
  <si>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</si>
  <si>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</si>
  <si>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</si>
  <si>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</si>
  <si>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</si>
  <si>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</si>
  <si>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</si>
  <si>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</si>
  <si>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</si>
  <si>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</si>
  <si>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</si>
  <si>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</si>
  <si>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</si>
  <si>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</si>
  <si>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</si>
  <si>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</si>
  <si>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</si>
  <si>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</si>
  <si>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</si>
  <si>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</si>
  <si>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</si>
  <si>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</si>
  <si>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</si>
  <si>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</si>
  <si>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</si>
  <si>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</si>
  <si>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</si>
  <si>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</si>
  <si>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</si>
  <si>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</si>
  <si>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</si>
  <si>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</si>
  <si>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</si>
  <si>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</si>
  <si>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</si>
  <si>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</si>
  <si>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</si>
  <si>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</si>
  <si>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</si>
  <si>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</si>
  <si>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</si>
  <si>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</si>
  <si>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</si>
  <si>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</si>
  <si>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</si>
  <si>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</si>
  <si>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</si>
  <si>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</si>
  <si>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</si>
  <si>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</si>
  <si>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</si>
  <si>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</si>
  <si>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</si>
  <si>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</si>
  <si>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</si>
  <si>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</si>
  <si>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</si>
  <si>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</si>
  <si>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</si>
  <si>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</si>
  <si>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</si>
  <si>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</si>
  <si>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</si>
  <si>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</si>
  <si>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</si>
  <si>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</si>
  <si>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</si>
  <si>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</si>
  <si>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</si>
  <si>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Go To トラベル事業</t>
    <rPh sb="10" eb="12">
      <t>ジギョウ</t>
    </rPh>
    <phoneticPr fontId="5"/>
  </si>
  <si>
    <t>国土交通省観光庁</t>
    <rPh sb="0" eb="2">
      <t>コクド</t>
    </rPh>
    <rPh sb="2" eb="5">
      <t>コウツウショウ</t>
    </rPh>
    <rPh sb="5" eb="8">
      <t>カンコウチョウ</t>
    </rPh>
    <phoneticPr fontId="5"/>
  </si>
  <si>
    <t>参事官（旅行振興）</t>
    <rPh sb="0" eb="3">
      <t>サンジカン</t>
    </rPh>
    <rPh sb="4" eb="6">
      <t>リョコウ</t>
    </rPh>
    <rPh sb="6" eb="8">
      <t>シンコウ</t>
    </rPh>
    <phoneticPr fontId="5"/>
  </si>
  <si>
    <t>○</t>
  </si>
  <si>
    <t>-</t>
    <phoneticPr fontId="5"/>
  </si>
  <si>
    <t>Go To トラベル事業の給付金執行額</t>
    <phoneticPr fontId="5"/>
  </si>
  <si>
    <t>億円</t>
    <rPh sb="0" eb="2">
      <t>オクエン</t>
    </rPh>
    <phoneticPr fontId="5"/>
  </si>
  <si>
    <t>　　X / Y</t>
  </si>
  <si>
    <t>経済産業省</t>
  </si>
  <si>
    <t>国土交通省</t>
  </si>
  <si>
    <t>‐</t>
  </si>
  <si>
    <t>新型コロナウイルス感染症の感染拡大の影響により、令和2年度中に事業が完了できず繰り越したものである。</t>
    <rPh sb="0" eb="2">
      <t>シンガタ</t>
    </rPh>
    <rPh sb="9" eb="12">
      <t>カンセンショウ</t>
    </rPh>
    <rPh sb="13" eb="15">
      <t>カンセン</t>
    </rPh>
    <rPh sb="15" eb="17">
      <t>カクダイ</t>
    </rPh>
    <rPh sb="18" eb="20">
      <t>エイキョウ</t>
    </rPh>
    <rPh sb="24" eb="26">
      <t>レイワ</t>
    </rPh>
    <rPh sb="27" eb="29">
      <t>ネンド</t>
    </rPh>
    <rPh sb="29" eb="30">
      <t>チュウ</t>
    </rPh>
    <rPh sb="31" eb="33">
      <t>ジギョウ</t>
    </rPh>
    <rPh sb="34" eb="36">
      <t>カンリョウ</t>
    </rPh>
    <rPh sb="39" eb="40">
      <t>ク</t>
    </rPh>
    <rPh sb="41" eb="42">
      <t>コ</t>
    </rPh>
    <phoneticPr fontId="5"/>
  </si>
  <si>
    <t>国交</t>
  </si>
  <si>
    <t>-</t>
    <phoneticPr fontId="5"/>
  </si>
  <si>
    <t>-</t>
    <phoneticPr fontId="5"/>
  </si>
  <si>
    <t>-</t>
    <phoneticPr fontId="5"/>
  </si>
  <si>
    <t>-</t>
    <phoneticPr fontId="5"/>
  </si>
  <si>
    <t>-</t>
    <phoneticPr fontId="5"/>
  </si>
  <si>
    <t>937.4億円／6074.9億円</t>
    <rPh sb="5" eb="7">
      <t>オクエン</t>
    </rPh>
    <rPh sb="14" eb="16">
      <t>オクエン</t>
    </rPh>
    <phoneticPr fontId="5"/>
  </si>
  <si>
    <t>新型コロナウイルス感染症拡大の影響により、失われた旅行需要の回復や旅行中における地域の観光関連消費の喚起を図るとともに、ウィズコロナの時代における「安全で安心な旅のスタイル」の普及・定着を図る。</t>
    <phoneticPr fontId="5"/>
  </si>
  <si>
    <t xml:space="preserve">本事業は、観光関連事業者及び旅行者の双方において、互いに着実に感染拡大防止策を講じることを求めつつ、新型コロナウイルス感染症の感染拡大に伴い失われた旅行需要に対し、旅行・宿泊商品の割引支援を行うとともに、観光地周辺の土産物店、飲食店、観光施設、交通機関等で幅広く使用できる地域共通クーポンを発行することで、観光地全体の消費を促し、旅行需要の喚起を図るものである。
</t>
    <phoneticPr fontId="5"/>
  </si>
  <si>
    <t>新型コロナウイルス感染症の影響により、2020年6月から9月までに失われた旅行需要の喚起を図る。</t>
    <phoneticPr fontId="5"/>
  </si>
  <si>
    <t>６　 国際競争力、観光交流、広域・地域間連携等の確保・強化</t>
    <phoneticPr fontId="5"/>
  </si>
  <si>
    <t>２０　観光立国を推進する</t>
    <phoneticPr fontId="5"/>
  </si>
  <si>
    <t>日本人国内旅行消費額</t>
    <phoneticPr fontId="5"/>
  </si>
  <si>
    <t>兆円</t>
    <rPh sb="0" eb="2">
      <t>チョウエン</t>
    </rPh>
    <phoneticPr fontId="5"/>
  </si>
  <si>
    <t>本事業については、コロナ禍により失われた国内旅行需要を喚起するものであり、上記施策における目標の達成に寄与する。</t>
    <phoneticPr fontId="5"/>
  </si>
  <si>
    <t>本事業は、コロナ禍により観光関連産業が深刻な影響を受ける中で、国民の命と暮らしを守り抜くととともに、新たな旅のスタイルの普及・定着を目指しての支援事業と位置づけ、コロナ禍により失われた旅行需要を取り戻すために実施するものであり、国民や社会のニーズを的確に反映したものである。</t>
    <phoneticPr fontId="5"/>
  </si>
  <si>
    <t>本事業は、全国を対象に実施するものであり、地域共通クーポン制度など、これまで類似同種の事業にはない新たな制度を、全国の消費者に分かりやすく消費喚起効果の高いものとして導入する必要があること、また、過去の災害時において実施した同種の事業と比べて事業規模が格段に大きいため、地方自治体ごとに事業を運営する体制を構築することは効率性に劣ることから、事業の効果を全国に及ぼすため、国において実施する必要がある。</t>
    <phoneticPr fontId="5"/>
  </si>
  <si>
    <t>本事業による旅行代金の補助は、少なくとも補助額の２倍以上の旅行消費を生み、さらに、旅行者による食事やお土産購入等の波及効果も期待できるなど、裾野が広く、地域経済を支える観光関連産業の回復に大きく寄与することができるため、政策目的の達成手段として必要かつ適切な事業である。</t>
    <phoneticPr fontId="5"/>
  </si>
  <si>
    <t>本事業の代替案として観光関連事業者への直接給付が考えられるが、本事業による旅行代金の補助は、少なくとも補助額の２倍以上の旅行消費を生み、さらに、旅行者による食事やお土産購入等の波及効果も期待できる一方、直接給付はこうした効果が期待できないこと、また、観光関連産業は全国約100万とも言われる事業者から成り立つ、裾野が広い産業であるため、支援対象とする事業者の線引きが困難であることなどを踏まえると、本事業の方がより効果的で低コストと考えられる。</t>
    <phoneticPr fontId="5"/>
  </si>
  <si>
    <t>・「新型コロナウイルス感染症緊急経済対策 ～国民の命と生活を守り抜き、経済再生へ～」（令和2年4月20日閣議決定）
・「国民の命と暮らしを守る安心と希望のための総合経済対策」（令和2年12月8日閣議決定）
・観光ビジョン実現プログラム</t>
    <phoneticPr fontId="5"/>
  </si>
  <si>
    <t>宿泊旅行統計調査　日本人延べ旅行者数</t>
    <phoneticPr fontId="5"/>
  </si>
  <si>
    <t>2021年2月から2021年度末までの日本人延べ宿泊者数</t>
    <rPh sb="13" eb="16">
      <t>ネンドマツ</t>
    </rPh>
    <phoneticPr fontId="5"/>
  </si>
  <si>
    <t>万人泊</t>
    <rPh sb="0" eb="2">
      <t>マンニン</t>
    </rPh>
    <rPh sb="2" eb="3">
      <t>ハク</t>
    </rPh>
    <phoneticPr fontId="5"/>
  </si>
  <si>
    <t>　Go Toトラベル事業の委託費（Ｘ）／Go Toトラベル事業の給付金（Ｙ）</t>
    <phoneticPr fontId="5"/>
  </si>
  <si>
    <t>億円</t>
    <rPh sb="0" eb="1">
      <t>オク</t>
    </rPh>
    <rPh sb="1" eb="2">
      <t>エン</t>
    </rPh>
    <phoneticPr fontId="5"/>
  </si>
  <si>
    <t>１次補正に計上した当初は、Ｇｏ Ｔｏ の４事業を一体的に実施することを念頭においていたため、経済産業省で一括して計上したが、執行の効率性の観点から事業ごとに所管省庁で実施することとし、その方式を本事業でも継承した。</t>
    <phoneticPr fontId="5"/>
  </si>
  <si>
    <t>本事業については、令和2年末からの全国での一時停止措置を継続しており成果実績はないが、コロナ禍の2020年の国内旅行の日本人延べ宿泊者数は、前年同期比で、3月は-45.2％、4月は-75.9％、5月は-81.6％、6月は-61.2％であった一方、2020年7月22日に関連事業を開始し、事業を本格実施した10月以降、10月は-19.2％、11月は-16.1％となっており、事業実施時期においては着実な成果が見られている。</t>
    <rPh sb="34" eb="36">
      <t>セイカ</t>
    </rPh>
    <rPh sb="36" eb="38">
      <t>ジッセキ</t>
    </rPh>
    <rPh sb="134" eb="136">
      <t>カンレン</t>
    </rPh>
    <rPh sb="136" eb="138">
      <t>ジギョウ</t>
    </rPh>
    <phoneticPr fontId="5"/>
  </si>
  <si>
    <t>-</t>
    <phoneticPr fontId="5"/>
  </si>
  <si>
    <t>参事官　高橋　泰史</t>
    <rPh sb="0" eb="3">
      <t>サンジカン</t>
    </rPh>
    <phoneticPr fontId="5"/>
  </si>
  <si>
    <t>Go To トラベル事業（一次補正分）</t>
    <rPh sb="10" eb="12">
      <t>ジギョウ</t>
    </rPh>
    <rPh sb="13" eb="15">
      <t>イチジ</t>
    </rPh>
    <rPh sb="15" eb="17">
      <t>ホセイ</t>
    </rPh>
    <rPh sb="17" eb="18">
      <t>ブン</t>
    </rPh>
    <phoneticPr fontId="5"/>
  </si>
  <si>
    <t>次年度以降において、支出額が巨大なため、支出明細項目などを適切に記入し、透明性の確保と説明責任を果たされたい。</t>
    <rPh sb="0" eb="3">
      <t>ジネンド</t>
    </rPh>
    <rPh sb="3" eb="5">
      <t>イコウ</t>
    </rPh>
    <rPh sb="10" eb="13">
      <t>シシュツガク</t>
    </rPh>
    <rPh sb="14" eb="16">
      <t>キョダイ</t>
    </rPh>
    <rPh sb="20" eb="22">
      <t>シシュツ</t>
    </rPh>
    <rPh sb="22" eb="24">
      <t>メイサイ</t>
    </rPh>
    <rPh sb="24" eb="26">
      <t>コウモク</t>
    </rPh>
    <rPh sb="29" eb="31">
      <t>テキセツ</t>
    </rPh>
    <rPh sb="32" eb="34">
      <t>キニュウ</t>
    </rPh>
    <rPh sb="36" eb="38">
      <t>トウメイ</t>
    </rPh>
    <rPh sb="38" eb="39">
      <t>セイ</t>
    </rPh>
    <rPh sb="40" eb="42">
      <t>カクホ</t>
    </rPh>
    <rPh sb="43" eb="45">
      <t>セツメイ</t>
    </rPh>
    <rPh sb="45" eb="47">
      <t>セキニン</t>
    </rPh>
    <rPh sb="48" eb="49">
      <t>ハ</t>
    </rPh>
    <phoneticPr fontId="5"/>
  </si>
  <si>
    <t>事業終了後、支出額の透明性の確保及び説明責任のため、支出明細項目などを適切に記入すべき。</t>
    <phoneticPr fontId="5"/>
  </si>
  <si>
    <t>終了予定</t>
  </si>
  <si>
    <t>事業終了後、支出額の透明性の確保及び説明責任のため、支出明細項目などを適切に記入する。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</si>
</sst>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22412</xdr:colOff>
      <xdr:row>748</xdr:row>
      <xdr:rowOff>89644</xdr:rowOff>
    </xdr:from>
    <xdr:to>
      <xdr:col>49</xdr:col>
      <xdr:colOff>84531</xdr:colOff>
      <xdr:row>764</xdr:row>
      <xdr:rowOff>506025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48012" y="37275244"/>
          <a:ext cx="8393319" cy="6105981"/>
          <a:chOff x="1520601" y="55930800"/>
          <a:chExt cx="7664104" cy="6009359"/>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689786" y="55930800"/>
            <a:ext cx="1386879" cy="273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kumimoji="1" lang="ja-JP" altLang="en-US" sz="1100"/>
          </a:p>
        </xdr:txBody>
      </xdr:sp>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407050" y="58128697"/>
            <a:ext cx="5937143" cy="3"/>
          </a:xfrm>
          <a:prstGeom prst="line">
            <a:avLst/>
          </a:prstGeom>
          <a:ln w="28575"/>
        </xdr:spPr>
        <xdr:style>
          <a:lnRef idx="1">
            <a:schemeClr val="dk1"/>
          </a:lnRef>
          <a:fillRef idx="0">
            <a:schemeClr val="dk1"/>
          </a:fillRef>
          <a:effectRef idx="0">
            <a:schemeClr val="dk1"/>
          </a:effectRef>
          <a:fontRef idx="minor">
            <a:schemeClr val="tx1"/>
          </a:fontRef>
        </xdr:style>
      </xdr:cxn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612559" y="56855825"/>
            <a:ext cx="1566734" cy="264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617024" y="57113359"/>
            <a:ext cx="1570504" cy="37954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Ａ．民間企業等</a:t>
            </a:r>
            <a:endParaRPr kumimoji="1" lang="en-US" altLang="ja-JP" sz="1200"/>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4491672" y="57502777"/>
            <a:ext cx="1818033" cy="5226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800"/>
              <a:t>・事業全体の制度設計や</a:t>
            </a:r>
            <a:endParaRPr kumimoji="1" lang="en-US" altLang="ja-JP" sz="800"/>
          </a:p>
          <a:p>
            <a:pPr algn="ctr"/>
            <a:r>
              <a:rPr kumimoji="1" lang="ja-JP" altLang="en-US" sz="800"/>
              <a:t>予算管理、給付業務</a:t>
            </a: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5375095" y="56543824"/>
            <a:ext cx="386" cy="303201"/>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694389" y="60658688"/>
            <a:ext cx="2194833" cy="1281471"/>
            <a:chOff x="8320661" y="64441920"/>
            <a:chExt cx="2243296" cy="1299862"/>
          </a:xfrm>
        </xdr:grpSpPr>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403658" y="64789839"/>
              <a:ext cx="1383006" cy="3119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Ｆ．消費者</a:t>
              </a:r>
              <a:endParaRPr kumimoji="1" lang="en-US" altLang="ja-JP" sz="1200"/>
            </a:p>
          </xdr:txBody>
        </xdr:sp>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8320661" y="65142893"/>
              <a:ext cx="1490085" cy="5988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t>・割引旅行商品の購入及び地域共通クーポンの付与</a:t>
              </a:r>
              <a:endParaRPr kumimoji="1"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496481" y="64441920"/>
              <a:ext cx="2067476" cy="48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受領委任契約に基づく</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割引適用・クーポン等付与</a:t>
              </a:r>
              <a:r>
                <a:rPr kumimoji="1" lang="en-US" altLang="ja-JP" sz="800" b="0" i="0" u="none" strike="noStrike" kern="0" cap="none" spc="0" normalizeH="0" baseline="0" noProof="0">
                  <a:ln>
                    <a:noFill/>
                  </a:ln>
                  <a:solidFill>
                    <a:prstClr val="black"/>
                  </a:solidFill>
                  <a:effectLst/>
                  <a:uLnTx/>
                  <a:uFillTx/>
                  <a:latin typeface="+mn-lt"/>
                  <a:ea typeface="+mn-ea"/>
                  <a:cs typeface="+mn-cs"/>
                </a:rPr>
                <a:t>】</a:t>
              </a:r>
              <a:endParaRPr kumimoji="1"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6164574" y="58432165"/>
            <a:ext cx="3020131" cy="1849324"/>
            <a:chOff x="4413635" y="65168293"/>
            <a:chExt cx="3013583" cy="1875455"/>
          </a:xfrm>
        </xdr:grpSpPr>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413635" y="65168293"/>
              <a:ext cx="89360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委託</a:t>
              </a:r>
              <a:r>
                <a:rPr kumimoji="1" lang="en-US" altLang="ja-JP" sz="1100"/>
                <a:t>】</a:t>
              </a:r>
              <a:endParaRPr kumimoji="1" lang="ja-JP" altLang="en-US" sz="1100"/>
            </a:p>
          </xdr:txBody>
        </xdr:sp>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5898472" y="65952173"/>
              <a:ext cx="1528746" cy="1091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800"/>
                <a:t>プロモーション業務等</a:t>
              </a:r>
              <a:endParaRPr kumimoji="1" lang="en-US" altLang="ja-JP" sz="800"/>
            </a:p>
            <a:p>
              <a:pPr algn="l"/>
              <a:r>
                <a:rPr kumimoji="1" lang="ja-JP" altLang="en-US" sz="800"/>
                <a:t>・宣伝プロモーション</a:t>
              </a:r>
              <a:endParaRPr kumimoji="1" lang="en-US" altLang="ja-JP" sz="800"/>
            </a:p>
            <a:p>
              <a:pPr algn="l"/>
              <a:r>
                <a:rPr kumimoji="1" lang="ja-JP" altLang="en-US" sz="800" b="0">
                  <a:solidFill>
                    <a:schemeClr val="tx1"/>
                  </a:solidFill>
                </a:rPr>
                <a:t>・マスメディアの媒体とりまとめ</a:t>
              </a:r>
              <a:endParaRPr kumimoji="1" lang="en-US" altLang="ja-JP" sz="800" b="0">
                <a:solidFill>
                  <a:schemeClr val="tx1"/>
                </a:solidFill>
              </a:endParaRPr>
            </a:p>
            <a:p>
              <a:pPr algn="l"/>
              <a:r>
                <a:rPr kumimoji="1" lang="ja-JP" altLang="en-US" sz="800"/>
                <a:t>・実績集計分析、経済波及効果測定</a:t>
              </a:r>
              <a:endParaRPr kumimoji="1" lang="en-US" altLang="ja-JP" sz="800"/>
            </a:p>
            <a:p>
              <a:pPr algn="l"/>
              <a:endParaRPr kumimoji="1" lang="en-US" altLang="ja-JP" sz="800"/>
            </a:p>
            <a:p>
              <a:pPr algn="l"/>
              <a:endParaRPr kumimoji="1" lang="ja-JP" altLang="en-US" sz="800"/>
            </a:p>
          </xdr:txBody>
        </xdr:sp>
      </xdr:grpSp>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04596" y="58420607"/>
            <a:ext cx="1503346" cy="1973634"/>
            <a:chOff x="2068320" y="65227281"/>
            <a:chExt cx="1528746" cy="1871687"/>
          </a:xfrm>
        </xdr:grpSpPr>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73670" y="65469297"/>
              <a:ext cx="1314862" cy="34232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Ｃ．民間企業等</a:t>
              </a:r>
              <a:endParaRPr kumimoji="1" lang="en-US" altLang="ja-JP" sz="1000"/>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346121" y="65227281"/>
              <a:ext cx="9216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2068320" y="65896986"/>
              <a:ext cx="1528746" cy="12019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800"/>
                <a:t>地域共通クーポン関連業務</a:t>
              </a:r>
              <a:endParaRPr kumimoji="1" lang="en-US" altLang="ja-JP" sz="800"/>
            </a:p>
            <a:p>
              <a:pPr algn="l"/>
              <a:r>
                <a:rPr kumimoji="1" lang="ja-JP" altLang="en-US" sz="800"/>
                <a:t>・地域共通クーポン（紙）製作、印刷、清算読取</a:t>
              </a:r>
              <a:endParaRPr kumimoji="1" lang="en-US" altLang="ja-JP" sz="800"/>
            </a:p>
            <a:p>
              <a:pPr algn="l"/>
              <a:r>
                <a:rPr kumimoji="1" lang="ja-JP" altLang="en-US" sz="800"/>
                <a:t>・地域共通クーポン（電子）作成、運用</a:t>
              </a:r>
              <a:endParaRPr kumimoji="1" lang="en-US" altLang="ja-JP" sz="800"/>
            </a:p>
            <a:p>
              <a:pPr algn="l"/>
              <a:r>
                <a:rPr kumimoji="1" lang="ja-JP" altLang="en-US" sz="800"/>
                <a:t>・加盟店登録システム作成・運用</a:t>
              </a:r>
            </a:p>
            <a:p>
              <a:pPr algn="l"/>
              <a:endParaRPr kumimoji="1" lang="en-US" altLang="ja-JP" sz="800"/>
            </a:p>
            <a:p>
              <a:pPr algn="l"/>
              <a:endParaRPr kumimoji="1" lang="ja-JP" altLang="en-US" sz="800"/>
            </a:p>
          </xdr:txBody>
        </xdr:sp>
      </xdr:grp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8329904" y="58121069"/>
            <a:ext cx="4935" cy="33147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179843" y="58405543"/>
            <a:ext cx="81089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1520601" y="59107063"/>
            <a:ext cx="1885950" cy="1508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800"/>
              <a:t>旅行・宿泊割引等業務</a:t>
            </a:r>
            <a:endParaRPr kumimoji="1" lang="en-US" altLang="ja-JP" sz="800"/>
          </a:p>
          <a:p>
            <a:pPr algn="l"/>
            <a:r>
              <a:rPr kumimoji="1" lang="ja-JP" altLang="en-US" sz="800"/>
              <a:t>・期間中に旅行商品を購入した消費者に対し、宿泊・日帰り旅行代金の</a:t>
            </a:r>
            <a:r>
              <a:rPr kumimoji="1" lang="en-US" altLang="ja-JP" sz="800"/>
              <a:t>1/2</a:t>
            </a:r>
            <a:r>
              <a:rPr kumimoji="1" lang="ja-JP" altLang="en-US" sz="800"/>
              <a:t>相当分を支援（一人一泊当たり</a:t>
            </a:r>
            <a:r>
              <a:rPr kumimoji="1" lang="en-US" altLang="ja-JP" sz="800"/>
              <a:t>2</a:t>
            </a:r>
            <a:r>
              <a:rPr kumimoji="1" lang="ja-JP" altLang="en-US" sz="800"/>
              <a:t>万円（日帰りは</a:t>
            </a:r>
            <a:r>
              <a:rPr kumimoji="1" lang="en-US" altLang="ja-JP" sz="800"/>
              <a:t>1</a:t>
            </a:r>
            <a:r>
              <a:rPr kumimoji="1" lang="ja-JP" altLang="en-US" sz="800"/>
              <a:t>万円）が上限。）。支援額のうち、①</a:t>
            </a:r>
            <a:r>
              <a:rPr kumimoji="1" lang="en-US" altLang="ja-JP" sz="800"/>
              <a:t>35%</a:t>
            </a:r>
            <a:r>
              <a:rPr kumimoji="1" lang="ja-JP" altLang="en-US" sz="800"/>
              <a:t>は旅行代金の割引に、②</a:t>
            </a:r>
            <a:r>
              <a:rPr kumimoji="1" lang="en-US" altLang="ja-JP" sz="800"/>
              <a:t>15%</a:t>
            </a:r>
            <a:r>
              <a:rPr kumimoji="1" lang="ja-JP" altLang="en-US" sz="800"/>
              <a:t>は旅行先で使える地域共通クーポンとして付与。</a:t>
            </a:r>
          </a:p>
        </xdr:txBody>
      </xdr:sp>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2422799" y="60384203"/>
            <a:ext cx="3459" cy="29496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405000" y="56179785"/>
            <a:ext cx="1931051" cy="43046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観光庁</a:t>
            </a:r>
            <a:endParaRPr kumimoji="1" lang="en-US" altLang="ja-JP" sz="1200"/>
          </a:p>
        </xdr:txBody>
      </xdr:sp>
    </xdr:grpSp>
    <xdr:clientData/>
  </xdr:twoCellAnchor>
  <xdr:twoCellAnchor>
    <xdr:from>
      <xdr:col>12</xdr:col>
      <xdr:colOff>182176</xdr:colOff>
      <xdr:row>754</xdr:row>
      <xdr:rowOff>203200</xdr:rowOff>
    </xdr:from>
    <xdr:to>
      <xdr:col>12</xdr:col>
      <xdr:colOff>190500</xdr:colOff>
      <xdr:row>755</xdr:row>
      <xdr:rowOff>161925</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2582476" y="36922075"/>
          <a:ext cx="8324" cy="31115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98613</xdr:colOff>
      <xdr:row>754</xdr:row>
      <xdr:rowOff>207683</xdr:rowOff>
    </xdr:from>
    <xdr:to>
      <xdr:col>34</xdr:col>
      <xdr:colOff>103548</xdr:colOff>
      <xdr:row>755</xdr:row>
      <xdr:rowOff>188600</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H="1">
          <a:off x="6899463" y="36926558"/>
          <a:ext cx="4935" cy="33334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134470</xdr:colOff>
      <xdr:row>756</xdr:row>
      <xdr:rowOff>44824</xdr:rowOff>
    </xdr:from>
    <xdr:to>
      <xdr:col>16</xdr:col>
      <xdr:colOff>126670</xdr:colOff>
      <xdr:row>757</xdr:row>
      <xdr:rowOff>57151</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934695" y="37468549"/>
          <a:ext cx="1392375" cy="364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Ｂ．民間企業等</a:t>
          </a:r>
          <a:endParaRPr kumimoji="1" lang="en-US" altLang="ja-JP" sz="1000"/>
        </a:p>
      </xdr:txBody>
    </xdr:sp>
    <xdr:clientData/>
  </xdr:twoCellAnchor>
  <xdr:twoCellAnchor>
    <xdr:from>
      <xdr:col>31</xdr:col>
      <xdr:colOff>56031</xdr:colOff>
      <xdr:row>756</xdr:row>
      <xdr:rowOff>44822</xdr:rowOff>
    </xdr:from>
    <xdr:to>
      <xdr:col>38</xdr:col>
      <xdr:colOff>48230</xdr:colOff>
      <xdr:row>757</xdr:row>
      <xdr:rowOff>62564</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6308913" y="37427646"/>
          <a:ext cx="1404141" cy="36512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Ｄ．民間企業等</a:t>
          </a:r>
          <a:endParaRPr kumimoji="1" lang="en-US" altLang="ja-JP" sz="1000"/>
        </a:p>
      </xdr:txBody>
    </xdr:sp>
    <xdr:clientData/>
  </xdr:twoCellAnchor>
  <xdr:twoCellAnchor>
    <xdr:from>
      <xdr:col>41</xdr:col>
      <xdr:colOff>128307</xdr:colOff>
      <xdr:row>756</xdr:row>
      <xdr:rowOff>51547</xdr:rowOff>
    </xdr:from>
    <xdr:to>
      <xdr:col>48</xdr:col>
      <xdr:colOff>120507</xdr:colOff>
      <xdr:row>757</xdr:row>
      <xdr:rowOff>62939</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8329332" y="37475272"/>
          <a:ext cx="1392375" cy="3638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Ｅ．民間企業等</a:t>
          </a:r>
          <a:endParaRPr kumimoji="1" lang="en-US" altLang="ja-JP" sz="1000"/>
        </a:p>
      </xdr:txBody>
    </xdr:sp>
    <xdr:clientData/>
  </xdr:twoCellAnchor>
  <xdr:twoCellAnchor>
    <xdr:from>
      <xdr:col>43</xdr:col>
      <xdr:colOff>80682</xdr:colOff>
      <xdr:row>755</xdr:row>
      <xdr:rowOff>136153</xdr:rowOff>
    </xdr:from>
    <xdr:to>
      <xdr:col>48</xdr:col>
      <xdr:colOff>67337</xdr:colOff>
      <xdr:row>756</xdr:row>
      <xdr:rowOff>59106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8681757" y="37207453"/>
          <a:ext cx="986780" cy="275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30</xdr:col>
      <xdr:colOff>168088</xdr:colOff>
      <xdr:row>757</xdr:row>
      <xdr:rowOff>179296</xdr:rowOff>
    </xdr:from>
    <xdr:to>
      <xdr:col>39</xdr:col>
      <xdr:colOff>8208</xdr:colOff>
      <xdr:row>760</xdr:row>
      <xdr:rowOff>313501</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6219264" y="37909502"/>
          <a:ext cx="1655473" cy="11763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800"/>
            <a:t>相談窓口・申請案内等委託事業</a:t>
          </a:r>
          <a:endParaRPr kumimoji="1" lang="en-US" altLang="ja-JP" sz="800"/>
        </a:p>
        <a:p>
          <a:pPr algn="l"/>
          <a:r>
            <a:rPr kumimoji="1" lang="ja-JP" altLang="en-US" sz="800"/>
            <a:t>・コールセンター業務</a:t>
          </a:r>
          <a:endParaRPr kumimoji="1" lang="en-US" altLang="ja-JP" sz="800"/>
        </a:p>
        <a:p>
          <a:pPr algn="l"/>
          <a:r>
            <a:rPr kumimoji="1" lang="ja-JP" altLang="en-US" sz="800"/>
            <a:t>・Ｗｅｂサイト製作</a:t>
          </a:r>
          <a:endParaRPr kumimoji="1" lang="en-US" altLang="ja-JP" sz="800"/>
        </a:p>
        <a:p>
          <a:pPr algn="l"/>
          <a:r>
            <a:rPr kumimoji="1" lang="ja-JP" altLang="en-US" sz="800"/>
            <a:t>・マニュアル作成（旅行会社、加盟店向け）</a:t>
          </a:r>
        </a:p>
      </xdr:txBody>
    </xdr:sp>
    <xdr:clientData/>
  </xdr:twoCellAnchor>
  <xdr:twoCellAnchor>
    <xdr:from>
      <xdr:col>24</xdr:col>
      <xdr:colOff>60512</xdr:colOff>
      <xdr:row>754</xdr:row>
      <xdr:rowOff>190314</xdr:rowOff>
    </xdr:from>
    <xdr:to>
      <xdr:col>24</xdr:col>
      <xdr:colOff>65447</xdr:colOff>
      <xdr:row>755</xdr:row>
      <xdr:rowOff>171231</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flipH="1">
          <a:off x="4861112" y="36909189"/>
          <a:ext cx="4935" cy="33334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754</xdr:row>
      <xdr:rowOff>57150</xdr:rowOff>
    </xdr:from>
    <xdr:to>
      <xdr:col>29</xdr:col>
      <xdr:colOff>11206</xdr:colOff>
      <xdr:row>754</xdr:row>
      <xdr:rowOff>190500</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5810250" y="36776025"/>
          <a:ext cx="1681" cy="133350"/>
        </a:xfrm>
        <a:prstGeom prst="line">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V1142" sqref="V11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726</v>
      </c>
      <c r="AK2" s="206"/>
      <c r="AL2" s="206"/>
      <c r="AM2" s="206"/>
      <c r="AN2" s="98" t="s">
        <v>408</v>
      </c>
      <c r="AO2" s="206">
        <v>20</v>
      </c>
      <c r="AP2" s="206"/>
      <c r="AQ2" s="206"/>
      <c r="AR2" s="99" t="s">
        <v>713</v>
      </c>
      <c r="AS2" s="207">
        <v>292</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723</v>
      </c>
      <c r="AK3" s="521"/>
      <c r="AL3" s="521"/>
      <c r="AM3" s="521"/>
      <c r="AN3" s="521"/>
      <c r="AO3" s="521"/>
      <c r="AP3" s="521"/>
      <c r="AQ3" s="521"/>
      <c r="AR3" s="521"/>
      <c r="AS3" s="521"/>
      <c r="AT3" s="521"/>
      <c r="AU3" s="521"/>
      <c r="AV3" s="521"/>
      <c r="AW3" s="521"/>
      <c r="AX3" s="24" t="s">
        <v>65</v>
      </c>
    </row>
    <row r="4" spans="1:50" ht="24.75" customHeight="1" x14ac:dyDescent="0.15">
      <c r="A4" s="722" t="s">
        <v>25</v>
      </c>
      <c r="B4" s="723"/>
      <c r="C4" s="723"/>
      <c r="D4" s="723"/>
      <c r="E4" s="723"/>
      <c r="F4" s="723"/>
      <c r="G4" s="698" t="s">
        <v>714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4" t="s">
        <v>511</v>
      </c>
      <c r="H5" s="555"/>
      <c r="I5" s="555"/>
      <c r="J5" s="555"/>
      <c r="K5" s="555"/>
      <c r="L5" s="555"/>
      <c r="M5" s="556" t="s">
        <v>66</v>
      </c>
      <c r="N5" s="557"/>
      <c r="O5" s="557"/>
      <c r="P5" s="557"/>
      <c r="Q5" s="557"/>
      <c r="R5" s="558"/>
      <c r="S5" s="559" t="s">
        <v>514</v>
      </c>
      <c r="T5" s="555"/>
      <c r="U5" s="555"/>
      <c r="V5" s="555"/>
      <c r="W5" s="555"/>
      <c r="X5" s="560"/>
      <c r="Y5" s="714" t="s">
        <v>3</v>
      </c>
      <c r="Z5" s="715"/>
      <c r="AA5" s="715"/>
      <c r="AB5" s="715"/>
      <c r="AC5" s="715"/>
      <c r="AD5" s="716"/>
      <c r="AE5" s="717" t="s">
        <v>716</v>
      </c>
      <c r="AF5" s="717"/>
      <c r="AG5" s="717"/>
      <c r="AH5" s="717"/>
      <c r="AI5" s="717"/>
      <c r="AJ5" s="717"/>
      <c r="AK5" s="717"/>
      <c r="AL5" s="717"/>
      <c r="AM5" s="717"/>
      <c r="AN5" s="717"/>
      <c r="AO5" s="717"/>
      <c r="AP5" s="718"/>
      <c r="AQ5" s="719" t="s">
        <v>754</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107.25" customHeight="1" x14ac:dyDescent="0.15">
      <c r="A7" s="821" t="s">
        <v>22</v>
      </c>
      <c r="B7" s="822"/>
      <c r="C7" s="822"/>
      <c r="D7" s="822"/>
      <c r="E7" s="822"/>
      <c r="F7" s="823"/>
      <c r="G7" s="824" t="s">
        <v>718</v>
      </c>
      <c r="H7" s="825"/>
      <c r="I7" s="825"/>
      <c r="J7" s="825"/>
      <c r="K7" s="825"/>
      <c r="L7" s="825"/>
      <c r="M7" s="825"/>
      <c r="N7" s="825"/>
      <c r="O7" s="825"/>
      <c r="P7" s="825"/>
      <c r="Q7" s="825"/>
      <c r="R7" s="825"/>
      <c r="S7" s="825"/>
      <c r="T7" s="825"/>
      <c r="U7" s="825"/>
      <c r="V7" s="825"/>
      <c r="W7" s="825"/>
      <c r="X7" s="826"/>
      <c r="Y7" s="392" t="s">
        <v>391</v>
      </c>
      <c r="Z7" s="296"/>
      <c r="AA7" s="296"/>
      <c r="AB7" s="296"/>
      <c r="AC7" s="296"/>
      <c r="AD7" s="393"/>
      <c r="AE7" s="379" t="s">
        <v>745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観光立国</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41.25" customHeight="1" x14ac:dyDescent="0.15">
      <c r="A9" s="123" t="s">
        <v>23</v>
      </c>
      <c r="B9" s="124"/>
      <c r="C9" s="124"/>
      <c r="D9" s="124"/>
      <c r="E9" s="124"/>
      <c r="F9" s="124"/>
      <c r="G9" s="568" t="s">
        <v>733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58.5" customHeight="1" x14ac:dyDescent="0.15">
      <c r="A10" s="739" t="s">
        <v>30</v>
      </c>
      <c r="B10" s="740"/>
      <c r="C10" s="740"/>
      <c r="D10" s="740"/>
      <c r="E10" s="740"/>
      <c r="F10" s="740"/>
      <c r="G10" s="671" t="s">
        <v>734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委託・請負、その他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1"/>
    </row>
    <row r="13" spans="1:50" ht="21" customHeight="1" x14ac:dyDescent="0.15">
      <c r="A13" s="120"/>
      <c r="B13" s="121"/>
      <c r="C13" s="121"/>
      <c r="D13" s="121"/>
      <c r="E13" s="121"/>
      <c r="F13" s="122"/>
      <c r="G13" s="742" t="s">
        <v>6</v>
      </c>
      <c r="H13" s="743"/>
      <c r="I13" s="634" t="s">
        <v>7</v>
      </c>
      <c r="J13" s="635"/>
      <c r="K13" s="635"/>
      <c r="L13" s="635"/>
      <c r="M13" s="635"/>
      <c r="N13" s="635"/>
      <c r="O13" s="636"/>
      <c r="P13" s="163" t="s">
        <v>408</v>
      </c>
      <c r="Q13" s="164"/>
      <c r="R13" s="164"/>
      <c r="S13" s="164"/>
      <c r="T13" s="164"/>
      <c r="U13" s="164"/>
      <c r="V13" s="165"/>
      <c r="W13" s="163" t="s">
        <v>408</v>
      </c>
      <c r="X13" s="164"/>
      <c r="Y13" s="164"/>
      <c r="Z13" s="164"/>
      <c r="AA13" s="164"/>
      <c r="AB13" s="164"/>
      <c r="AC13" s="165"/>
      <c r="AD13" s="163" t="s">
        <v>408</v>
      </c>
      <c r="AE13" s="164"/>
      <c r="AF13" s="164"/>
      <c r="AG13" s="164"/>
      <c r="AH13" s="164"/>
      <c r="AI13" s="164"/>
      <c r="AJ13" s="165"/>
      <c r="AK13" s="163" t="s">
        <v>728</v>
      </c>
      <c r="AL13" s="164"/>
      <c r="AM13" s="164"/>
      <c r="AN13" s="164"/>
      <c r="AO13" s="164"/>
      <c r="AP13" s="164"/>
      <c r="AQ13" s="165"/>
      <c r="AR13" s="160" t="s">
        <v>728</v>
      </c>
      <c r="AS13" s="161"/>
      <c r="AT13" s="161"/>
      <c r="AU13" s="161"/>
      <c r="AV13" s="161"/>
      <c r="AW13" s="161"/>
      <c r="AX13" s="391"/>
    </row>
    <row r="14" spans="1:50" ht="21" customHeight="1" x14ac:dyDescent="0.15">
      <c r="A14" s="120"/>
      <c r="B14" s="121"/>
      <c r="C14" s="121"/>
      <c r="D14" s="121"/>
      <c r="E14" s="121"/>
      <c r="F14" s="122"/>
      <c r="G14" s="744"/>
      <c r="H14" s="745"/>
      <c r="I14" s="571" t="s">
        <v>8</v>
      </c>
      <c r="J14" s="625"/>
      <c r="K14" s="625"/>
      <c r="L14" s="625"/>
      <c r="M14" s="625"/>
      <c r="N14" s="625"/>
      <c r="O14" s="626"/>
      <c r="P14" s="163" t="s">
        <v>408</v>
      </c>
      <c r="Q14" s="164"/>
      <c r="R14" s="164"/>
      <c r="S14" s="164"/>
      <c r="T14" s="164"/>
      <c r="U14" s="164"/>
      <c r="V14" s="165"/>
      <c r="W14" s="163" t="s">
        <v>408</v>
      </c>
      <c r="X14" s="164"/>
      <c r="Y14" s="164"/>
      <c r="Z14" s="164"/>
      <c r="AA14" s="164"/>
      <c r="AB14" s="164"/>
      <c r="AC14" s="165"/>
      <c r="AD14" s="163">
        <v>1031114</v>
      </c>
      <c r="AE14" s="164"/>
      <c r="AF14" s="164"/>
      <c r="AG14" s="164"/>
      <c r="AH14" s="164"/>
      <c r="AI14" s="164"/>
      <c r="AJ14" s="165"/>
      <c r="AK14" s="163" t="s">
        <v>728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4"/>
      <c r="H15" s="745"/>
      <c r="I15" s="571" t="s">
        <v>51</v>
      </c>
      <c r="J15" s="572"/>
      <c r="K15" s="572"/>
      <c r="L15" s="572"/>
      <c r="M15" s="572"/>
      <c r="N15" s="572"/>
      <c r="O15" s="573"/>
      <c r="P15" s="163" t="s">
        <v>408</v>
      </c>
      <c r="Q15" s="164"/>
      <c r="R15" s="164"/>
      <c r="S15" s="164"/>
      <c r="T15" s="164"/>
      <c r="U15" s="164"/>
      <c r="V15" s="165"/>
      <c r="W15" s="163" t="s">
        <v>408</v>
      </c>
      <c r="X15" s="164"/>
      <c r="Y15" s="164"/>
      <c r="Z15" s="164"/>
      <c r="AA15" s="164"/>
      <c r="AB15" s="164"/>
      <c r="AC15" s="165"/>
      <c r="AD15" s="163" t="s">
        <v>408</v>
      </c>
      <c r="AE15" s="164"/>
      <c r="AF15" s="164"/>
      <c r="AG15" s="164"/>
      <c r="AH15" s="164"/>
      <c r="AI15" s="164"/>
      <c r="AJ15" s="165"/>
      <c r="AK15" s="163">
        <v>701224</v>
      </c>
      <c r="AL15" s="164"/>
      <c r="AM15" s="164"/>
      <c r="AN15" s="164"/>
      <c r="AO15" s="164"/>
      <c r="AP15" s="164"/>
      <c r="AQ15" s="165"/>
      <c r="AR15" s="163" t="s">
        <v>728</v>
      </c>
      <c r="AS15" s="164"/>
      <c r="AT15" s="164"/>
      <c r="AU15" s="164"/>
      <c r="AV15" s="164"/>
      <c r="AW15" s="164"/>
      <c r="AX15" s="624"/>
    </row>
    <row r="16" spans="1:50" ht="21" customHeight="1" x14ac:dyDescent="0.15">
      <c r="A16" s="120"/>
      <c r="B16" s="121"/>
      <c r="C16" s="121"/>
      <c r="D16" s="121"/>
      <c r="E16" s="121"/>
      <c r="F16" s="122"/>
      <c r="G16" s="744"/>
      <c r="H16" s="745"/>
      <c r="I16" s="571" t="s">
        <v>52</v>
      </c>
      <c r="J16" s="572"/>
      <c r="K16" s="572"/>
      <c r="L16" s="572"/>
      <c r="M16" s="572"/>
      <c r="N16" s="572"/>
      <c r="O16" s="573"/>
      <c r="P16" s="163" t="s">
        <v>408</v>
      </c>
      <c r="Q16" s="164"/>
      <c r="R16" s="164"/>
      <c r="S16" s="164"/>
      <c r="T16" s="164"/>
      <c r="U16" s="164"/>
      <c r="V16" s="165"/>
      <c r="W16" s="163" t="s">
        <v>408</v>
      </c>
      <c r="X16" s="164"/>
      <c r="Y16" s="164"/>
      <c r="Z16" s="164"/>
      <c r="AA16" s="164"/>
      <c r="AB16" s="164"/>
      <c r="AC16" s="165"/>
      <c r="AD16" s="163">
        <v>-701224</v>
      </c>
      <c r="AE16" s="164"/>
      <c r="AF16" s="164"/>
      <c r="AG16" s="164"/>
      <c r="AH16" s="164"/>
      <c r="AI16" s="164"/>
      <c r="AJ16" s="165"/>
      <c r="AK16" s="163" t="s">
        <v>728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4"/>
      <c r="H17" s="745"/>
      <c r="I17" s="571" t="s">
        <v>50</v>
      </c>
      <c r="J17" s="625"/>
      <c r="K17" s="625"/>
      <c r="L17" s="625"/>
      <c r="M17" s="625"/>
      <c r="N17" s="625"/>
      <c r="O17" s="626"/>
      <c r="P17" s="163" t="s">
        <v>408</v>
      </c>
      <c r="Q17" s="164"/>
      <c r="R17" s="164"/>
      <c r="S17" s="164"/>
      <c r="T17" s="164"/>
      <c r="U17" s="164"/>
      <c r="V17" s="165"/>
      <c r="W17" s="163" t="s">
        <v>408</v>
      </c>
      <c r="X17" s="164"/>
      <c r="Y17" s="164"/>
      <c r="Z17" s="164"/>
      <c r="AA17" s="164"/>
      <c r="AB17" s="164"/>
      <c r="AC17" s="165"/>
      <c r="AD17" s="163">
        <v>-329890</v>
      </c>
      <c r="AE17" s="164"/>
      <c r="AF17" s="164"/>
      <c r="AG17" s="164"/>
      <c r="AH17" s="164"/>
      <c r="AI17" s="164"/>
      <c r="AJ17" s="165"/>
      <c r="AK17" s="163" t="s">
        <v>728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701224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9" t="s">
        <v>354</v>
      </c>
      <c r="H21" s="920"/>
      <c r="I21" s="920"/>
      <c r="J21" s="920"/>
      <c r="K21" s="920"/>
      <c r="L21" s="920"/>
      <c r="M21" s="920"/>
      <c r="N21" s="920"/>
      <c r="O21" s="920"/>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727</v>
      </c>
      <c r="H23" s="133"/>
      <c r="I23" s="133"/>
      <c r="J23" s="133"/>
      <c r="K23" s="133"/>
      <c r="L23" s="133"/>
      <c r="M23" s="133"/>
      <c r="N23" s="133"/>
      <c r="O23" s="134"/>
      <c r="P23" s="160" t="s">
        <v>731</v>
      </c>
      <c r="Q23" s="161"/>
      <c r="R23" s="161"/>
      <c r="S23" s="161"/>
      <c r="T23" s="161"/>
      <c r="U23" s="161"/>
      <c r="V23" s="162"/>
      <c r="W23" s="160" t="s">
        <v>727</v>
      </c>
      <c r="X23" s="161"/>
      <c r="Y23" s="161"/>
      <c r="Z23" s="161"/>
      <c r="AA23" s="161"/>
      <c r="AB23" s="161"/>
      <c r="AC23" s="162"/>
      <c r="AD23" s="149" t="s">
        <v>727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727</v>
      </c>
      <c r="H24" s="136"/>
      <c r="I24" s="136"/>
      <c r="J24" s="136"/>
      <c r="K24" s="136"/>
      <c r="L24" s="136"/>
      <c r="M24" s="136"/>
      <c r="N24" s="136"/>
      <c r="O24" s="137"/>
      <c r="P24" s="163" t="s">
        <v>731</v>
      </c>
      <c r="Q24" s="164"/>
      <c r="R24" s="164"/>
      <c r="S24" s="164"/>
      <c r="T24" s="164"/>
      <c r="U24" s="164"/>
      <c r="V24" s="165"/>
      <c r="W24" s="163" t="s">
        <v>727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727</v>
      </c>
      <c r="H25" s="136"/>
      <c r="I25" s="136"/>
      <c r="J25" s="136"/>
      <c r="K25" s="136"/>
      <c r="L25" s="136"/>
      <c r="M25" s="136"/>
      <c r="N25" s="136"/>
      <c r="O25" s="137"/>
      <c r="P25" s="163" t="s">
        <v>731</v>
      </c>
      <c r="Q25" s="164"/>
      <c r="R25" s="164"/>
      <c r="S25" s="164"/>
      <c r="T25" s="164"/>
      <c r="U25" s="164"/>
      <c r="V25" s="165"/>
      <c r="W25" s="163" t="s">
        <v>727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727</v>
      </c>
      <c r="H26" s="136"/>
      <c r="I26" s="136"/>
      <c r="J26" s="136"/>
      <c r="K26" s="136"/>
      <c r="L26" s="136"/>
      <c r="M26" s="136"/>
      <c r="N26" s="136"/>
      <c r="O26" s="137"/>
      <c r="P26" s="163" t="s">
        <v>731</v>
      </c>
      <c r="Q26" s="164"/>
      <c r="R26" s="164"/>
      <c r="S26" s="164"/>
      <c r="T26" s="164"/>
      <c r="U26" s="164"/>
      <c r="V26" s="165"/>
      <c r="W26" s="163" t="s">
        <v>727</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727</v>
      </c>
      <c r="H27" s="136"/>
      <c r="I27" s="136"/>
      <c r="J27" s="136"/>
      <c r="K27" s="136"/>
      <c r="L27" s="136"/>
      <c r="M27" s="136"/>
      <c r="N27" s="136"/>
      <c r="O27" s="137"/>
      <c r="P27" s="163" t="s">
        <v>731</v>
      </c>
      <c r="Q27" s="164"/>
      <c r="R27" s="164"/>
      <c r="S27" s="164"/>
      <c r="T27" s="164"/>
      <c r="U27" s="164"/>
      <c r="V27" s="165"/>
      <c r="W27" s="163" t="s">
        <v>727</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15">
      <c r="A32" s="511"/>
      <c r="B32" s="509"/>
      <c r="C32" s="509"/>
      <c r="D32" s="509"/>
      <c r="E32" s="509"/>
      <c r="F32" s="510"/>
      <c r="G32" s="536" t="s">
        <v>735</v>
      </c>
      <c r="H32" s="537"/>
      <c r="I32" s="537"/>
      <c r="J32" s="537"/>
      <c r="K32" s="537"/>
      <c r="L32" s="537"/>
      <c r="M32" s="537"/>
      <c r="N32" s="537"/>
      <c r="O32" s="538"/>
      <c r="P32" s="191" t="s">
        <v>747</v>
      </c>
      <c r="Q32" s="191"/>
      <c r="R32" s="191"/>
      <c r="S32" s="191"/>
      <c r="T32" s="191"/>
      <c r="U32" s="191"/>
      <c r="V32" s="191"/>
      <c r="W32" s="191"/>
      <c r="X32" s="233"/>
      <c r="Y32" s="339" t="s">
        <v>12</v>
      </c>
      <c r="Z32" s="545"/>
      <c r="AA32" s="546"/>
      <c r="AB32" s="518" t="s">
        <v>748</v>
      </c>
      <c r="AC32" s="518"/>
      <c r="AD32" s="518"/>
      <c r="AE32" s="363" t="s">
        <v>718</v>
      </c>
      <c r="AF32" s="364"/>
      <c r="AG32" s="364"/>
      <c r="AH32" s="364"/>
      <c r="AI32" s="363" t="s">
        <v>718</v>
      </c>
      <c r="AJ32" s="364"/>
      <c r="AK32" s="364"/>
      <c r="AL32" s="364"/>
      <c r="AM32" s="363" t="s">
        <v>718</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748</v>
      </c>
      <c r="AC33" s="518"/>
      <c r="AD33" s="518"/>
      <c r="AE33" s="363" t="s">
        <v>718</v>
      </c>
      <c r="AF33" s="364"/>
      <c r="AG33" s="364"/>
      <c r="AH33" s="364"/>
      <c r="AI33" s="363" t="s">
        <v>718</v>
      </c>
      <c r="AJ33" s="364"/>
      <c r="AK33" s="364"/>
      <c r="AL33" s="364"/>
      <c r="AM33" s="363" t="s">
        <v>718</v>
      </c>
      <c r="AN33" s="364"/>
      <c r="AO33" s="364"/>
      <c r="AP33" s="364"/>
      <c r="AQ33" s="166" t="s">
        <v>718</v>
      </c>
      <c r="AR33" s="167"/>
      <c r="AS33" s="167"/>
      <c r="AT33" s="168"/>
      <c r="AU33" s="364">
        <v>55613</v>
      </c>
      <c r="AV33" s="364"/>
      <c r="AW33" s="364"/>
      <c r="AX33" s="365"/>
    </row>
    <row r="34" spans="1:51" ht="59.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718</v>
      </c>
      <c r="AF34" s="364"/>
      <c r="AG34" s="364"/>
      <c r="AH34" s="364"/>
      <c r="AI34" s="363" t="s">
        <v>718</v>
      </c>
      <c r="AJ34" s="364"/>
      <c r="AK34" s="364"/>
      <c r="AL34" s="364"/>
      <c r="AM34" s="363" t="s">
        <v>718</v>
      </c>
      <c r="AN34" s="364"/>
      <c r="AO34" s="364"/>
      <c r="AP34" s="364"/>
      <c r="AQ34" s="166" t="s">
        <v>718</v>
      </c>
      <c r="AR34" s="167"/>
      <c r="AS34" s="167"/>
      <c r="AT34" s="168"/>
      <c r="AU34" s="364" t="s">
        <v>718</v>
      </c>
      <c r="AV34" s="364"/>
      <c r="AW34" s="364"/>
      <c r="AX34" s="365"/>
    </row>
    <row r="35" spans="1:51" ht="23.25" customHeight="1" x14ac:dyDescent="0.15">
      <c r="A35" s="892" t="s">
        <v>382</v>
      </c>
      <c r="B35" s="893"/>
      <c r="C35" s="893"/>
      <c r="D35" s="893"/>
      <c r="E35" s="893"/>
      <c r="F35" s="894"/>
      <c r="G35" s="898" t="s">
        <v>746</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679"/>
      <c r="AC40" s="679"/>
      <c r="AD40" s="67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679"/>
      <c r="AC47" s="679"/>
      <c r="AD47" s="67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679"/>
      <c r="AC54" s="679"/>
      <c r="AD54" s="67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679"/>
      <c r="AC61" s="679"/>
      <c r="AD61" s="67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392</v>
      </c>
      <c r="AF65" s="335"/>
      <c r="AG65" s="335"/>
      <c r="AH65" s="335"/>
      <c r="AI65" s="335" t="s">
        <v>414</v>
      </c>
      <c r="AJ65" s="335"/>
      <c r="AK65" s="335"/>
      <c r="AL65" s="335"/>
      <c r="AM65" s="335" t="s">
        <v>511</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372</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372</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373</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371</v>
      </c>
      <c r="X70" s="939"/>
      <c r="Y70" s="944" t="s">
        <v>12</v>
      </c>
      <c r="Z70" s="944"/>
      <c r="AA70" s="945"/>
      <c r="AB70" s="946" t="s">
        <v>372</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372</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373</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385</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c r="AS79" s="126"/>
      <c r="AT79" s="127"/>
      <c r="AU79" s="127"/>
      <c r="AV79" s="127"/>
      <c r="AW79" s="127"/>
      <c r="AX79" s="128"/>
      <c r="AY79">
        <f>COUNTIF($AR$79,"☑")</f>
        <v>0</v>
      </c>
    </row>
    <row r="80" spans="1:51" ht="18.75" hidden="1" customHeight="1" x14ac:dyDescent="0.15">
      <c r="A80" s="515"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6"/>
      <c r="B81" s="844"/>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4"/>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9"/>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4"/>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5"/>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1"/>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6"/>
      <c r="R87" s="796"/>
      <c r="S87" s="796"/>
      <c r="T87" s="796"/>
      <c r="U87" s="796"/>
      <c r="V87" s="796"/>
      <c r="W87" s="796"/>
      <c r="X87" s="797"/>
      <c r="Y87" s="752" t="s">
        <v>62</v>
      </c>
      <c r="Z87" s="753"/>
      <c r="AA87" s="754"/>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8"/>
      <c r="Q88" s="798"/>
      <c r="R88" s="798"/>
      <c r="S88" s="798"/>
      <c r="T88" s="798"/>
      <c r="U88" s="798"/>
      <c r="V88" s="798"/>
      <c r="W88" s="798"/>
      <c r="X88" s="799"/>
      <c r="Y88" s="729" t="s">
        <v>54</v>
      </c>
      <c r="Z88" s="730"/>
      <c r="AA88" s="731"/>
      <c r="AB88" s="679"/>
      <c r="AC88" s="679"/>
      <c r="AD88" s="67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0"/>
      <c r="Y89" s="729" t="s">
        <v>13</v>
      </c>
      <c r="Z89" s="730"/>
      <c r="AA89" s="731"/>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6"/>
      <c r="R92" s="796"/>
      <c r="S92" s="796"/>
      <c r="T92" s="796"/>
      <c r="U92" s="796"/>
      <c r="V92" s="796"/>
      <c r="W92" s="796"/>
      <c r="X92" s="797"/>
      <c r="Y92" s="752" t="s">
        <v>62</v>
      </c>
      <c r="Z92" s="753"/>
      <c r="AA92" s="754"/>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8"/>
      <c r="Q93" s="798"/>
      <c r="R93" s="798"/>
      <c r="S93" s="798"/>
      <c r="T93" s="798"/>
      <c r="U93" s="798"/>
      <c r="V93" s="798"/>
      <c r="W93" s="798"/>
      <c r="X93" s="799"/>
      <c r="Y93" s="729" t="s">
        <v>54</v>
      </c>
      <c r="Z93" s="730"/>
      <c r="AA93" s="731"/>
      <c r="AB93" s="679"/>
      <c r="AC93" s="679"/>
      <c r="AD93" s="67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0"/>
      <c r="Y94" s="729" t="s">
        <v>13</v>
      </c>
      <c r="Z94" s="730"/>
      <c r="AA94" s="731"/>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6" t="s">
        <v>13</v>
      </c>
      <c r="Z99" s="477"/>
      <c r="AA99" s="478"/>
      <c r="AB99" s="458" t="s">
        <v>14</v>
      </c>
      <c r="AC99" s="459"/>
      <c r="AD99" s="460"/>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1"/>
      <c r="Z100" s="462"/>
      <c r="AA100" s="463"/>
      <c r="AB100" s="852" t="s">
        <v>11</v>
      </c>
      <c r="AC100" s="852"/>
      <c r="AD100" s="852"/>
      <c r="AE100" s="818" t="s">
        <v>392</v>
      </c>
      <c r="AF100" s="819"/>
      <c r="AG100" s="819"/>
      <c r="AH100" s="820"/>
      <c r="AI100" s="818" t="s">
        <v>414</v>
      </c>
      <c r="AJ100" s="819"/>
      <c r="AK100" s="819"/>
      <c r="AL100" s="820"/>
      <c r="AM100" s="818" t="s">
        <v>511</v>
      </c>
      <c r="AN100" s="819"/>
      <c r="AO100" s="819"/>
      <c r="AP100" s="820"/>
      <c r="AQ100" s="921" t="s">
        <v>419</v>
      </c>
      <c r="AR100" s="922"/>
      <c r="AS100" s="922"/>
      <c r="AT100" s="923"/>
      <c r="AU100" s="921" t="s">
        <v>545</v>
      </c>
      <c r="AV100" s="922"/>
      <c r="AW100" s="922"/>
      <c r="AX100" s="924"/>
    </row>
    <row r="101" spans="1:60" ht="23.25" customHeight="1" x14ac:dyDescent="0.15">
      <c r="A101" s="487"/>
      <c r="B101" s="488"/>
      <c r="C101" s="488"/>
      <c r="D101" s="488"/>
      <c r="E101" s="488"/>
      <c r="F101" s="489"/>
      <c r="G101" s="191" t="s">
        <v>719</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7" t="s">
        <v>720</v>
      </c>
      <c r="AC101" s="547"/>
      <c r="AD101" s="547"/>
      <c r="AE101" s="358" t="s">
        <v>718</v>
      </c>
      <c r="AF101" s="358"/>
      <c r="AG101" s="358"/>
      <c r="AH101" s="358"/>
      <c r="AI101" s="358" t="s">
        <v>718</v>
      </c>
      <c r="AJ101" s="358"/>
      <c r="AK101" s="358"/>
      <c r="AL101" s="358"/>
      <c r="AM101" s="358" t="s">
        <v>718</v>
      </c>
      <c r="AN101" s="358"/>
      <c r="AO101" s="358"/>
      <c r="AP101" s="358"/>
      <c r="AQ101" s="358" t="s">
        <v>718</v>
      </c>
      <c r="AR101" s="358"/>
      <c r="AS101" s="358"/>
      <c r="AT101" s="358"/>
      <c r="AU101" s="363" t="s">
        <v>718</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720</v>
      </c>
      <c r="AC102" s="547"/>
      <c r="AD102" s="547"/>
      <c r="AE102" s="358" t="s">
        <v>718</v>
      </c>
      <c r="AF102" s="358"/>
      <c r="AG102" s="358"/>
      <c r="AH102" s="358"/>
      <c r="AI102" s="358" t="s">
        <v>718</v>
      </c>
      <c r="AJ102" s="358"/>
      <c r="AK102" s="358"/>
      <c r="AL102" s="358"/>
      <c r="AM102" s="358" t="s">
        <v>718</v>
      </c>
      <c r="AN102" s="358"/>
      <c r="AO102" s="358"/>
      <c r="AP102" s="358"/>
      <c r="AQ102" s="358">
        <v>6074.9</v>
      </c>
      <c r="AR102" s="358"/>
      <c r="AS102" s="358"/>
      <c r="AT102" s="358"/>
      <c r="AU102" s="371" t="s">
        <v>718</v>
      </c>
      <c r="AV102" s="372"/>
      <c r="AW102" s="372"/>
      <c r="AX102" s="925"/>
    </row>
    <row r="103" spans="1:60" ht="31.5" hidden="1" customHeight="1" x14ac:dyDescent="0.15">
      <c r="A103" s="484" t="s">
        <v>351</v>
      </c>
      <c r="B103" s="485"/>
      <c r="C103" s="485"/>
      <c r="D103" s="485"/>
      <c r="E103" s="485"/>
      <c r="F103" s="486"/>
      <c r="G103" s="730" t="s">
        <v>60</v>
      </c>
      <c r="H103" s="730"/>
      <c r="I103" s="730"/>
      <c r="J103" s="730"/>
      <c r="K103" s="730"/>
      <c r="L103" s="730"/>
      <c r="M103" s="730"/>
      <c r="N103" s="730"/>
      <c r="O103" s="730"/>
      <c r="P103" s="730"/>
      <c r="Q103" s="730"/>
      <c r="R103" s="730"/>
      <c r="S103" s="730"/>
      <c r="T103" s="730"/>
      <c r="U103" s="730"/>
      <c r="V103" s="730"/>
      <c r="W103" s="730"/>
      <c r="X103" s="731"/>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30" t="s">
        <v>60</v>
      </c>
      <c r="H106" s="730"/>
      <c r="I106" s="730"/>
      <c r="J106" s="730"/>
      <c r="K106" s="730"/>
      <c r="L106" s="730"/>
      <c r="M106" s="730"/>
      <c r="N106" s="730"/>
      <c r="O106" s="730"/>
      <c r="P106" s="730"/>
      <c r="Q106" s="730"/>
      <c r="R106" s="730"/>
      <c r="S106" s="730"/>
      <c r="T106" s="730"/>
      <c r="U106" s="730"/>
      <c r="V106" s="730"/>
      <c r="W106" s="730"/>
      <c r="X106" s="731"/>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0" t="s">
        <v>60</v>
      </c>
      <c r="H109" s="730"/>
      <c r="I109" s="730"/>
      <c r="J109" s="730"/>
      <c r="K109" s="730"/>
      <c r="L109" s="730"/>
      <c r="M109" s="730"/>
      <c r="N109" s="730"/>
      <c r="O109" s="730"/>
      <c r="P109" s="730"/>
      <c r="Q109" s="730"/>
      <c r="R109" s="730"/>
      <c r="S109" s="730"/>
      <c r="T109" s="730"/>
      <c r="U109" s="730"/>
      <c r="V109" s="730"/>
      <c r="W109" s="730"/>
      <c r="X109" s="731"/>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0" t="s">
        <v>60</v>
      </c>
      <c r="H112" s="730"/>
      <c r="I112" s="730"/>
      <c r="J112" s="730"/>
      <c r="K112" s="730"/>
      <c r="L112" s="730"/>
      <c r="M112" s="730"/>
      <c r="N112" s="730"/>
      <c r="O112" s="730"/>
      <c r="P112" s="730"/>
      <c r="Q112" s="730"/>
      <c r="R112" s="730"/>
      <c r="S112" s="730"/>
      <c r="T112" s="730"/>
      <c r="U112" s="730"/>
      <c r="V112" s="730"/>
      <c r="W112" s="730"/>
      <c r="X112" s="731"/>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749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750</v>
      </c>
      <c r="AC116" s="301"/>
      <c r="AD116" s="302"/>
      <c r="AE116" s="358" t="s">
        <v>718</v>
      </c>
      <c r="AF116" s="358"/>
      <c r="AG116" s="358"/>
      <c r="AH116" s="358"/>
      <c r="AI116" s="358" t="s">
        <v>718</v>
      </c>
      <c r="AJ116" s="358"/>
      <c r="AK116" s="358"/>
      <c r="AL116" s="358"/>
      <c r="AM116" s="358" t="s">
        <v>718</v>
      </c>
      <c r="AN116" s="358"/>
      <c r="AO116" s="358"/>
      <c r="AP116" s="358"/>
      <c r="AQ116" s="363">
        <v>0.2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721</v>
      </c>
      <c r="AC117" s="343"/>
      <c r="AD117" s="344"/>
      <c r="AE117" s="306" t="s">
        <v>718</v>
      </c>
      <c r="AF117" s="306"/>
      <c r="AG117" s="306"/>
      <c r="AH117" s="306"/>
      <c r="AI117" s="306" t="s">
        <v>718</v>
      </c>
      <c r="AJ117" s="306"/>
      <c r="AK117" s="306"/>
      <c r="AL117" s="306"/>
      <c r="AM117" s="306" t="s">
        <v>718</v>
      </c>
      <c r="AN117" s="306"/>
      <c r="AO117" s="306"/>
      <c r="AP117" s="306"/>
      <c r="AQ117" s="306" t="s">
        <v>732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407</v>
      </c>
      <c r="B130" s="986"/>
      <c r="C130" s="985" t="s">
        <v>236</v>
      </c>
      <c r="D130" s="986"/>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2</v>
      </c>
      <c r="AV133" s="178"/>
      <c r="AW133" s="179" t="s">
        <v>179</v>
      </c>
      <c r="AX133" s="180"/>
      <c r="AY133">
        <f>$AY$132</f>
        <v>1</v>
      </c>
    </row>
    <row r="134" spans="1:51" ht="39.75" customHeight="1" x14ac:dyDescent="0.15">
      <c r="A134" s="989"/>
      <c r="B134" s="253"/>
      <c r="C134" s="252"/>
      <c r="D134" s="253"/>
      <c r="E134" s="252"/>
      <c r="F134" s="314"/>
      <c r="G134" s="232" t="s">
        <v>738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739</v>
      </c>
      <c r="AC134" s="224"/>
      <c r="AD134" s="224"/>
      <c r="AE134" s="266">
        <v>20.5</v>
      </c>
      <c r="AF134" s="167"/>
      <c r="AG134" s="167"/>
      <c r="AH134" s="167"/>
      <c r="AI134" s="266">
        <v>21.9</v>
      </c>
      <c r="AJ134" s="167"/>
      <c r="AK134" s="167"/>
      <c r="AL134" s="167"/>
      <c r="AM134" s="266">
        <v>10</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739</v>
      </c>
      <c r="AC135" s="175"/>
      <c r="AD135" s="175"/>
      <c r="AE135" s="266" t="s">
        <v>718</v>
      </c>
      <c r="AF135" s="167"/>
      <c r="AG135" s="167"/>
      <c r="AH135" s="167"/>
      <c r="AI135" s="266" t="s">
        <v>718</v>
      </c>
      <c r="AJ135" s="167"/>
      <c r="AK135" s="167"/>
      <c r="AL135" s="167"/>
      <c r="AM135" s="266" t="s">
        <v>753</v>
      </c>
      <c r="AN135" s="167"/>
      <c r="AO135" s="167"/>
      <c r="AP135" s="167"/>
      <c r="AQ135" s="266" t="s">
        <v>718</v>
      </c>
      <c r="AR135" s="167"/>
      <c r="AS135" s="167"/>
      <c r="AT135" s="167"/>
      <c r="AU135" s="266">
        <v>21</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1</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1</v>
      </c>
    </row>
    <row r="138" spans="1:51" ht="39.75" hidden="1" customHeight="1" x14ac:dyDescent="0.15">
      <c r="A138" s="989"/>
      <c r="B138" s="253"/>
      <c r="C138" s="252"/>
      <c r="D138" s="253"/>
      <c r="E138" s="252"/>
      <c r="F138" s="314"/>
      <c r="G138" s="232" t="s">
        <v>718</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1</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1</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740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675</v>
      </c>
      <c r="D430" s="251"/>
      <c r="E430" s="239" t="s">
        <v>401</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hidden="1"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hidden="1" customHeight="1" x14ac:dyDescent="0.15">
      <c r="A433" s="989"/>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718</v>
      </c>
      <c r="AN433" s="167"/>
      <c r="AO433" s="167"/>
      <c r="AP433" s="168"/>
      <c r="AQ433" s="166" t="s">
        <v>718</v>
      </c>
      <c r="AR433" s="167"/>
      <c r="AS433" s="167"/>
      <c r="AT433" s="168"/>
      <c r="AU433" s="167" t="s">
        <v>718</v>
      </c>
      <c r="AV433" s="167"/>
      <c r="AW433" s="167"/>
      <c r="AX433" s="208"/>
      <c r="AY433">
        <f t="shared" ref="AY433:AY435" si="63">$AY$431</f>
        <v>1</v>
      </c>
    </row>
    <row r="434" spans="1:51" ht="23.25" hidden="1"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8"/>
      <c r="AQ434" s="166" t="s">
        <v>718</v>
      </c>
      <c r="AR434" s="167"/>
      <c r="AS434" s="167"/>
      <c r="AT434" s="168"/>
      <c r="AU434" s="167" t="s">
        <v>718</v>
      </c>
      <c r="AV434" s="167"/>
      <c r="AW434" s="167"/>
      <c r="AX434" s="208"/>
      <c r="AY434">
        <f t="shared" si="63"/>
        <v>1</v>
      </c>
    </row>
    <row r="435" spans="1:51" ht="23.25" hidden="1" customHeight="1" thickBot="1" x14ac:dyDescent="0.2">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3.25" hidden="1" customHeight="1" x14ac:dyDescent="0.15">
      <c r="A438" s="989"/>
      <c r="B438" s="253"/>
      <c r="C438" s="252"/>
      <c r="D438" s="253"/>
      <c r="E438" s="196"/>
      <c r="F438" s="197"/>
      <c r="G438" s="232" t="s">
        <v>718</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1</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1</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1</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9"/>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9"/>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4.25" customHeight="1" x14ac:dyDescent="0.15">
      <c r="A702" s="525" t="s">
        <v>140</v>
      </c>
      <c r="B702" s="526"/>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717</v>
      </c>
      <c r="AE702" s="891"/>
      <c r="AF702" s="891"/>
      <c r="AG702" s="880" t="s">
        <v>741</v>
      </c>
      <c r="AH702" s="881"/>
      <c r="AI702" s="881"/>
      <c r="AJ702" s="881"/>
      <c r="AK702" s="881"/>
      <c r="AL702" s="881"/>
      <c r="AM702" s="881"/>
      <c r="AN702" s="881"/>
      <c r="AO702" s="881"/>
      <c r="AP702" s="881"/>
      <c r="AQ702" s="881"/>
      <c r="AR702" s="881"/>
      <c r="AS702" s="881"/>
      <c r="AT702" s="881"/>
      <c r="AU702" s="881"/>
      <c r="AV702" s="881"/>
      <c r="AW702" s="881"/>
      <c r="AX702" s="882"/>
    </row>
    <row r="703" spans="1:51" ht="131.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717</v>
      </c>
      <c r="AE703" s="185"/>
      <c r="AF703" s="185"/>
      <c r="AG703" s="663" t="s">
        <v>742</v>
      </c>
      <c r="AH703" s="664"/>
      <c r="AI703" s="664"/>
      <c r="AJ703" s="664"/>
      <c r="AK703" s="664"/>
      <c r="AL703" s="664"/>
      <c r="AM703" s="664"/>
      <c r="AN703" s="664"/>
      <c r="AO703" s="664"/>
      <c r="AP703" s="664"/>
      <c r="AQ703" s="664"/>
      <c r="AR703" s="664"/>
      <c r="AS703" s="664"/>
      <c r="AT703" s="664"/>
      <c r="AU703" s="664"/>
      <c r="AV703" s="664"/>
      <c r="AW703" s="664"/>
      <c r="AX703" s="665"/>
    </row>
    <row r="704" spans="1:51" ht="84"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717</v>
      </c>
      <c r="AE704" s="582"/>
      <c r="AF704" s="582"/>
      <c r="AG704" s="424" t="s">
        <v>743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6"/>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2" t="s">
        <v>724</v>
      </c>
      <c r="AE705" s="733"/>
      <c r="AF705" s="733"/>
      <c r="AG705" s="190" t="s">
        <v>408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7"/>
      <c r="C706" s="610"/>
      <c r="D706" s="611"/>
      <c r="E706" s="683" t="s">
        <v>383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7"/>
      <c r="C707" s="612"/>
      <c r="D707" s="613"/>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724</v>
      </c>
      <c r="AE708" s="667"/>
      <c r="AF708" s="667"/>
      <c r="AG708" s="522" t="s">
        <v>718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724</v>
      </c>
      <c r="AE709" s="185"/>
      <c r="AF709" s="185"/>
      <c r="AG709" s="663" t="s">
        <v>408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724</v>
      </c>
      <c r="AE710" s="185"/>
      <c r="AF710" s="185"/>
      <c r="AG710" s="663" t="s">
        <v>730</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724</v>
      </c>
      <c r="AE711" s="185"/>
      <c r="AF711" s="185"/>
      <c r="AG711" s="663" t="s">
        <v>730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724</v>
      </c>
      <c r="AE712" s="582"/>
      <c r="AF712" s="582"/>
      <c r="AG712" s="590" t="s">
        <v>408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717</v>
      </c>
      <c r="AE713" s="185"/>
      <c r="AF713" s="186"/>
      <c r="AG713" s="663" t="s">
        <v>725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7" t="s">
        <v>724</v>
      </c>
      <c r="AE714" s="588"/>
      <c r="AF714" s="589"/>
      <c r="AG714" s="689" t="s">
        <v>730</v>
      </c>
      <c r="AH714" s="690"/>
      <c r="AI714" s="690"/>
      <c r="AJ714" s="690"/>
      <c r="AK714" s="690"/>
      <c r="AL714" s="690"/>
      <c r="AM714" s="690"/>
      <c r="AN714" s="690"/>
      <c r="AO714" s="690"/>
      <c r="AP714" s="690"/>
      <c r="AQ714" s="690"/>
      <c r="AR714" s="690"/>
      <c r="AS714" s="690"/>
      <c r="AT714" s="690"/>
      <c r="AU714" s="690"/>
      <c r="AV714" s="690"/>
      <c r="AW714" s="690"/>
      <c r="AX714" s="691"/>
    </row>
    <row r="715" spans="1:50" ht="118.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717</v>
      </c>
      <c r="AE715" s="667"/>
      <c r="AF715" s="774"/>
      <c r="AG715" s="522" t="s">
        <v>752</v>
      </c>
      <c r="AH715" s="523"/>
      <c r="AI715" s="523"/>
      <c r="AJ715" s="523"/>
      <c r="AK715" s="523"/>
      <c r="AL715" s="523"/>
      <c r="AM715" s="523"/>
      <c r="AN715" s="523"/>
      <c r="AO715" s="523"/>
      <c r="AP715" s="523"/>
      <c r="AQ715" s="523"/>
      <c r="AR715" s="523"/>
      <c r="AS715" s="523"/>
      <c r="AT715" s="523"/>
      <c r="AU715" s="523"/>
      <c r="AV715" s="523"/>
      <c r="AW715" s="523"/>
      <c r="AX715" s="524"/>
    </row>
    <row r="716" spans="1:50" ht="129.75" customHeight="1" x14ac:dyDescent="0.15">
      <c r="A716" s="654"/>
      <c r="B716" s="655"/>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717</v>
      </c>
      <c r="AE716" s="756"/>
      <c r="AF716" s="756"/>
      <c r="AG716" s="663" t="s">
        <v>744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724</v>
      </c>
      <c r="AE717" s="185"/>
      <c r="AF717" s="185"/>
      <c r="AG717" s="663" t="s">
        <v>718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724</v>
      </c>
      <c r="AE718" s="185"/>
      <c r="AF718" s="185"/>
      <c r="AG718" s="193" t="s">
        <v>718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66" t="s">
        <v>717</v>
      </c>
      <c r="AE719" s="667"/>
      <c r="AF719" s="667"/>
      <c r="AG719" s="190" t="s">
        <v>751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3" t="s">
        <v>722</v>
      </c>
      <c r="D721" s="914"/>
      <c r="E721" s="914"/>
      <c r="F721" s="915"/>
      <c r="G721" s="931">
        <v>20</v>
      </c>
      <c r="H721" s="932"/>
      <c r="I721" s="77" t="str">
        <f>IF(OR(G721="　", G721=""), "", "-")</f>
        <v>-</v>
      </c>
      <c r="J721" s="912">
        <v>437</v>
      </c>
      <c r="K721" s="912"/>
      <c r="L721" s="77" t="str">
        <f>IF(M721="","","-")</f>
        <v/>
      </c>
      <c r="M721" s="78"/>
      <c r="N721" s="909" t="s">
        <v>755</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32.25" customHeight="1" x14ac:dyDescent="0.15">
      <c r="A726" s="617" t="s">
        <v>48</v>
      </c>
      <c r="B726" s="618"/>
      <c r="C726" s="439" t="s">
        <v>53</v>
      </c>
      <c r="D726" s="577"/>
      <c r="E726" s="577"/>
      <c r="F726" s="578"/>
      <c r="G726" s="794" t="s">
        <v>408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27.75" customHeight="1" thickBot="1" x14ac:dyDescent="0.2">
      <c r="A727" s="619"/>
      <c r="B727" s="620"/>
      <c r="C727" s="695" t="s">
        <v>57</v>
      </c>
      <c r="D727" s="696"/>
      <c r="E727" s="696"/>
      <c r="F727" s="697"/>
      <c r="G727" s="792" t="s">
        <v>718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40.5" customHeight="1" thickBot="1" x14ac:dyDescent="0.2">
      <c r="A729" s="762" t="s">
        <v>756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6" customHeight="1" thickBot="1" x14ac:dyDescent="0.2">
      <c r="A731" s="614" t="s">
        <v>758</v>
      </c>
      <c r="B731" s="615"/>
      <c r="C731" s="615"/>
      <c r="D731" s="615"/>
      <c r="E731" s="616"/>
      <c r="F731" s="680" t="s">
        <v>757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39" customHeight="1" thickBot="1" x14ac:dyDescent="0.2">
      <c r="A733" s="614" t="s">
        <v>384</v>
      </c>
      <c r="B733" s="615"/>
      <c r="C733" s="615"/>
      <c r="D733" s="615"/>
      <c r="E733" s="616"/>
      <c r="F733" s="763" t="s">
        <v>759</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hidden="1"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hidden="1"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hidden="1"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722</v>
      </c>
      <c r="F747" s="113"/>
      <c r="G747" s="113"/>
      <c r="H747" s="100" t="str">
        <f>IF(E747="","","-")</f>
        <v>-</v>
      </c>
      <c r="I747" s="113" t="s">
        <v>415</v>
      </c>
      <c r="J747" s="113"/>
      <c r="K747" s="100" t="str">
        <f>IF(I747="","","-")</f>
        <v>-</v>
      </c>
      <c r="L747" s="104">
        <v>33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757" t="s">
        <v>388</v>
      </c>
      <c r="B787" s="758"/>
      <c r="C787" s="758"/>
      <c r="D787" s="758"/>
      <c r="E787" s="758"/>
      <c r="F787" s="759"/>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hidden="1" customHeight="1" x14ac:dyDescent="0.15">
      <c r="A788" s="552"/>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hidden="1" customHeight="1" x14ac:dyDescent="0.15">
      <c r="A789" s="552"/>
      <c r="B789" s="760"/>
      <c r="C789" s="760"/>
      <c r="D789" s="760"/>
      <c r="E789" s="760"/>
      <c r="F789" s="761"/>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60"/>
      <c r="C790" s="760"/>
      <c r="D790" s="760"/>
      <c r="E790" s="760"/>
      <c r="F790" s="76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hidden="1" customHeight="1" thickBot="1" x14ac:dyDescent="0.2">
      <c r="A799" s="552"/>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1.5" hidden="1" customHeight="1" x14ac:dyDescent="0.15">
      <c r="A845" s="401">
        <v>1</v>
      </c>
      <c r="B845" s="401">
        <v>1</v>
      </c>
      <c r="C845" s="420" t="s">
        <v>729</v>
      </c>
      <c r="D845" s="415"/>
      <c r="E845" s="415"/>
      <c r="F845" s="415"/>
      <c r="G845" s="415"/>
      <c r="H845" s="415"/>
      <c r="I845" s="415"/>
      <c r="J845" s="416" t="s">
        <v>729</v>
      </c>
      <c r="K845" s="417"/>
      <c r="L845" s="417"/>
      <c r="M845" s="417"/>
      <c r="N845" s="417"/>
      <c r="O845" s="417"/>
      <c r="P845" s="421" t="s">
        <v>729</v>
      </c>
      <c r="Q845" s="317"/>
      <c r="R845" s="317"/>
      <c r="S845" s="317"/>
      <c r="T845" s="317"/>
      <c r="U845" s="317"/>
      <c r="V845" s="317"/>
      <c r="W845" s="317"/>
      <c r="X845" s="317"/>
      <c r="Y845" s="318" t="s">
        <v>729</v>
      </c>
      <c r="Z845" s="319"/>
      <c r="AA845" s="319"/>
      <c r="AB845" s="320"/>
      <c r="AC845" s="322"/>
      <c r="AD845" s="323"/>
      <c r="AE845" s="323"/>
      <c r="AF845" s="323"/>
      <c r="AG845" s="323"/>
      <c r="AH845" s="418" t="s">
        <v>729</v>
      </c>
      <c r="AI845" s="419"/>
      <c r="AJ845" s="419"/>
      <c r="AK845" s="419"/>
      <c r="AL845" s="326" t="s">
        <v>729</v>
      </c>
      <c r="AM845" s="327"/>
      <c r="AN845" s="327"/>
      <c r="AO845" s="328"/>
      <c r="AP845" s="321" t="s">
        <v>729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hidden="1" customHeight="1" x14ac:dyDescent="0.15">
      <c r="A878" s="401">
        <v>1</v>
      </c>
      <c r="B878" s="401">
        <v>1</v>
      </c>
      <c r="C878" s="420" t="s">
        <v>729</v>
      </c>
      <c r="D878" s="415"/>
      <c r="E878" s="415"/>
      <c r="F878" s="415"/>
      <c r="G878" s="415"/>
      <c r="H878" s="415"/>
      <c r="I878" s="415"/>
      <c r="J878" s="416" t="s">
        <v>729</v>
      </c>
      <c r="K878" s="417"/>
      <c r="L878" s="417"/>
      <c r="M878" s="417"/>
      <c r="N878" s="417"/>
      <c r="O878" s="417"/>
      <c r="P878" s="421" t="s">
        <v>729</v>
      </c>
      <c r="Q878" s="317"/>
      <c r="R878" s="317"/>
      <c r="S878" s="317"/>
      <c r="T878" s="317"/>
      <c r="U878" s="317"/>
      <c r="V878" s="317"/>
      <c r="W878" s="317"/>
      <c r="X878" s="317"/>
      <c r="Y878" s="318" t="s">
        <v>729</v>
      </c>
      <c r="Z878" s="319"/>
      <c r="AA878" s="319"/>
      <c r="AB878" s="320"/>
      <c r="AC878" s="322"/>
      <c r="AD878" s="323"/>
      <c r="AE878" s="323"/>
      <c r="AF878" s="323"/>
      <c r="AG878" s="323"/>
      <c r="AH878" s="418" t="s">
        <v>729</v>
      </c>
      <c r="AI878" s="419"/>
      <c r="AJ878" s="419"/>
      <c r="AK878" s="419"/>
      <c r="AL878" s="326" t="s">
        <v>729</v>
      </c>
      <c r="AM878" s="327"/>
      <c r="AN878" s="327"/>
      <c r="AO878" s="328"/>
      <c r="AP878" s="321" t="s">
        <v>729</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hidden="1" customHeight="1" x14ac:dyDescent="0.15">
      <c r="A911" s="401">
        <v>1</v>
      </c>
      <c r="B911" s="401">
        <v>1</v>
      </c>
      <c r="C911" s="420" t="s">
        <v>729</v>
      </c>
      <c r="D911" s="415"/>
      <c r="E911" s="415"/>
      <c r="F911" s="415"/>
      <c r="G911" s="415"/>
      <c r="H911" s="415"/>
      <c r="I911" s="415"/>
      <c r="J911" s="416" t="s">
        <v>729</v>
      </c>
      <c r="K911" s="417"/>
      <c r="L911" s="417"/>
      <c r="M911" s="417"/>
      <c r="N911" s="417"/>
      <c r="O911" s="417"/>
      <c r="P911" s="421" t="s">
        <v>729</v>
      </c>
      <c r="Q911" s="317"/>
      <c r="R911" s="317"/>
      <c r="S911" s="317"/>
      <c r="T911" s="317"/>
      <c r="U911" s="317"/>
      <c r="V911" s="317"/>
      <c r="W911" s="317"/>
      <c r="X911" s="317"/>
      <c r="Y911" s="318" t="s">
        <v>729</v>
      </c>
      <c r="Z911" s="319"/>
      <c r="AA911" s="319"/>
      <c r="AB911" s="320"/>
      <c r="AC911" s="322"/>
      <c r="AD911" s="323"/>
      <c r="AE911" s="323"/>
      <c r="AF911" s="323"/>
      <c r="AG911" s="323"/>
      <c r="AH911" s="418" t="s">
        <v>729</v>
      </c>
      <c r="AI911" s="419"/>
      <c r="AJ911" s="419"/>
      <c r="AK911" s="419"/>
      <c r="AL911" s="326" t="s">
        <v>729</v>
      </c>
      <c r="AM911" s="327"/>
      <c r="AN911" s="327"/>
      <c r="AO911" s="328"/>
      <c r="AP911" s="321" t="s">
        <v>729</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hidden="1" customHeight="1" x14ac:dyDescent="0.15">
      <c r="A944" s="401">
        <v>1</v>
      </c>
      <c r="B944" s="401">
        <v>1</v>
      </c>
      <c r="C944" s="420" t="s">
        <v>729</v>
      </c>
      <c r="D944" s="415"/>
      <c r="E944" s="415"/>
      <c r="F944" s="415"/>
      <c r="G944" s="415"/>
      <c r="H944" s="415"/>
      <c r="I944" s="415"/>
      <c r="J944" s="416" t="s">
        <v>729</v>
      </c>
      <c r="K944" s="417"/>
      <c r="L944" s="417"/>
      <c r="M944" s="417"/>
      <c r="N944" s="417"/>
      <c r="O944" s="417"/>
      <c r="P944" s="421" t="s">
        <v>729</v>
      </c>
      <c r="Q944" s="317"/>
      <c r="R944" s="317"/>
      <c r="S944" s="317"/>
      <c r="T944" s="317"/>
      <c r="U944" s="317"/>
      <c r="V944" s="317"/>
      <c r="W944" s="317"/>
      <c r="X944" s="317"/>
      <c r="Y944" s="318" t="s">
        <v>729</v>
      </c>
      <c r="Z944" s="319"/>
      <c r="AA944" s="319"/>
      <c r="AB944" s="320"/>
      <c r="AC944" s="322"/>
      <c r="AD944" s="323"/>
      <c r="AE944" s="323"/>
      <c r="AF944" s="323"/>
      <c r="AG944" s="323"/>
      <c r="AH944" s="418" t="s">
        <v>729</v>
      </c>
      <c r="AI944" s="419"/>
      <c r="AJ944" s="419"/>
      <c r="AK944" s="419"/>
      <c r="AL944" s="326" t="s">
        <v>729</v>
      </c>
      <c r="AM944" s="327"/>
      <c r="AN944" s="327"/>
      <c r="AO944" s="328"/>
      <c r="AP944" s="321" t="s">
        <v>729</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30" hidden="1" customHeight="1" x14ac:dyDescent="0.15">
      <c r="A977" s="401">
        <v>1</v>
      </c>
      <c r="B977" s="401">
        <v>1</v>
      </c>
      <c r="C977" s="420" t="s">
        <v>729</v>
      </c>
      <c r="D977" s="415"/>
      <c r="E977" s="415"/>
      <c r="F977" s="415"/>
      <c r="G977" s="415"/>
      <c r="H977" s="415"/>
      <c r="I977" s="415"/>
      <c r="J977" s="416" t="s">
        <v>729</v>
      </c>
      <c r="K977" s="417"/>
      <c r="L977" s="417"/>
      <c r="M977" s="417"/>
      <c r="N977" s="417"/>
      <c r="O977" s="417"/>
      <c r="P977" s="421" t="s">
        <v>729</v>
      </c>
      <c r="Q977" s="317"/>
      <c r="R977" s="317"/>
      <c r="S977" s="317"/>
      <c r="T977" s="317"/>
      <c r="U977" s="317"/>
      <c r="V977" s="317"/>
      <c r="W977" s="317"/>
      <c r="X977" s="317"/>
      <c r="Y977" s="318" t="s">
        <v>729</v>
      </c>
      <c r="Z977" s="319"/>
      <c r="AA977" s="319"/>
      <c r="AB977" s="320"/>
      <c r="AC977" s="322"/>
      <c r="AD977" s="323"/>
      <c r="AE977" s="323"/>
      <c r="AF977" s="323"/>
      <c r="AG977" s="323"/>
      <c r="AH977" s="418" t="s">
        <v>729</v>
      </c>
      <c r="AI977" s="419"/>
      <c r="AJ977" s="419"/>
      <c r="AK977" s="419"/>
      <c r="AL977" s="326" t="s">
        <v>729</v>
      </c>
      <c r="AM977" s="327"/>
      <c r="AN977" s="327"/>
      <c r="AO977" s="328"/>
      <c r="AP977" s="321" t="s">
        <v>729</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1</v>
      </c>
    </row>
    <row r="1010" spans="1:51" ht="30" hidden="1" customHeight="1" x14ac:dyDescent="0.15">
      <c r="A1010" s="401">
        <v>1</v>
      </c>
      <c r="B1010" s="401">
        <v>1</v>
      </c>
      <c r="C1010" s="420" t="s">
        <v>729</v>
      </c>
      <c r="D1010" s="415"/>
      <c r="E1010" s="415"/>
      <c r="F1010" s="415"/>
      <c r="G1010" s="415"/>
      <c r="H1010" s="415"/>
      <c r="I1010" s="415"/>
      <c r="J1010" s="416" t="s">
        <v>729</v>
      </c>
      <c r="K1010" s="417"/>
      <c r="L1010" s="417"/>
      <c r="M1010" s="417"/>
      <c r="N1010" s="417"/>
      <c r="O1010" s="417"/>
      <c r="P1010" s="421" t="s">
        <v>729</v>
      </c>
      <c r="Q1010" s="317"/>
      <c r="R1010" s="317"/>
      <c r="S1010" s="317"/>
      <c r="T1010" s="317"/>
      <c r="U1010" s="317"/>
      <c r="V1010" s="317"/>
      <c r="W1010" s="317"/>
      <c r="X1010" s="317"/>
      <c r="Y1010" s="318" t="s">
        <v>729</v>
      </c>
      <c r="Z1010" s="319"/>
      <c r="AA1010" s="319"/>
      <c r="AB1010" s="320"/>
      <c r="AC1010" s="322"/>
      <c r="AD1010" s="323"/>
      <c r="AE1010" s="323"/>
      <c r="AF1010" s="323"/>
      <c r="AG1010" s="323"/>
      <c r="AH1010" s="418" t="s">
        <v>729</v>
      </c>
      <c r="AI1010" s="419"/>
      <c r="AJ1010" s="419"/>
      <c r="AK1010" s="419"/>
      <c r="AL1010" s="326" t="s">
        <v>729</v>
      </c>
      <c r="AM1010" s="327"/>
      <c r="AN1010" s="327"/>
      <c r="AO1010" s="328"/>
      <c r="AP1010" s="321" t="s">
        <v>729</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1</v>
      </c>
    </row>
    <row r="1043" spans="1:51" ht="30" hidden="1" customHeight="1" x14ac:dyDescent="0.15">
      <c r="A1043" s="401">
        <v>1</v>
      </c>
      <c r="B1043" s="401">
        <v>1</v>
      </c>
      <c r="C1043" s="420" t="s">
        <v>729</v>
      </c>
      <c r="D1043" s="415"/>
      <c r="E1043" s="415"/>
      <c r="F1043" s="415"/>
      <c r="G1043" s="415"/>
      <c r="H1043" s="415"/>
      <c r="I1043" s="415"/>
      <c r="J1043" s="416" t="s">
        <v>729</v>
      </c>
      <c r="K1043" s="417"/>
      <c r="L1043" s="417"/>
      <c r="M1043" s="417"/>
      <c r="N1043" s="417"/>
      <c r="O1043" s="417"/>
      <c r="P1043" s="421" t="s">
        <v>729</v>
      </c>
      <c r="Q1043" s="317"/>
      <c r="R1043" s="317"/>
      <c r="S1043" s="317"/>
      <c r="T1043" s="317"/>
      <c r="U1043" s="317"/>
      <c r="V1043" s="317"/>
      <c r="W1043" s="317"/>
      <c r="X1043" s="317"/>
      <c r="Y1043" s="318" t="s">
        <v>729</v>
      </c>
      <c r="Z1043" s="319"/>
      <c r="AA1043" s="319"/>
      <c r="AB1043" s="320"/>
      <c r="AC1043" s="322"/>
      <c r="AD1043" s="323"/>
      <c r="AE1043" s="323"/>
      <c r="AF1043" s="323"/>
      <c r="AG1043" s="323"/>
      <c r="AH1043" s="418" t="s">
        <v>729</v>
      </c>
      <c r="AI1043" s="419"/>
      <c r="AJ1043" s="419"/>
      <c r="AK1043" s="419"/>
      <c r="AL1043" s="326" t="s">
        <v>729</v>
      </c>
      <c r="AM1043" s="327"/>
      <c r="AN1043" s="327"/>
      <c r="AO1043" s="328"/>
      <c r="AP1043" s="321" t="s">
        <v>729</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1</v>
      </c>
    </row>
    <row r="1076" spans="1:51" ht="30" hidden="1" customHeight="1" x14ac:dyDescent="0.15">
      <c r="A1076" s="401">
        <v>1</v>
      </c>
      <c r="B1076" s="401">
        <v>1</v>
      </c>
      <c r="C1076" s="420" t="s">
        <v>729</v>
      </c>
      <c r="D1076" s="415"/>
      <c r="E1076" s="415"/>
      <c r="F1076" s="415"/>
      <c r="G1076" s="415"/>
      <c r="H1076" s="415"/>
      <c r="I1076" s="415"/>
      <c r="J1076" s="416" t="s">
        <v>729</v>
      </c>
      <c r="K1076" s="417"/>
      <c r="L1076" s="417"/>
      <c r="M1076" s="417"/>
      <c r="N1076" s="417"/>
      <c r="O1076" s="417"/>
      <c r="P1076" s="421" t="s">
        <v>729</v>
      </c>
      <c r="Q1076" s="317"/>
      <c r="R1076" s="317"/>
      <c r="S1076" s="317"/>
      <c r="T1076" s="317"/>
      <c r="U1076" s="317"/>
      <c r="V1076" s="317"/>
      <c r="W1076" s="317"/>
      <c r="X1076" s="317"/>
      <c r="Y1076" s="318" t="s">
        <v>729</v>
      </c>
      <c r="Z1076" s="319"/>
      <c r="AA1076" s="319"/>
      <c r="AB1076" s="320"/>
      <c r="AC1076" s="322"/>
      <c r="AD1076" s="323"/>
      <c r="AE1076" s="323"/>
      <c r="AF1076" s="323"/>
      <c r="AG1076" s="323"/>
      <c r="AH1076" s="418" t="s">
        <v>729</v>
      </c>
      <c r="AI1076" s="419"/>
      <c r="AJ1076" s="419"/>
      <c r="AK1076" s="419"/>
      <c r="AL1076" s="326" t="s">
        <v>729</v>
      </c>
      <c r="AM1076" s="327"/>
      <c r="AN1076" s="327"/>
      <c r="AO1076" s="328"/>
      <c r="AP1076" s="321" t="s">
        <v>729</v>
      </c>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hidden="1" customHeight="1" x14ac:dyDescent="0.15">
      <c r="A1110" s="401">
        <v>1</v>
      </c>
      <c r="B1110" s="401">
        <v>1</v>
      </c>
      <c r="C1110" s="888"/>
      <c r="D1110" s="888"/>
      <c r="E1110" s="887"/>
      <c r="F1110" s="887"/>
      <c r="G1110" s="887"/>
      <c r="H1110" s="887"/>
      <c r="I1110" s="887"/>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805" priority="14011">
      <formula>IF(RIGHT(TEXT(AK14,"0.#"),1)=".",FALSE,TRUE)</formula>
    </cfRule>
    <cfRule type="expression" dxfId="2804" priority="14012">
      <formula>IF(RIGHT(TEXT(AK14,"0.#"),1)=".",TRUE,FALSE)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AK16:AQ17 AK15:AX15 AK13:AX13">
    <cfRule type="expression" dxfId="2793" priority="13709">
      <formula>IF(RIGHT(TEXT(AK13,"0.#"),1)=".",FALSE,TRUE)</formula>
    </cfRule>
    <cfRule type="expression" dxfId="2792" priority="13710">
      <formula>IF(RIGHT(TEXT(AK13,"0.#"),1)=".",TRUE,FALSE)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P14:AC14">
    <cfRule type="expression" dxfId="707" priority="7">
      <formula>IF(RIGHT(TEXT(P14,"0.#"),1)=".",FALSE,TRUE)</formula>
    </cfRule>
    <cfRule type="expression" dxfId="706" priority="8">
      <formula>IF(RIGHT(TEXT(P14,"0.#"),1)=".",TRUE,FALSE)</formula>
    </cfRule>
  </conditionalFormatting>
  <conditionalFormatting sqref="P15:AC17 P13:AC13">
    <cfRule type="expression" dxfId="705" priority="5">
      <formula>IF(RIGHT(TEXT(P13,"0.#"),1)=".",FALSE,TRUE)</formula>
    </cfRule>
    <cfRule type="expression" dxfId="704" priority="6">
      <formula>IF(RIGHT(TEXT(P13,"0.#"),1)=".",TRUE,FALSE)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AD13:AJ13">
    <cfRule type="expression" dxfId="701" priority="1">
      <formula>IF(RIGHT(TEXT(AD13,"0.#"),1)=".",FALSE,TRUE)</formula>
    </cfRule>
    <cfRule type="expression" dxfId="700" priority="2">
      <formula>IF(RIGHT(TEXT(AD13,"0.#"),1)=".",TRUE,FALSE)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14" max="49" man="1"/>
    <brk id="727" max="49" man="1"/>
    <brk id="76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25" sqref="B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t="s">
        <v>717</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t="s">
        <v>717</v>
      </c>
      <c r="R8" s="13" t="str">
        <f t="shared" si="3"/>
        <v>その他</v>
      </c>
      <c r="S8" s="13" t="str">
        <f t="shared" si="4"/>
        <v>委託・請負、その他</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委託・請負、その他</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観光立国</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B6" sqref="AB6:AL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392</v>
      </c>
      <c r="AF2" s="991"/>
      <c r="AG2" s="991"/>
      <c r="AH2" s="991"/>
      <c r="AI2" s="991" t="s">
        <v>414</v>
      </c>
      <c r="AJ2" s="991"/>
      <c r="AK2" s="991"/>
      <c r="AL2" s="454"/>
      <c r="AM2" s="991" t="s">
        <v>511</v>
      </c>
      <c r="AN2" s="991"/>
      <c r="AO2" s="991"/>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9"/>
      <c r="I4" s="1009"/>
      <c r="J4" s="1009"/>
      <c r="K4" s="1009"/>
      <c r="L4" s="1009"/>
      <c r="M4" s="1009"/>
      <c r="N4" s="1009"/>
      <c r="O4" s="1010"/>
      <c r="P4" s="191"/>
      <c r="Q4" s="1017"/>
      <c r="R4" s="1017"/>
      <c r="S4" s="1017"/>
      <c r="T4" s="1017"/>
      <c r="U4" s="1017"/>
      <c r="V4" s="1017"/>
      <c r="W4" s="1017"/>
      <c r="X4" s="1018"/>
      <c r="Y4" s="995" t="s">
        <v>12</v>
      </c>
      <c r="Z4" s="996"/>
      <c r="AA4" s="997"/>
      <c r="AB4" s="547"/>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1"/>
      <c r="H5" s="1012"/>
      <c r="I5" s="1012"/>
      <c r="J5" s="1012"/>
      <c r="K5" s="1012"/>
      <c r="L5" s="1012"/>
      <c r="M5" s="1012"/>
      <c r="N5" s="1012"/>
      <c r="O5" s="1013"/>
      <c r="P5" s="1019"/>
      <c r="Q5" s="1019"/>
      <c r="R5" s="1019"/>
      <c r="S5" s="1019"/>
      <c r="T5" s="1019"/>
      <c r="U5" s="1019"/>
      <c r="V5" s="1019"/>
      <c r="W5" s="1019"/>
      <c r="X5" s="1020"/>
      <c r="Y5" s="303" t="s">
        <v>54</v>
      </c>
      <c r="Z5" s="992"/>
      <c r="AA5" s="993"/>
      <c r="AB5" s="679"/>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4"/>
      <c r="H6" s="1015"/>
      <c r="I6" s="1015"/>
      <c r="J6" s="1015"/>
      <c r="K6" s="1015"/>
      <c r="L6" s="1015"/>
      <c r="M6" s="1015"/>
      <c r="N6" s="1015"/>
      <c r="O6" s="1016"/>
      <c r="P6" s="1021"/>
      <c r="Q6" s="1021"/>
      <c r="R6" s="1021"/>
      <c r="S6" s="1021"/>
      <c r="T6" s="1021"/>
      <c r="U6" s="1021"/>
      <c r="V6" s="1021"/>
      <c r="W6" s="1021"/>
      <c r="X6" s="1022"/>
      <c r="Y6" s="1023" t="s">
        <v>13</v>
      </c>
      <c r="Z6" s="992"/>
      <c r="AA6" s="993"/>
      <c r="AB6" s="457"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382</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8" t="s">
        <v>349</v>
      </c>
      <c r="B9" s="509"/>
      <c r="C9" s="509"/>
      <c r="D9" s="509"/>
      <c r="E9" s="509"/>
      <c r="F9" s="510"/>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392</v>
      </c>
      <c r="AF9" s="991"/>
      <c r="AG9" s="991"/>
      <c r="AH9" s="991"/>
      <c r="AI9" s="991" t="s">
        <v>414</v>
      </c>
      <c r="AJ9" s="991"/>
      <c r="AK9" s="991"/>
      <c r="AL9" s="454"/>
      <c r="AM9" s="991" t="s">
        <v>511</v>
      </c>
      <c r="AN9" s="991"/>
      <c r="AO9" s="991"/>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9"/>
      <c r="I11" s="1009"/>
      <c r="J11" s="1009"/>
      <c r="K11" s="1009"/>
      <c r="L11" s="1009"/>
      <c r="M11" s="1009"/>
      <c r="N11" s="1009"/>
      <c r="O11" s="1010"/>
      <c r="P11" s="191"/>
      <c r="Q11" s="1017"/>
      <c r="R11" s="1017"/>
      <c r="S11" s="1017"/>
      <c r="T11" s="1017"/>
      <c r="U11" s="1017"/>
      <c r="V11" s="1017"/>
      <c r="W11" s="1017"/>
      <c r="X11" s="1018"/>
      <c r="Y11" s="995" t="s">
        <v>12</v>
      </c>
      <c r="Z11" s="996"/>
      <c r="AA11" s="997"/>
      <c r="AB11" s="547"/>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679"/>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7"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382</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8" t="s">
        <v>349</v>
      </c>
      <c r="B16" s="509"/>
      <c r="C16" s="509"/>
      <c r="D16" s="509"/>
      <c r="E16" s="509"/>
      <c r="F16" s="510"/>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392</v>
      </c>
      <c r="AF16" s="991"/>
      <c r="AG16" s="991"/>
      <c r="AH16" s="991"/>
      <c r="AI16" s="991" t="s">
        <v>414</v>
      </c>
      <c r="AJ16" s="991"/>
      <c r="AK16" s="991"/>
      <c r="AL16" s="454"/>
      <c r="AM16" s="991" t="s">
        <v>511</v>
      </c>
      <c r="AN16" s="991"/>
      <c r="AO16" s="991"/>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9"/>
      <c r="I18" s="1009"/>
      <c r="J18" s="1009"/>
      <c r="K18" s="1009"/>
      <c r="L18" s="1009"/>
      <c r="M18" s="1009"/>
      <c r="N18" s="1009"/>
      <c r="O18" s="1010"/>
      <c r="P18" s="191"/>
      <c r="Q18" s="1017"/>
      <c r="R18" s="1017"/>
      <c r="S18" s="1017"/>
      <c r="T18" s="1017"/>
      <c r="U18" s="1017"/>
      <c r="V18" s="1017"/>
      <c r="W18" s="1017"/>
      <c r="X18" s="1018"/>
      <c r="Y18" s="995" t="s">
        <v>12</v>
      </c>
      <c r="Z18" s="996"/>
      <c r="AA18" s="997"/>
      <c r="AB18" s="547"/>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679"/>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7"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382</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8" t="s">
        <v>349</v>
      </c>
      <c r="B23" s="509"/>
      <c r="C23" s="509"/>
      <c r="D23" s="509"/>
      <c r="E23" s="509"/>
      <c r="F23" s="510"/>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392</v>
      </c>
      <c r="AF23" s="991"/>
      <c r="AG23" s="991"/>
      <c r="AH23" s="991"/>
      <c r="AI23" s="991" t="s">
        <v>414</v>
      </c>
      <c r="AJ23" s="991"/>
      <c r="AK23" s="991"/>
      <c r="AL23" s="454"/>
      <c r="AM23" s="991" t="s">
        <v>511</v>
      </c>
      <c r="AN23" s="991"/>
      <c r="AO23" s="991"/>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9"/>
      <c r="I25" s="1009"/>
      <c r="J25" s="1009"/>
      <c r="K25" s="1009"/>
      <c r="L25" s="1009"/>
      <c r="M25" s="1009"/>
      <c r="N25" s="1009"/>
      <c r="O25" s="1010"/>
      <c r="P25" s="191"/>
      <c r="Q25" s="1017"/>
      <c r="R25" s="1017"/>
      <c r="S25" s="1017"/>
      <c r="T25" s="1017"/>
      <c r="U25" s="1017"/>
      <c r="V25" s="1017"/>
      <c r="W25" s="1017"/>
      <c r="X25" s="1018"/>
      <c r="Y25" s="995" t="s">
        <v>12</v>
      </c>
      <c r="Z25" s="996"/>
      <c r="AA25" s="997"/>
      <c r="AB25" s="547"/>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679"/>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7"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382</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8" t="s">
        <v>349</v>
      </c>
      <c r="B30" s="509"/>
      <c r="C30" s="509"/>
      <c r="D30" s="509"/>
      <c r="E30" s="509"/>
      <c r="F30" s="510"/>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392</v>
      </c>
      <c r="AF30" s="991"/>
      <c r="AG30" s="991"/>
      <c r="AH30" s="991"/>
      <c r="AI30" s="991" t="s">
        <v>414</v>
      </c>
      <c r="AJ30" s="991"/>
      <c r="AK30" s="991"/>
      <c r="AL30" s="454"/>
      <c r="AM30" s="991" t="s">
        <v>511</v>
      </c>
      <c r="AN30" s="991"/>
      <c r="AO30" s="991"/>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9"/>
      <c r="I32" s="1009"/>
      <c r="J32" s="1009"/>
      <c r="K32" s="1009"/>
      <c r="L32" s="1009"/>
      <c r="M32" s="1009"/>
      <c r="N32" s="1009"/>
      <c r="O32" s="1010"/>
      <c r="P32" s="191"/>
      <c r="Q32" s="1017"/>
      <c r="R32" s="1017"/>
      <c r="S32" s="1017"/>
      <c r="T32" s="1017"/>
      <c r="U32" s="1017"/>
      <c r="V32" s="1017"/>
      <c r="W32" s="1017"/>
      <c r="X32" s="1018"/>
      <c r="Y32" s="995" t="s">
        <v>12</v>
      </c>
      <c r="Z32" s="996"/>
      <c r="AA32" s="997"/>
      <c r="AB32" s="547"/>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679"/>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7"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382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8" t="s">
        <v>349</v>
      </c>
      <c r="B37" s="509"/>
      <c r="C37" s="509"/>
      <c r="D37" s="509"/>
      <c r="E37" s="509"/>
      <c r="F37" s="510"/>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392</v>
      </c>
      <c r="AF37" s="991"/>
      <c r="AG37" s="991"/>
      <c r="AH37" s="991"/>
      <c r="AI37" s="991" t="s">
        <v>414</v>
      </c>
      <c r="AJ37" s="991"/>
      <c r="AK37" s="991"/>
      <c r="AL37" s="454"/>
      <c r="AM37" s="991" t="s">
        <v>511</v>
      </c>
      <c r="AN37" s="991"/>
      <c r="AO37" s="991"/>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9"/>
      <c r="I39" s="1009"/>
      <c r="J39" s="1009"/>
      <c r="K39" s="1009"/>
      <c r="L39" s="1009"/>
      <c r="M39" s="1009"/>
      <c r="N39" s="1009"/>
      <c r="O39" s="1010"/>
      <c r="P39" s="191"/>
      <c r="Q39" s="1017"/>
      <c r="R39" s="1017"/>
      <c r="S39" s="1017"/>
      <c r="T39" s="1017"/>
      <c r="U39" s="1017"/>
      <c r="V39" s="1017"/>
      <c r="W39" s="1017"/>
      <c r="X39" s="1018"/>
      <c r="Y39" s="995" t="s">
        <v>12</v>
      </c>
      <c r="Z39" s="996"/>
      <c r="AA39" s="997"/>
      <c r="AB39" s="547"/>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679"/>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7"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8" t="s">
        <v>349</v>
      </c>
      <c r="B44" s="509"/>
      <c r="C44" s="509"/>
      <c r="D44" s="509"/>
      <c r="E44" s="509"/>
      <c r="F44" s="510"/>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392</v>
      </c>
      <c r="AF44" s="991"/>
      <c r="AG44" s="991"/>
      <c r="AH44" s="991"/>
      <c r="AI44" s="991" t="s">
        <v>414</v>
      </c>
      <c r="AJ44" s="991"/>
      <c r="AK44" s="991"/>
      <c r="AL44" s="454"/>
      <c r="AM44" s="991" t="s">
        <v>511</v>
      </c>
      <c r="AN44" s="991"/>
      <c r="AO44" s="991"/>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9"/>
      <c r="I46" s="1009"/>
      <c r="J46" s="1009"/>
      <c r="K46" s="1009"/>
      <c r="L46" s="1009"/>
      <c r="M46" s="1009"/>
      <c r="N46" s="1009"/>
      <c r="O46" s="1010"/>
      <c r="P46" s="191"/>
      <c r="Q46" s="1017"/>
      <c r="R46" s="1017"/>
      <c r="S46" s="1017"/>
      <c r="T46" s="1017"/>
      <c r="U46" s="1017"/>
      <c r="V46" s="1017"/>
      <c r="W46" s="1017"/>
      <c r="X46" s="1018"/>
      <c r="Y46" s="995" t="s">
        <v>12</v>
      </c>
      <c r="Z46" s="996"/>
      <c r="AA46" s="997"/>
      <c r="AB46" s="547"/>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679"/>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7"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8" t="s">
        <v>349</v>
      </c>
      <c r="B51" s="509"/>
      <c r="C51" s="509"/>
      <c r="D51" s="509"/>
      <c r="E51" s="509"/>
      <c r="F51" s="510"/>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4" t="s">
        <v>11</v>
      </c>
      <c r="AC51" s="1004"/>
      <c r="AD51" s="1005"/>
      <c r="AE51" s="991" t="s">
        <v>392</v>
      </c>
      <c r="AF51" s="991"/>
      <c r="AG51" s="991"/>
      <c r="AH51" s="991"/>
      <c r="AI51" s="991" t="s">
        <v>414</v>
      </c>
      <c r="AJ51" s="991"/>
      <c r="AK51" s="991"/>
      <c r="AL51" s="454"/>
      <c r="AM51" s="991" t="s">
        <v>511</v>
      </c>
      <c r="AN51" s="991"/>
      <c r="AO51" s="991"/>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9"/>
      <c r="I53" s="1009"/>
      <c r="J53" s="1009"/>
      <c r="K53" s="1009"/>
      <c r="L53" s="1009"/>
      <c r="M53" s="1009"/>
      <c r="N53" s="1009"/>
      <c r="O53" s="1010"/>
      <c r="P53" s="191"/>
      <c r="Q53" s="1017"/>
      <c r="R53" s="1017"/>
      <c r="S53" s="1017"/>
      <c r="T53" s="1017"/>
      <c r="U53" s="1017"/>
      <c r="V53" s="1017"/>
      <c r="W53" s="1017"/>
      <c r="X53" s="1018"/>
      <c r="Y53" s="995" t="s">
        <v>12</v>
      </c>
      <c r="Z53" s="996"/>
      <c r="AA53" s="997"/>
      <c r="AB53" s="547"/>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679"/>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7"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8" t="s">
        <v>349</v>
      </c>
      <c r="B58" s="509"/>
      <c r="C58" s="509"/>
      <c r="D58" s="509"/>
      <c r="E58" s="509"/>
      <c r="F58" s="510"/>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392</v>
      </c>
      <c r="AF58" s="991"/>
      <c r="AG58" s="991"/>
      <c r="AH58" s="991"/>
      <c r="AI58" s="991" t="s">
        <v>414</v>
      </c>
      <c r="AJ58" s="991"/>
      <c r="AK58" s="991"/>
      <c r="AL58" s="454"/>
      <c r="AM58" s="991" t="s">
        <v>511</v>
      </c>
      <c r="AN58" s="991"/>
      <c r="AO58" s="991"/>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9"/>
      <c r="I60" s="1009"/>
      <c r="J60" s="1009"/>
      <c r="K60" s="1009"/>
      <c r="L60" s="1009"/>
      <c r="M60" s="1009"/>
      <c r="N60" s="1009"/>
      <c r="O60" s="1010"/>
      <c r="P60" s="191"/>
      <c r="Q60" s="1017"/>
      <c r="R60" s="1017"/>
      <c r="S60" s="1017"/>
      <c r="T60" s="1017"/>
      <c r="U60" s="1017"/>
      <c r="V60" s="1017"/>
      <c r="W60" s="1017"/>
      <c r="X60" s="1018"/>
      <c r="Y60" s="995" t="s">
        <v>12</v>
      </c>
      <c r="Z60" s="996"/>
      <c r="AA60" s="997"/>
      <c r="AB60" s="547"/>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679"/>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7"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8" t="s">
        <v>349</v>
      </c>
      <c r="B65" s="509"/>
      <c r="C65" s="509"/>
      <c r="D65" s="509"/>
      <c r="E65" s="509"/>
      <c r="F65" s="510"/>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392</v>
      </c>
      <c r="AF65" s="991"/>
      <c r="AG65" s="991"/>
      <c r="AH65" s="991"/>
      <c r="AI65" s="991" t="s">
        <v>414</v>
      </c>
      <c r="AJ65" s="991"/>
      <c r="AK65" s="991"/>
      <c r="AL65" s="454"/>
      <c r="AM65" s="991" t="s">
        <v>511</v>
      </c>
      <c r="AN65" s="991"/>
      <c r="AO65" s="991"/>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9"/>
      <c r="I67" s="1009"/>
      <c r="J67" s="1009"/>
      <c r="K67" s="1009"/>
      <c r="L67" s="1009"/>
      <c r="M67" s="1009"/>
      <c r="N67" s="1009"/>
      <c r="O67" s="1010"/>
      <c r="P67" s="191"/>
      <c r="Q67" s="1017"/>
      <c r="R67" s="1017"/>
      <c r="S67" s="1017"/>
      <c r="T67" s="1017"/>
      <c r="U67" s="1017"/>
      <c r="V67" s="1017"/>
      <c r="W67" s="1017"/>
      <c r="X67" s="1018"/>
      <c r="Y67" s="995" t="s">
        <v>12</v>
      </c>
      <c r="Z67" s="996"/>
      <c r="AA67" s="997"/>
      <c r="AB67" s="547"/>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679"/>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382</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6" sqref="AC6:AT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C6" sqref="AC6:AK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2021-08-17T04:07:59Z</cp:lastPrinted>
  <dcterms:created xsi:type="dcterms:W3CDTF">2012-03-13T00:50:25Z</dcterms:created>
  <dcterms:modified xsi:type="dcterms:W3CDTF">2021-09-02T12:21:57Z</dcterms:modified>
</cp:coreProperties>
</file>