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行政事業レビューシート!$A$1:$AX$845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213" i="3"/>
  <c r="AY255" i="3"/>
  <c r="AY369" i="3"/>
  <c r="AY616" i="3"/>
  <c r="AY606" i="3"/>
  <c r="AY645" i="3"/>
  <c r="AY50" i="3"/>
  <c r="AY23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<sst xmlns="http://schemas.openxmlformats.org/spreadsheetml/2006/main" count="2338" uniqueCount="692">
  <si>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</si>
  <si>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</si>
  <si>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</si>
  <si>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</si>
  <si>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</si>
  <si>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</si>
  <si>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</si>
  <si>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</si>
  <si>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</si>
  <si>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</si>
  <si>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</si>
  <si>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</si>
  <si>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</si>
  <si>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</si>
  <si>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</si>
  <si>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</si>
  <si>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</si>
  <si>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</si>
  <si>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</si>
  <si>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</si>
  <si>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</si>
  <si>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</si>
  <si>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</si>
  <si>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</si>
  <si>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</si>
  <si>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</si>
  <si>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</si>
  <si>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</si>
  <si>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</si>
  <si>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</si>
  <si>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</si>
  <si>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</si>
  <si>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</si>
  <si>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</si>
  <si>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</si>
  <si>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</si>
  <si>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</si>
  <si>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</si>
  <si>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</si>
  <si>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</si>
  <si>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</si>
  <si>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</si>
  <si>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</si>
  <si>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</si>
  <si>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</si>
  <si>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</si>
  <si>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</si>
  <si>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</si>
  <si>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</si>
  <si>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</si>
  <si>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</si>
  <si>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</si>
  <si>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</si>
  <si>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</si>
  <si>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</si>
  <si>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</si>
  <si>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</si>
  <si>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</si>
  <si>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</si>
  <si>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</si>
  <si>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</si>
  <si>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</si>
  <si>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</si>
  <si>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</si>
  <si>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</si>
  <si>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</si>
  <si>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</si>
  <si>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</si>
  <si>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</si>
  <si>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</si>
  <si>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</si>
  <si>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</si>
  <si>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</si>
  <si>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</si>
  <si>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</si>
  <si>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</si>
  <si>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</si>
  <si>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</si>
  <si>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</si>
  <si>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</si>
  <si>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</si>
  <si>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</si>
  <si>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</si>
  <si>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</si>
  <si>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</si>
  <si>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</si>
  <si>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</si>
  <si>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</si>
  <si>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</si>
  <si>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</si>
  <si>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</si>
  <si>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</si>
  <si>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</si>
  <si>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</si>
  <si>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</si>
  <si>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</si>
  <si>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</si>
  <si>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</si>
  <si>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</si>
  <si>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</si>
  <si>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</si>
  <si>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</si>
  <si>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</si>
  <si>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</si>
  <si>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</si>
  <si>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</si>
  <si>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</si>
  <si>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</si>
  <si>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</si>
  <si>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</si>
  <si>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</si>
  <si>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</si>
  <si>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</si>
  <si>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</si>
  <si>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</si>
  <si>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</si>
  <si>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</si>
  <si>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</si>
  <si>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</si>
  <si>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</si>
  <si>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</si>
  <si>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</si>
  <si>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</si>
  <si>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</si>
  <si>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</si>
  <si>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</si>
  <si>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</si>
  <si>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</si>
  <si>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</si>
  <si>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</si>
  <si>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</si>
  <si>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</si>
  <si>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</si>
  <si>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</si>
  <si>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</si>
  <si>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</si>
  <si>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</si>
  <si>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</si>
  <si>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</si>
  <si>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</si>
  <si>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</si>
  <si>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</si>
  <si>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</si>
  <si>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</si>
  <si>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</si>
  <si>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</si>
  <si>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</si>
  <si>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</si>
  <si>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</si>
  <si>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</si>
  <si>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</si>
  <si>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</si>
  <si>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</si>
  <si>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</si>
  <si>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</si>
  <si>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</si>
  <si>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</si>
  <si>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</si>
  <si>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</si>
  <si>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</si>
  <si>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</si>
  <si>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</si>
  <si>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</si>
  <si>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</si>
  <si>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</si>
  <si>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</si>
  <si>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</si>
  <si>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</si>
  <si>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</si>
  <si>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</si>
  <si>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</si>
  <si>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</si>
  <si>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</si>
  <si>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</si>
  <si>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</si>
  <si>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</si>
  <si>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</si>
  <si>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</si>
  <si>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</si>
  <si>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</si>
  <si>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</si>
  <si>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</si>
  <si>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</si>
  <si>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</si>
  <si>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</si>
  <si>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</si>
  <si>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</si>
  <si>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</si>
  <si>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</si>
  <si>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</si>
  <si>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</si>
  <si>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</si>
  <si>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</si>
  <si>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</si>
  <si>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</si>
  <si>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</si>
  <si>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</si>
  <si>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</si>
  <si>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</si>
  <si>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</si>
  <si>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</si>
  <si>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</si>
  <si>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</si>
  <si>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</si>
  <si>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</si>
  <si>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</si>
  <si>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</si>
  <si>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</si>
  <si>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</si>
  <si>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</si>
  <si>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</si>
  <si>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</si>
  <si>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</si>
  <si>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</si>
  <si>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</si>
  <si>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</si>
  <si>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</si>
  <si>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</si>
  <si>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</si>
  <si>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</si>
  <si>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</si>
  <si>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</si>
  <si>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</si>
  <si>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</si>
  <si>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</si>
  <si>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</si>
  <si>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</si>
  <si>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</si>
  <si>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</si>
  <si>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</si>
  <si>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</si>
  <si>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</si>
  <si>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</si>
  <si>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</si>
  <si>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</si>
  <si>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</si>
  <si>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</si>
  <si>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</si>
  <si>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</si>
  <si>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</si>
  <si>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</si>
  <si>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</si>
  <si>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</si>
  <si>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</si>
  <si>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</si>
  <si>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</si>
  <si>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</si>
  <si>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</si>
  <si>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</si>
  <si>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</si>
  <si>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</si>
  <si>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</si>
  <si>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</si>
  <si>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</si>
  <si>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</si>
  <si>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</si>
  <si>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</si>
  <si>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</si>
  <si>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</si>
  <si>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</si>
  <si>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</si>
  <si>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</si>
  <si>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</si>
  <si>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</si>
  <si>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</si>
  <si>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</si>
  <si>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</si>
  <si>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</si>
  <si>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</si>
  <si>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</si>
  <si>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</si>
  <si>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</si>
  <si>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</si>
  <si>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</si>
  <si>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</si>
  <si>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</si>
  <si>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</si>
  <si>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</si>
  <si>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</si>
  <si>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</si>
  <si>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</si>
  <si>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</si>
  <si>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</si>
  <si>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</si>
  <si>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</si>
  <si>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</si>
  <si>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</si>
  <si>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</si>
  <si>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</si>
  <si>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</si>
  <si>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</si>
  <si>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</si>
  <si>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</si>
  <si>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</si>
  <si>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</si>
  <si>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</si>
  <si>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</si>
  <si>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</si>
  <si>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</si>
  <si>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</si>
  <si>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</si>
  <si>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</si>
  <si>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</si>
  <si>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</si>
  <si>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</si>
  <si>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</si>
  <si>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</si>
  <si>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</si>
  <si>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</si>
  <si>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</si>
  <si>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</si>
  <si>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</si>
  <si>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</si>
  <si>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</si>
  <si>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</si>
  <si>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</si>
  <si>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</si>
  <si>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</si>
  <si>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</si>
  <si>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</si>
  <si>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</si>
  <si>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</si>
  <si>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</si>
  <si>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</si>
  <si>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</si>
  <si>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</si>
  <si>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</si>
  <si>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</si>
  <si>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</si>
  <si>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</si>
  <si>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</si>
  <si>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</si>
  <si>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</si>
  <si>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</si>
  <si>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</si>
  <si>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</si>
  <si>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</si>
  <si>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</si>
  <si>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</si>
  <si>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</si>
  <si>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</si>
  <si>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</si>
  <si>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</si>
  <si>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</si>
  <si>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</si>
  <si>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</si>
  <si>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</si>
  <si>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</si>
  <si>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</si>
  <si>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</si>
  <si>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</si>
  <si>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</si>
  <si>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</si>
  <si>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</si>
  <si>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</si>
  <si>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</si>
  <si>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</si>
  <si>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</si>
  <si>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</si>
  <si>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</si>
  <si>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</si>
  <si>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</si>
  <si>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</si>
  <si>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</si>
  <si>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</si>
  <si>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</si>
  <si>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</si>
  <si>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</si>
  <si>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</si>
  <si>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</si>
  <si>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</si>
  <si>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</si>
  <si>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</si>
  <si>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</si>
  <si>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</si>
  <si>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</si>
  <si>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</si>
  <si>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</si>
  <si>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</si>
  <si>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</si>
  <si>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</si>
  <si>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</si>
  <si>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</si>
  <si>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</si>
  <si>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</si>
  <si>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</si>
  <si>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</si>
  <si>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</si>
  <si>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</si>
  <si>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</si>
  <si>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</si>
  <si>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</si>
  <si>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</si>
  <si>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</si>
  <si>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</si>
  <si>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</si>
  <si>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</si>
  <si>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</si>
  <si>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</si>
  <si>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</si>
  <si>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</si>
  <si>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</si>
  <si>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</si>
  <si>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</si>
  <si>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</si>
  <si>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</si>
  <si>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</si>
  <si>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</si>
  <si>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</si>
  <si>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</si>
  <si>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</si>
  <si>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</si>
  <si>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</si>
  <si>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</si>
  <si>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</si>
  <si>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</si>
  <si>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</si>
  <si>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</si>
  <si>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</si>
  <si>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</si>
  <si>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</si>
  <si>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</si>
  <si>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</si>
  <si>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</si>
  <si>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</si>
  <si>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</si>
  <si>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</si>
  <si>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</si>
  <si>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</si>
  <si>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</si>
  <si>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</si>
  <si>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</si>
  <si>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</si>
  <si>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</si>
  <si>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</si>
  <si>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</si>
  <si>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</si>
  <si>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</si>
  <si>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</si>
  <si>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</si>
  <si>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</si>
  <si>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</si>
  <si>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</si>
  <si>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</si>
  <si>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</si>
  <si>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</si>
  <si>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</si>
  <si>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</si>
  <si>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</si>
  <si>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</si>
  <si>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</si>
  <si>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</si>
  <si>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</si>
  <si>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</si>
  <si>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</si>
  <si>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</si>
  <si>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</si>
  <si>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</si>
  <si>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</si>
  <si>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</si>
  <si>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</si>
  <si>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</si>
  <si>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</si>
  <si>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</si>
  <si>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</si>
  <si>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</si>
  <si>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</si>
  <si>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</si>
  <si>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</si>
  <si>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</si>
  <si>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</si>
  <si>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</si>
  <si>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</si>
  <si>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</si>
  <si>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</si>
  <si>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</si>
  <si>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</si>
  <si>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</si>
  <si>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</si>
  <si>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</si>
  <si>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</si>
  <si>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</si>
  <si>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</si>
  <si>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</si>
  <si>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</si>
  <si>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</si>
  <si>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</si>
  <si>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</si>
  <si>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</si>
  <si>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</si>
  <si>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</si>
  <si>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</si>
  <si>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</si>
  <si>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</si>
  <si>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</si>
  <si>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</si>
  <si>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</si>
  <si>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</si>
  <si>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</si>
  <si>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</si>
  <si>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</si>
  <si>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</si>
  <si>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</si>
  <si>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</si>
  <si>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</si>
  <si>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</si>
  <si>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</si>
  <si>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</si>
  <si>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</si>
  <si>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</si>
  <si>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</si>
  <si>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</si>
  <si>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</si>
  <si>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</si>
  <si>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</si>
  <si>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</si>
  <si>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</si>
  <si>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</si>
  <si>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</si>
  <si>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</si>
  <si>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</si>
  <si>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</si>
  <si>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</si>
  <si>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</si>
  <si>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</si>
  <si>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</si>
  <si>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</si>
  <si>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</si>
  <si>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</si>
  <si>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</si>
  <si>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</si>
  <si>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</si>
  <si>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</si>
  <si>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</si>
  <si>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</si>
  <si>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</si>
  <si>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</si>
  <si>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</si>
  <si>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</si>
  <si>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</si>
  <si>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</si>
  <si>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</si>
  <si>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</si>
  <si>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</si>
  <si>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</si>
  <si>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</si>
  <si>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</si>
  <si>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</si>
  <si>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</si>
  <si>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</si>
  <si>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</si>
  <si>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</si>
  <si>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</si>
  <si>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</si>
  <si>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</si>
  <si>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</si>
  <si>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</si>
  <si>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</si>
  <si>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</si>
  <si>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</si>
  <si>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</si>
  <si>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</si>
  <si>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</si>
  <si>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</si>
  <si>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</si>
  <si>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</si>
  <si>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</si>
  <si>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</si>
  <si>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</si>
  <si>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</si>
  <si>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</si>
  <si>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</si>
  <si>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</si>
  <si>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</si>
  <si>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</si>
  <si>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</si>
  <si>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</si>
  <si>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</si>
  <si>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</si>
  <si>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</si>
  <si>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</si>
  <si>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</si>
  <si>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</si>
  <si>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</si>
  <si>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</si>
  <si>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</si>
  <si>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</si>
  <si>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</si>
  <si>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</si>
  <si>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</si>
  <si>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</si>
  <si>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</si>
  <si>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</si>
  <si>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</si>
  <si>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</si>
  <si>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</si>
  <si>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</si>
  <si>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</si>
  <si>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</si>
  <si>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</si>
  <si>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</si>
  <si>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</si>
  <si>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</si>
  <si>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</si>
  <si>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</si>
  <si>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</si>
  <si>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</si>
  <si>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</si>
  <si>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</si>
  <si>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</si>
  <si>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</si>
  <si>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</si>
  <si>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</si>
  <si>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</si>
  <si>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</si>
  <si>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</si>
  <si>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</si>
  <si>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</si>
  <si>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</si>
  <si>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</si>
  <si>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</si>
  <si>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</si>
  <si>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</si>
  <si>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</si>
  <si>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</si>
  <si>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</si>
  <si>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</si>
  <si>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</si>
  <si>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</si>
  <si>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</si>
  <si>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</si>
  <si>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</si>
  <si>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</si>
  <si>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</si>
  <si>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</si>
  <si>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</si>
  <si>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観光立国推進基本法第18条</t>
    <rPh sb="0" eb="2">
      <t>カンコウ</t>
    </rPh>
    <rPh sb="2" eb="4">
      <t>リッコク</t>
    </rPh>
    <rPh sb="4" eb="6">
      <t>スイシン</t>
    </rPh>
    <rPh sb="6" eb="8">
      <t>キホン</t>
    </rPh>
    <rPh sb="9" eb="10">
      <t>ダイ</t>
    </rPh>
    <rPh sb="12" eb="13">
      <t>ジョウ</t>
    </rPh>
    <phoneticPr fontId="5"/>
  </si>
  <si>
    <t>明日の日本を支える観光ビジョン
観光ビジョン実現プログラム
観光立国推進基本計画　等</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2">
      <t>トウ</t>
    </rPh>
    <phoneticPr fontId="5"/>
  </si>
  <si>
    <t>海外教育旅行についての安全・衛生面、教育面、経済面からの課題や課題解決に向けた取組等を整理した上で、海外教育旅行の更なる促進に向けた国内における普及・啓発活動を展開する。</t>
    <rPh sb="0" eb="2">
      <t>カイガイ</t>
    </rPh>
    <rPh sb="2" eb="4">
      <t>キョウイク</t>
    </rPh>
    <rPh sb="4" eb="6">
      <t>リョコウ</t>
    </rPh>
    <rPh sb="11" eb="13">
      <t>アンゼン</t>
    </rPh>
    <rPh sb="14" eb="17">
      <t>エイセイメン</t>
    </rPh>
    <rPh sb="18" eb="20">
      <t>キョウイク</t>
    </rPh>
    <rPh sb="20" eb="21">
      <t>メン</t>
    </rPh>
    <rPh sb="22" eb="24">
      <t>ケイザイ</t>
    </rPh>
    <rPh sb="24" eb="25">
      <t>メン</t>
    </rPh>
    <rPh sb="28" eb="30">
      <t>カダイ</t>
    </rPh>
    <rPh sb="31" eb="33">
      <t>カダイ</t>
    </rPh>
    <rPh sb="33" eb="35">
      <t>カイケツ</t>
    </rPh>
    <rPh sb="36" eb="37">
      <t>ム</t>
    </rPh>
    <rPh sb="39" eb="41">
      <t>トリクミ</t>
    </rPh>
    <rPh sb="41" eb="42">
      <t>トウ</t>
    </rPh>
    <rPh sb="43" eb="45">
      <t>セイリ</t>
    </rPh>
    <rPh sb="47" eb="48">
      <t>ウエ</t>
    </rPh>
    <rPh sb="50" eb="52">
      <t>カイガイ</t>
    </rPh>
    <rPh sb="52" eb="54">
      <t>キョウイク</t>
    </rPh>
    <rPh sb="54" eb="56">
      <t>リョコウ</t>
    </rPh>
    <rPh sb="57" eb="58">
      <t>サラ</t>
    </rPh>
    <rPh sb="60" eb="62">
      <t>ソクシン</t>
    </rPh>
    <rPh sb="63" eb="64">
      <t>ム</t>
    </rPh>
    <rPh sb="66" eb="68">
      <t>コクナイ</t>
    </rPh>
    <rPh sb="72" eb="74">
      <t>フキュウ</t>
    </rPh>
    <rPh sb="75" eb="77">
      <t>ケイハツ</t>
    </rPh>
    <rPh sb="77" eb="79">
      <t>カツドウ</t>
    </rPh>
    <rPh sb="80" eb="82">
      <t>テンカイ</t>
    </rPh>
    <phoneticPr fontId="5"/>
  </si>
  <si>
    <t>-</t>
  </si>
  <si>
    <t>-</t>
    <phoneticPr fontId="5"/>
  </si>
  <si>
    <t>観光振興調査費</t>
    <rPh sb="0" eb="2">
      <t>カンコウ</t>
    </rPh>
    <rPh sb="2" eb="4">
      <t>シンコウ</t>
    </rPh>
    <rPh sb="4" eb="6">
      <t>チョウサ</t>
    </rPh>
    <rPh sb="6" eb="7">
      <t>ヒ</t>
    </rPh>
    <phoneticPr fontId="5"/>
  </si>
  <si>
    <t>公私立高等学校の海外修学旅行・海外研修の参加人数の推移</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7">
      <t>スイイ</t>
    </rPh>
    <phoneticPr fontId="5"/>
  </si>
  <si>
    <t>公私立高等学校の海外修学旅行・海外研修の参加人数数（初期値：平成29年度220,340人）</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4" eb="25">
      <t>スウ</t>
    </rPh>
    <rPh sb="26" eb="29">
      <t>ショキチ</t>
    </rPh>
    <rPh sb="30" eb="32">
      <t>ヘイセイ</t>
    </rPh>
    <rPh sb="34" eb="36">
      <t>ネンド</t>
    </rPh>
    <rPh sb="43" eb="44">
      <t>ニン</t>
    </rPh>
    <phoneticPr fontId="5"/>
  </si>
  <si>
    <t>人</t>
    <rPh sb="0" eb="1">
      <t>ヒト</t>
    </rPh>
    <phoneticPr fontId="5"/>
  </si>
  <si>
    <t>公益財団法人全国修学旅行研究協会「全国公私立高等学校海外（国内）修学旅行・海外研修実施状況調査報告」
（http://shugakuryoko.com/chosa/kaigai/）</t>
    <rPh sb="0" eb="2">
      <t>コウエキ</t>
    </rPh>
    <rPh sb="2" eb="4">
      <t>ザイダン</t>
    </rPh>
    <rPh sb="4" eb="6">
      <t>ホウジン</t>
    </rPh>
    <rPh sb="6" eb="8">
      <t>ゼンコク</t>
    </rPh>
    <rPh sb="8" eb="10">
      <t>シュウガク</t>
    </rPh>
    <rPh sb="10" eb="12">
      <t>リョコウ</t>
    </rPh>
    <rPh sb="12" eb="14">
      <t>ケンキュウ</t>
    </rPh>
    <rPh sb="14" eb="16">
      <t>キョウカイ</t>
    </rPh>
    <rPh sb="17" eb="19">
      <t>ゼンコク</t>
    </rPh>
    <rPh sb="19" eb="20">
      <t>コウ</t>
    </rPh>
    <rPh sb="20" eb="22">
      <t>シリツ</t>
    </rPh>
    <rPh sb="22" eb="24">
      <t>コウトウ</t>
    </rPh>
    <rPh sb="24" eb="26">
      <t>ガッコウ</t>
    </rPh>
    <rPh sb="26" eb="28">
      <t>カイガイ</t>
    </rPh>
    <rPh sb="29" eb="31">
      <t>コクナイ</t>
    </rPh>
    <rPh sb="32" eb="34">
      <t>シュウガク</t>
    </rPh>
    <rPh sb="34" eb="36">
      <t>リョコウ</t>
    </rPh>
    <rPh sb="37" eb="39">
      <t>カイガイ</t>
    </rPh>
    <rPh sb="39" eb="41">
      <t>ケンシュウ</t>
    </rPh>
    <rPh sb="41" eb="43">
      <t>ジッシ</t>
    </rPh>
    <rPh sb="43" eb="45">
      <t>ジョウキョウ</t>
    </rPh>
    <rPh sb="45" eb="47">
      <t>チョウサ</t>
    </rPh>
    <rPh sb="47" eb="49">
      <t>ホウコク</t>
    </rPh>
    <phoneticPr fontId="5"/>
  </si>
  <si>
    <t>教育旅行による双方向交流の拡大に向けたセミナーの開催数</t>
    <rPh sb="0" eb="2">
      <t>キョウイク</t>
    </rPh>
    <rPh sb="2" eb="4">
      <t>リョコウ</t>
    </rPh>
    <rPh sb="7" eb="10">
      <t>ソウホウコウ</t>
    </rPh>
    <rPh sb="10" eb="12">
      <t>コウリュウ</t>
    </rPh>
    <rPh sb="13" eb="15">
      <t>カクダイ</t>
    </rPh>
    <rPh sb="16" eb="17">
      <t>ム</t>
    </rPh>
    <rPh sb="24" eb="26">
      <t>カイサイ</t>
    </rPh>
    <rPh sb="26" eb="27">
      <t>スウ</t>
    </rPh>
    <phoneticPr fontId="5"/>
  </si>
  <si>
    <t>回</t>
    <rPh sb="0" eb="1">
      <t>カイ</t>
    </rPh>
    <phoneticPr fontId="5"/>
  </si>
  <si>
    <t>執行額／教育旅行による双方向交流の拡大に向けたセミナーの開催数　　　　　　　　　　　　　　</t>
    <rPh sb="0" eb="2">
      <t>シッコウ</t>
    </rPh>
    <rPh sb="2" eb="3">
      <t>ガク</t>
    </rPh>
    <rPh sb="4" eb="6">
      <t>キョウイク</t>
    </rPh>
    <rPh sb="6" eb="8">
      <t>リョコウ</t>
    </rPh>
    <rPh sb="11" eb="14">
      <t>ソウホウコウ</t>
    </rPh>
    <rPh sb="14" eb="16">
      <t>コウリュウ</t>
    </rPh>
    <rPh sb="17" eb="19">
      <t>カクダイ</t>
    </rPh>
    <rPh sb="20" eb="21">
      <t>ム</t>
    </rPh>
    <rPh sb="28" eb="30">
      <t>カイサイ</t>
    </rPh>
    <rPh sb="30" eb="31">
      <t>スウ</t>
    </rPh>
    <phoneticPr fontId="5"/>
  </si>
  <si>
    <t>円</t>
    <rPh sb="0" eb="1">
      <t>エン</t>
    </rPh>
    <phoneticPr fontId="5"/>
  </si>
  <si>
    <t>　　円/人</t>
    <rPh sb="2" eb="3">
      <t>エン</t>
    </rPh>
    <rPh sb="4" eb="5">
      <t>ヒト</t>
    </rPh>
    <phoneticPr fontId="5"/>
  </si>
  <si>
    <t>13,000,000/5</t>
    <phoneticPr fontId="5"/>
  </si>
  <si>
    <t>20,000,000/9</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</si>
  <si>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</si>
  <si>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</si>
  <si>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</si>
  <si>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</si>
  <si>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訪日外国人旅行消費額</t>
    <rPh sb="0" eb="2">
      <t>ホウニチ</t>
    </rPh>
    <rPh sb="2" eb="4">
      <t>ガイコク</t>
    </rPh>
    <rPh sb="4" eb="5">
      <t>ジン</t>
    </rPh>
    <rPh sb="5" eb="7">
      <t>リョコウ</t>
    </rPh>
    <rPh sb="7" eb="10">
      <t>ショウヒガク</t>
    </rPh>
    <phoneticPr fontId="5"/>
  </si>
  <si>
    <t>兆円</t>
    <rPh sb="0" eb="2">
      <t>チョウエン</t>
    </rPh>
    <phoneticPr fontId="5"/>
  </si>
  <si>
    <t>地方部での外国人延べ宿泊者数</t>
    <rPh sb="0" eb="2">
      <t>チホウ</t>
    </rPh>
    <rPh sb="2" eb="3">
      <t>ブ</t>
    </rPh>
    <rPh sb="5" eb="7">
      <t>ガイコク</t>
    </rPh>
    <rPh sb="7" eb="8">
      <t>ジン</t>
    </rPh>
    <rPh sb="8" eb="9">
      <t>ノ</t>
    </rPh>
    <rPh sb="10" eb="12">
      <t>シュクハク</t>
    </rPh>
    <rPh sb="12" eb="13">
      <t>シャ</t>
    </rPh>
    <rPh sb="13" eb="14">
      <t>スウ</t>
    </rPh>
    <phoneticPr fontId="5"/>
  </si>
  <si>
    <t>万人泊</t>
    <rPh sb="0" eb="2">
      <t>マンニン</t>
    </rPh>
    <rPh sb="2" eb="3">
      <t>ハク</t>
    </rPh>
    <phoneticPr fontId="5"/>
  </si>
  <si>
    <t>外国人リピーター数</t>
    <rPh sb="0" eb="2">
      <t>ガイコク</t>
    </rPh>
    <rPh sb="2" eb="3">
      <t>ジン</t>
    </rPh>
    <rPh sb="8" eb="9">
      <t>スウ</t>
    </rPh>
    <phoneticPr fontId="5"/>
  </si>
  <si>
    <t>公私立高等学校の海外修学旅行・海外研修の参加人数</t>
    <rPh sb="0" eb="1">
      <t>コウ</t>
    </rPh>
    <rPh sb="1" eb="3">
      <t>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phoneticPr fontId="5"/>
  </si>
  <si>
    <t>‐</t>
  </si>
  <si>
    <t>我が国の海外教育旅行生徒数は全体として増加傾向にあるが、一部の国への教育旅行生徒数は減少傾向にあり、教育効果の高い教育旅行を通した相互交流の拡大が強く求められている。こうした背景も受け、諸外国とのバランスの取れた相互交流や国民の国際相互理解の増進、各国の将来を担う青少年交流のより一層の拡大に向け、教育旅行による双方向交流の拡大を促進することを目的としており、社会のニーズを的確に反映したものと考える。</t>
    <phoneticPr fontId="5"/>
  </si>
  <si>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phoneticPr fontId="5"/>
  </si>
  <si>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phoneticPr fontId="5"/>
  </si>
  <si>
    <t>調査請負費</t>
    <rPh sb="0" eb="2">
      <t>チョウサ</t>
    </rPh>
    <rPh sb="2" eb="4">
      <t>ウケオイ</t>
    </rPh>
    <rPh sb="4" eb="5">
      <t>ヒ</t>
    </rPh>
    <phoneticPr fontId="5"/>
  </si>
  <si>
    <t xml:space="preserve">海外教育旅行促進に関する調査業務
</t>
    <phoneticPr fontId="5"/>
  </si>
  <si>
    <t>株式会社JTB総合研究所</t>
    <rPh sb="0" eb="4">
      <t>カブシキガイシャ</t>
    </rPh>
    <rPh sb="7" eb="9">
      <t>ソウゴウ</t>
    </rPh>
    <rPh sb="9" eb="12">
      <t>ケンキュウジョ</t>
    </rPh>
    <phoneticPr fontId="5"/>
  </si>
  <si>
    <t>シンクタンク</t>
    <phoneticPr fontId="5"/>
  </si>
  <si>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</si>
  <si>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</si>
  <si>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</si>
  <si>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我が国の海外教育旅行生徒数は全体として増加傾向にあるが、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する。</t>
    <rPh sb="0" eb="1">
      <t>ワ</t>
    </rPh>
    <rPh sb="2" eb="3">
      <t>クニ</t>
    </rPh>
    <rPh sb="4" eb="6">
      <t>カイガイ</t>
    </rPh>
    <rPh sb="6" eb="8">
      <t>キョウイク</t>
    </rPh>
    <rPh sb="8" eb="10">
      <t>リョコウ</t>
    </rPh>
    <rPh sb="10" eb="13">
      <t>セイトスウ</t>
    </rPh>
    <rPh sb="14" eb="16">
      <t>ゼンタイ</t>
    </rPh>
    <rPh sb="19" eb="21">
      <t>ゾウカ</t>
    </rPh>
    <rPh sb="21" eb="23">
      <t>ケイコウ</t>
    </rPh>
    <rPh sb="28" eb="30">
      <t>イチブ</t>
    </rPh>
    <rPh sb="31" eb="32">
      <t>クニ</t>
    </rPh>
    <rPh sb="34" eb="36">
      <t>キョウイク</t>
    </rPh>
    <rPh sb="36" eb="38">
      <t>リョコウ</t>
    </rPh>
    <rPh sb="38" eb="41">
      <t>セイトスウ</t>
    </rPh>
    <rPh sb="42" eb="44">
      <t>ゲンショウ</t>
    </rPh>
    <rPh sb="44" eb="46">
      <t>ケイコウ</t>
    </rPh>
    <rPh sb="50" eb="53">
      <t>トウガイコク</t>
    </rPh>
    <rPh sb="55" eb="57">
      <t>ニホン</t>
    </rPh>
    <rPh sb="59" eb="61">
      <t>キョウイク</t>
    </rPh>
    <rPh sb="61" eb="63">
      <t>リョコウ</t>
    </rPh>
    <rPh sb="63" eb="66">
      <t>セイトスウ</t>
    </rPh>
    <rPh sb="67" eb="69">
      <t>ヒカク</t>
    </rPh>
    <rPh sb="73" eb="76">
      <t>ニコクカン</t>
    </rPh>
    <rPh sb="82" eb="84">
      <t>カクダイ</t>
    </rPh>
    <rPh sb="91" eb="93">
      <t>キョウイク</t>
    </rPh>
    <rPh sb="93" eb="95">
      <t>コウカ</t>
    </rPh>
    <rPh sb="96" eb="97">
      <t>タカ</t>
    </rPh>
    <rPh sb="98" eb="100">
      <t>キョウイク</t>
    </rPh>
    <rPh sb="100" eb="102">
      <t>リョコウ</t>
    </rPh>
    <rPh sb="103" eb="104">
      <t>トオ</t>
    </rPh>
    <rPh sb="106" eb="108">
      <t>ソウゴ</t>
    </rPh>
    <rPh sb="108" eb="110">
      <t>コウリュウ</t>
    </rPh>
    <rPh sb="111" eb="113">
      <t>カクダイ</t>
    </rPh>
    <rPh sb="114" eb="115">
      <t>ツヨ</t>
    </rPh>
    <rPh sb="116" eb="117">
      <t>モト</t>
    </rPh>
    <rPh sb="128" eb="130">
      <t>ハイケイ</t>
    </rPh>
    <rPh sb="131" eb="132">
      <t>ウ</t>
    </rPh>
    <rPh sb="134" eb="137">
      <t>ショガイコク</t>
    </rPh>
    <rPh sb="144" eb="145">
      <t>ト</t>
    </rPh>
    <rPh sb="147" eb="149">
      <t>ソウゴ</t>
    </rPh>
    <rPh sb="149" eb="151">
      <t>コウリュウ</t>
    </rPh>
    <rPh sb="153" eb="155">
      <t>カッコク</t>
    </rPh>
    <rPh sb="156" eb="158">
      <t>ショウライ</t>
    </rPh>
    <rPh sb="159" eb="160">
      <t>ニナ</t>
    </rPh>
    <rPh sb="161" eb="164">
      <t>セイショウネン</t>
    </rPh>
    <rPh sb="164" eb="166">
      <t>コウリュウ</t>
    </rPh>
    <rPh sb="169" eb="171">
      <t>イッソウ</t>
    </rPh>
    <rPh sb="172" eb="174">
      <t>カクダイ</t>
    </rPh>
    <rPh sb="175" eb="176">
      <t>ム</t>
    </rPh>
    <rPh sb="178" eb="180">
      <t>キョウイク</t>
    </rPh>
    <rPh sb="180" eb="182">
      <t>リョコウ</t>
    </rPh>
    <rPh sb="185" eb="188">
      <t>ソウホウコウ</t>
    </rPh>
    <rPh sb="188" eb="190">
      <t>コウリュウ</t>
    </rPh>
    <rPh sb="191" eb="193">
      <t>カクダイ</t>
    </rPh>
    <rPh sb="194" eb="196">
      <t>ソクシン</t>
    </rPh>
    <rPh sb="201" eb="203">
      <t>モクテキ</t>
    </rPh>
    <phoneticPr fontId="5"/>
  </si>
  <si>
    <t>世界的な新型コロナウイルス感染症の拡大により、大きく影響を受けた海外教育旅行の再開・回復に向けた取組を支援することが求められる。</t>
    <rPh sb="58" eb="59">
      <t>モト</t>
    </rPh>
    <phoneticPr fontId="5"/>
  </si>
  <si>
    <t>海外教育旅行の再開・回復に向けて、各国・地域における新型コロナウイルス感染症の感染状況及び対策の最新情報や、保護者や学校関係者が安心して実施できる旅程を検討するため、安全対策や学習プログラム、交流先選定・調整窓口等の調査に取り組む。</t>
    <rPh sb="26" eb="28">
      <t>シンガタ</t>
    </rPh>
    <rPh sb="35" eb="38">
      <t>カンセンショウ</t>
    </rPh>
    <rPh sb="41" eb="43">
      <t>ジョウキョウ</t>
    </rPh>
    <rPh sb="43" eb="44">
      <t>オヨ</t>
    </rPh>
    <rPh sb="45" eb="47">
      <t>タイサク</t>
    </rPh>
    <rPh sb="48" eb="50">
      <t>サイシン</t>
    </rPh>
    <rPh sb="50" eb="52">
      <t>ジョウホウ</t>
    </rPh>
    <rPh sb="108" eb="110">
      <t>チョウサ</t>
    </rPh>
    <rPh sb="111" eb="112">
      <t>ト</t>
    </rPh>
    <rPh sb="113" eb="114">
      <t>ク</t>
    </rPh>
    <phoneticPr fontId="5"/>
  </si>
  <si>
    <t>受益者との負担関係は妥当である。</t>
  </si>
  <si>
    <t>事業目的のみに必要な支出に限定されている。</t>
  </si>
  <si>
    <t>本事業は、海外教育旅行を通じた青少年の国際交流の促進に効果的な手段であり、妥当な水準である。</t>
    <rPh sb="37" eb="39">
      <t>ダトウ</t>
    </rPh>
    <rPh sb="40" eb="42">
      <t>スイジュン</t>
    </rPh>
    <phoneticPr fontId="5"/>
  </si>
  <si>
    <t>各指標の成果実績は概ね見込み通りとなっており、成果目標に見合ったものとなっている。</t>
    <rPh sb="9" eb="10">
      <t>オオム</t>
    </rPh>
    <phoneticPr fontId="5"/>
  </si>
  <si>
    <t>新型コロナウイルス感染症が収束しない中、実施可能な事項を実施している。</t>
    <rPh sb="0" eb="2">
      <t>シンガタ</t>
    </rPh>
    <rPh sb="9" eb="12">
      <t>カンセンショウ</t>
    </rPh>
    <rPh sb="13" eb="15">
      <t>シュウソク</t>
    </rPh>
    <rPh sb="18" eb="19">
      <t>ナカ</t>
    </rPh>
    <rPh sb="20" eb="22">
      <t>ジッシ</t>
    </rPh>
    <rPh sb="22" eb="24">
      <t>カノウ</t>
    </rPh>
    <rPh sb="25" eb="27">
      <t>ジコウ</t>
    </rPh>
    <rPh sb="28" eb="30">
      <t>ジッシ</t>
    </rPh>
    <phoneticPr fontId="5"/>
  </si>
  <si>
    <t>作成した成果物は、諸外国との協議や、情報ツールの作成等において活用する予定である。</t>
    <rPh sb="0" eb="2">
      <t>サクセイ</t>
    </rPh>
    <rPh sb="4" eb="7">
      <t>セイカブツ</t>
    </rPh>
    <rPh sb="9" eb="12">
      <t>ショガイコク</t>
    </rPh>
    <rPh sb="14" eb="16">
      <t>キョウギ</t>
    </rPh>
    <rPh sb="18" eb="20">
      <t>ジョウホウ</t>
    </rPh>
    <rPh sb="24" eb="26">
      <t>サクセイ</t>
    </rPh>
    <rPh sb="26" eb="27">
      <t>トウ</t>
    </rPh>
    <rPh sb="31" eb="33">
      <t>カツヨウ</t>
    </rPh>
    <rPh sb="35" eb="37">
      <t>ヨテイ</t>
    </rPh>
    <phoneticPr fontId="5"/>
  </si>
  <si>
    <t>関係団体とも連携し、コスト削減を行うとともに効率化を図っている。</t>
    <rPh sb="0" eb="2">
      <t>カンケイ</t>
    </rPh>
    <rPh sb="2" eb="4">
      <t>ダンタイ</t>
    </rPh>
    <rPh sb="6" eb="8">
      <t>レンケイ</t>
    </rPh>
    <phoneticPr fontId="5"/>
  </si>
  <si>
    <t>応募のあった四者の中から、企画提案書の評価を行った結果、一者に特定されている。</t>
    <rPh sb="0" eb="2">
      <t>オウボ</t>
    </rPh>
    <rPh sb="6" eb="7">
      <t>ヨン</t>
    </rPh>
    <rPh sb="7" eb="8">
      <t>シャ</t>
    </rPh>
    <rPh sb="9" eb="10">
      <t>ナカ</t>
    </rPh>
    <rPh sb="13" eb="15">
      <t>キカク</t>
    </rPh>
    <rPh sb="19" eb="21">
      <t>ヒョウカ</t>
    </rPh>
    <rPh sb="22" eb="23">
      <t>オコナ</t>
    </rPh>
    <rPh sb="25" eb="27">
      <t>ケッカ</t>
    </rPh>
    <rPh sb="28" eb="29">
      <t>イチ</t>
    </rPh>
    <rPh sb="29" eb="30">
      <t>シャ</t>
    </rPh>
    <phoneticPr fontId="5"/>
  </si>
  <si>
    <t>当初２３百万円で実施する予定であったが、コロナ禍で実施可能な事項を精査した結果、１３百万円に圧縮することとした。</t>
    <rPh sb="0" eb="2">
      <t>トウショ</t>
    </rPh>
    <rPh sb="4" eb="7">
      <t>ヒャクマンエン</t>
    </rPh>
    <rPh sb="8" eb="10">
      <t>ジッシ</t>
    </rPh>
    <rPh sb="12" eb="14">
      <t>ヨテイ</t>
    </rPh>
    <rPh sb="23" eb="24">
      <t>カ</t>
    </rPh>
    <rPh sb="25" eb="27">
      <t>ジッシ</t>
    </rPh>
    <rPh sb="27" eb="29">
      <t>カノウ</t>
    </rPh>
    <rPh sb="30" eb="32">
      <t>ジコウ</t>
    </rPh>
    <rPh sb="33" eb="35">
      <t>セイサ</t>
    </rPh>
    <rPh sb="37" eb="39">
      <t>ケッカ</t>
    </rPh>
    <rPh sb="46" eb="48">
      <t>アッシュク</t>
    </rPh>
    <phoneticPr fontId="5"/>
  </si>
  <si>
    <t>教育旅行を通じた青少年の国際交流の促進</t>
    <rPh sb="0" eb="2">
      <t>キョウイク</t>
    </rPh>
    <rPh sb="2" eb="4">
      <t>リョコウ</t>
    </rPh>
    <rPh sb="5" eb="6">
      <t>ツウ</t>
    </rPh>
    <rPh sb="8" eb="11">
      <t>セイショウネン</t>
    </rPh>
    <rPh sb="12" eb="14">
      <t>コクサイ</t>
    </rPh>
    <rPh sb="14" eb="16">
      <t>コウリュウ</t>
    </rPh>
    <rPh sb="17" eb="19">
      <t>ソクシン</t>
    </rPh>
    <phoneticPr fontId="5"/>
  </si>
  <si>
    <t>高橋　泰史</t>
    <phoneticPr fontId="5"/>
  </si>
  <si>
    <t>アウトカムである「公私立高等学校の海外修学旅行・海外研修の参加人数数（初期値：平成29年度220,340人）」を227,000人にする目標であるが、年間7000人（3％増）増やすために年間約20百万円を2年間に亘り使用することにつき、成果と予算額のアンバランスを感じる。
予算を使用せずとも、教育委員会や私学協会との連携など3％増を見込める可能性の高い施策を検討すべきではないか。同予算以外の他の手段が無いとの説明が必要ではないか。</t>
    <rPh sb="63" eb="64">
      <t>ニン</t>
    </rPh>
    <rPh sb="67" eb="69">
      <t>モクヒョウ</t>
    </rPh>
    <rPh sb="74" eb="76">
      <t>ネンカン</t>
    </rPh>
    <rPh sb="80" eb="81">
      <t>ニン</t>
    </rPh>
    <rPh sb="84" eb="85">
      <t>ゾウ</t>
    </rPh>
    <rPh sb="86" eb="87">
      <t>フ</t>
    </rPh>
    <rPh sb="92" eb="94">
      <t>ネンカン</t>
    </rPh>
    <rPh sb="94" eb="95">
      <t>ヤク</t>
    </rPh>
    <rPh sb="97" eb="100">
      <t>ヒャクマンエン</t>
    </rPh>
    <rPh sb="102" eb="103">
      <t>ネン</t>
    </rPh>
    <rPh sb="103" eb="104">
      <t>カン</t>
    </rPh>
    <rPh sb="105" eb="106">
      <t>ワタリ</t>
    </rPh>
    <rPh sb="107" eb="109">
      <t>シヨウ</t>
    </rPh>
    <rPh sb="117" eb="119">
      <t>セイカ</t>
    </rPh>
    <rPh sb="120" eb="122">
      <t>ヨサン</t>
    </rPh>
    <rPh sb="122" eb="123">
      <t>ガク</t>
    </rPh>
    <rPh sb="131" eb="132">
      <t>カン</t>
    </rPh>
    <rPh sb="136" eb="138">
      <t>ヨサン</t>
    </rPh>
    <rPh sb="139" eb="141">
      <t>シヨウ</t>
    </rPh>
    <rPh sb="146" eb="148">
      <t>キョウイク</t>
    </rPh>
    <rPh sb="148" eb="151">
      <t>イインカイ</t>
    </rPh>
    <rPh sb="152" eb="154">
      <t>シガク</t>
    </rPh>
    <rPh sb="154" eb="156">
      <t>キョウカイ</t>
    </rPh>
    <rPh sb="158" eb="160">
      <t>レンケイ</t>
    </rPh>
    <rPh sb="164" eb="165">
      <t>ゾウ</t>
    </rPh>
    <rPh sb="166" eb="168">
      <t>ミコ</t>
    </rPh>
    <rPh sb="170" eb="173">
      <t>カノウセイ</t>
    </rPh>
    <rPh sb="174" eb="175">
      <t>タカ</t>
    </rPh>
    <rPh sb="176" eb="178">
      <t>シサク</t>
    </rPh>
    <rPh sb="179" eb="181">
      <t>ケントウ</t>
    </rPh>
    <rPh sb="190" eb="191">
      <t>ドウ</t>
    </rPh>
    <rPh sb="191" eb="193">
      <t>ヨサン</t>
    </rPh>
    <rPh sb="193" eb="195">
      <t>イガイ</t>
    </rPh>
    <rPh sb="196" eb="197">
      <t>タ</t>
    </rPh>
    <rPh sb="198" eb="200">
      <t>シュダン</t>
    </rPh>
    <rPh sb="201" eb="202">
      <t>ナ</t>
    </rPh>
    <rPh sb="205" eb="207">
      <t>セツメイ</t>
    </rPh>
    <rPh sb="208" eb="210">
      <t>ヒツヨウ</t>
    </rPh>
    <phoneticPr fontId="5"/>
  </si>
  <si>
    <t>青少年による国際交流の促進は、観光先進国の実現に向けて政府が講ずべき施策として位置づけられているところ。ポストコロナを見据えては、海外教育旅行の実施形態等も変化していくことが見込まれるため、政府関係機関、関係省庁等と連携して、安全、安心な海外教育旅行の促進に向け、本事業の効果が最大化されるよう検討されたい。</t>
    <phoneticPr fontId="5"/>
  </si>
  <si>
    <t>執行等改善</t>
  </si>
  <si>
    <t>ポストコロナを見据え、保護者や学校関係者が安心して参加できる旅程を検討できるよう、関係省庁や各国・地域の観光当局等と連携しながら、海外における最新の感染症対策等の安全情報や教育旅行プログラム等について調査を行い、令和３年度事業において作成予定の「情報発信ツール」の機能拡充を図る。</t>
    <rPh sb="7" eb="9">
      <t>ミス</t>
    </rPh>
    <rPh sb="25" eb="27">
      <t>サンカ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</si>
</sst>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139086</xdr:colOff>
      <xdr:row>749</xdr:row>
      <xdr:rowOff>132521</xdr:rowOff>
    </xdr:from>
    <xdr:to>
      <xdr:col>33</xdr:col>
      <xdr:colOff>183691</xdr:colOff>
      <xdr:row>751</xdr:row>
      <xdr:rowOff>102244</xdr:rowOff>
    </xdr:to>
    <xdr:sp macro="" textlink="">
      <xdr:nvSpPr>
        <xdr:cNvPr id="2" name="正方形/長方形 7">
          <a:extLst>
            <a:ext uri="{FF2B5EF4-FFF2-40B4-BE49-F238E27FC236}">
              <a16:creationId xmlns:a16="http://schemas.microsoft.com/office/drawing/2014/main" id="{00000000-0008-0000-0000-000002000000}"/>
            </a:ext>
          </a:extLst>
        </xdr:cNvPr>
        <xdr:cNvSpPr/>
      </xdr:nvSpPr>
      <xdr:spPr>
        <a:xfrm>
          <a:off x="4313521" y="240543521"/>
          <a:ext cx="2429996" cy="6820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１３百万円</a:t>
          </a:r>
          <a:endParaRPr kumimoji="1" lang="en-US" altLang="ja-JP" sz="1100">
            <a:solidFill>
              <a:sysClr val="windowText" lastClr="000000"/>
            </a:solidFill>
            <a:latin typeface="+mn-ea"/>
            <a:ea typeface="+mn-ea"/>
          </a:endParaRPr>
        </a:p>
      </xdr:txBody>
    </xdr:sp>
    <xdr:clientData/>
  </xdr:twoCellAnchor>
  <xdr:twoCellAnchor>
    <xdr:from>
      <xdr:col>27</xdr:col>
      <xdr:colOff>180532</xdr:colOff>
      <xdr:row>751</xdr:row>
      <xdr:rowOff>200706</xdr:rowOff>
    </xdr:from>
    <xdr:to>
      <xdr:col>27</xdr:col>
      <xdr:colOff>181167</xdr:colOff>
      <xdr:row>752</xdr:row>
      <xdr:rowOff>292901</xdr:rowOff>
    </xdr:to>
    <xdr:cxnSp macro="">
      <xdr:nvCxnSpPr>
        <xdr:cNvPr id="3" name="直線矢印コネクタ 8">
          <a:extLst>
            <a:ext uri="{FF2B5EF4-FFF2-40B4-BE49-F238E27FC236}">
              <a16:creationId xmlns:a16="http://schemas.microsoft.com/office/drawing/2014/main" id="{00000000-0008-0000-0000-000003000000}"/>
            </a:ext>
          </a:extLst>
        </xdr:cNvPr>
        <xdr:cNvCxnSpPr/>
      </xdr:nvCxnSpPr>
      <xdr:spPr>
        <a:xfrm flipH="1">
          <a:off x="5547662" y="241324010"/>
          <a:ext cx="635" cy="4483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14494</xdr:colOff>
      <xdr:row>753</xdr:row>
      <xdr:rowOff>97441</xdr:rowOff>
    </xdr:from>
    <xdr:to>
      <xdr:col>37</xdr:col>
      <xdr:colOff>125533</xdr:colOff>
      <xdr:row>754</xdr:row>
      <xdr:rowOff>241706</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3791364" y="241933050"/>
          <a:ext cx="3689126" cy="50041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19</xdr:col>
      <xdr:colOff>157145</xdr:colOff>
      <xdr:row>754</xdr:row>
      <xdr:rowOff>246151</xdr:rowOff>
    </xdr:from>
    <xdr:to>
      <xdr:col>35</xdr:col>
      <xdr:colOff>180012</xdr:colOff>
      <xdr:row>756</xdr:row>
      <xdr:rowOff>142887</xdr:rowOff>
    </xdr:to>
    <xdr:sp macro="" textlink="">
      <xdr:nvSpPr>
        <xdr:cNvPr id="5" name="正方形/長方形 10">
          <a:extLst>
            <a:ext uri="{FF2B5EF4-FFF2-40B4-BE49-F238E27FC236}">
              <a16:creationId xmlns:a16="http://schemas.microsoft.com/office/drawing/2014/main" id="{00000000-0008-0000-0000-000005000000}"/>
            </a:ext>
          </a:extLst>
        </xdr:cNvPr>
        <xdr:cNvSpPr/>
      </xdr:nvSpPr>
      <xdr:spPr>
        <a:xfrm>
          <a:off x="3934015" y="242437912"/>
          <a:ext cx="3203388" cy="60904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株式会社</a:t>
          </a:r>
          <a:r>
            <a:rPr kumimoji="1" lang="en-US" altLang="ja-JP" sz="1400">
              <a:solidFill>
                <a:sysClr val="windowText" lastClr="000000"/>
              </a:solidFill>
            </a:rPr>
            <a:t>JTB</a:t>
          </a:r>
          <a:r>
            <a:rPr kumimoji="1" lang="ja-JP" altLang="en-US" sz="1400">
              <a:solidFill>
                <a:sysClr val="windowText" lastClr="000000"/>
              </a:solidFill>
            </a:rPr>
            <a:t>総合研究所</a:t>
          </a:r>
          <a:endParaRPr lang="ja-JP" altLang="ja-JP" sz="140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18</xdr:col>
      <xdr:colOff>165652</xdr:colOff>
      <xdr:row>756</xdr:row>
      <xdr:rowOff>248932</xdr:rowOff>
    </xdr:from>
    <xdr:to>
      <xdr:col>38</xdr:col>
      <xdr:colOff>10982</xdr:colOff>
      <xdr:row>759</xdr:row>
      <xdr:rowOff>56252</xdr:rowOff>
    </xdr:to>
    <xdr:sp macro="" textlink="">
      <xdr:nvSpPr>
        <xdr:cNvPr id="6" name="大かっこ 11">
          <a:extLst>
            <a:ext uri="{FF2B5EF4-FFF2-40B4-BE49-F238E27FC236}">
              <a16:creationId xmlns:a16="http://schemas.microsoft.com/office/drawing/2014/main" id="{00000000-0008-0000-0000-000006000000}"/>
            </a:ext>
          </a:extLst>
        </xdr:cNvPr>
        <xdr:cNvSpPr/>
      </xdr:nvSpPr>
      <xdr:spPr>
        <a:xfrm>
          <a:off x="3743739" y="243152997"/>
          <a:ext cx="3820982" cy="875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海外教育旅行促進に関する調査業務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2">
        <v>2021</v>
      </c>
      <c r="AE2" s="922"/>
      <c r="AF2" s="922"/>
      <c r="AG2" s="922"/>
      <c r="AH2" s="922"/>
      <c r="AI2" s="83" t="s">
        <v>326</v>
      </c>
      <c r="AJ2" s="922" t="s">
        <v>672</v>
      </c>
      <c r="AK2" s="922"/>
      <c r="AL2" s="922"/>
      <c r="AM2" s="922"/>
      <c r="AN2" s="83" t="s">
        <v>326</v>
      </c>
      <c r="AO2" s="922">
        <v>20</v>
      </c>
      <c r="AP2" s="922"/>
      <c r="AQ2" s="922"/>
      <c r="AR2" s="84" t="s">
        <v>631</v>
      </c>
      <c r="AS2" s="928">
        <v>276</v>
      </c>
      <c r="AT2" s="928"/>
      <c r="AU2" s="928"/>
      <c r="AV2" s="83" t="str">
        <f>IF(AW2="","","-")</f>
        <v/>
      </c>
      <c r="AW2" s="888"/>
      <c r="AX2" s="888"/>
    </row>
    <row r="3" spans="1:50" ht="21" customHeight="1" thickBot="1" x14ac:dyDescent="0.2">
      <c r="A3" s="844" t="s">
        <v>624</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632</v>
      </c>
      <c r="AK3" s="846"/>
      <c r="AL3" s="846"/>
      <c r="AM3" s="846"/>
      <c r="AN3" s="846"/>
      <c r="AO3" s="846"/>
      <c r="AP3" s="846"/>
      <c r="AQ3" s="846"/>
      <c r="AR3" s="846"/>
      <c r="AS3" s="846"/>
      <c r="AT3" s="846"/>
      <c r="AU3" s="846"/>
      <c r="AV3" s="846"/>
      <c r="AW3" s="846"/>
      <c r="AX3" s="24" t="s">
        <v>64</v>
      </c>
    </row>
    <row r="4" spans="1:50" ht="24.75" customHeight="1" x14ac:dyDescent="0.15">
      <c r="A4" s="687" t="s">
        <v>25</v>
      </c>
      <c r="B4" s="688"/>
      <c r="C4" s="688"/>
      <c r="D4" s="688"/>
      <c r="E4" s="688"/>
      <c r="F4" s="688"/>
      <c r="G4" s="665" t="s">
        <v>686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6" t="s">
        <v>429</v>
      </c>
      <c r="H5" s="817"/>
      <c r="I5" s="817"/>
      <c r="J5" s="817"/>
      <c r="K5" s="817"/>
      <c r="L5" s="817"/>
      <c r="M5" s="818" t="s">
        <v>65</v>
      </c>
      <c r="N5" s="819"/>
      <c r="O5" s="819"/>
      <c r="P5" s="819"/>
      <c r="Q5" s="819"/>
      <c r="R5" s="820"/>
      <c r="S5" s="821" t="s">
        <v>69</v>
      </c>
      <c r="T5" s="817"/>
      <c r="U5" s="817"/>
      <c r="V5" s="817"/>
      <c r="W5" s="817"/>
      <c r="X5" s="822"/>
      <c r="Y5" s="681" t="s">
        <v>3</v>
      </c>
      <c r="Z5" s="528"/>
      <c r="AA5" s="528"/>
      <c r="AB5" s="528"/>
      <c r="AC5" s="528"/>
      <c r="AD5" s="529"/>
      <c r="AE5" s="682" t="s">
        <v>634</v>
      </c>
      <c r="AF5" s="682"/>
      <c r="AG5" s="682"/>
      <c r="AH5" s="682"/>
      <c r="AI5" s="682"/>
      <c r="AJ5" s="682"/>
      <c r="AK5" s="682"/>
      <c r="AL5" s="682"/>
      <c r="AM5" s="682"/>
      <c r="AN5" s="682"/>
      <c r="AO5" s="682"/>
      <c r="AP5" s="683"/>
      <c r="AQ5" s="684" t="s">
        <v>687</v>
      </c>
      <c r="AR5" s="685"/>
      <c r="AS5" s="685"/>
      <c r="AT5" s="685"/>
      <c r="AU5" s="685"/>
      <c r="AV5" s="685"/>
      <c r="AW5" s="685"/>
      <c r="AX5" s="686"/>
    </row>
    <row r="6" spans="1:50" ht="39" customHeight="1" x14ac:dyDescent="0.15">
      <c r="A6" s="689" t="s">
        <v>4</v>
      </c>
      <c r="B6" s="690"/>
      <c r="C6" s="690"/>
      <c r="D6" s="690"/>
      <c r="E6" s="690"/>
      <c r="F6" s="690"/>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0" t="s">
        <v>309</v>
      </c>
      <c r="Z7" s="425"/>
      <c r="AA7" s="425"/>
      <c r="AB7" s="425"/>
      <c r="AC7" s="425"/>
      <c r="AD7" s="901"/>
      <c r="AE7" s="889" t="s">
        <v>637</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80" t="s">
        <v>208</v>
      </c>
      <c r="B8" s="481"/>
      <c r="C8" s="481"/>
      <c r="D8" s="481"/>
      <c r="E8" s="481"/>
      <c r="F8" s="482"/>
      <c r="G8" s="923" t="str">
        <f>入力規則等!A27</f>
        <v>観光立国</v>
      </c>
      <c r="H8" s="703"/>
      <c r="I8" s="703"/>
      <c r="J8" s="703"/>
      <c r="K8" s="703"/>
      <c r="L8" s="703"/>
      <c r="M8" s="703"/>
      <c r="N8" s="703"/>
      <c r="O8" s="703"/>
      <c r="P8" s="703"/>
      <c r="Q8" s="703"/>
      <c r="R8" s="703"/>
      <c r="S8" s="703"/>
      <c r="T8" s="703"/>
      <c r="U8" s="703"/>
      <c r="V8" s="703"/>
      <c r="W8" s="703"/>
      <c r="X8" s="924"/>
      <c r="Y8" s="823" t="s">
        <v>209</v>
      </c>
      <c r="Z8" s="824"/>
      <c r="AA8" s="824"/>
      <c r="AB8" s="824"/>
      <c r="AC8" s="824"/>
      <c r="AD8" s="825"/>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6" t="s">
        <v>23</v>
      </c>
      <c r="B9" s="827"/>
      <c r="C9" s="827"/>
      <c r="D9" s="827"/>
      <c r="E9" s="827"/>
      <c r="F9" s="827"/>
      <c r="G9" s="828" t="s">
        <v>674</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4" t="s">
        <v>29</v>
      </c>
      <c r="B10" s="645"/>
      <c r="C10" s="645"/>
      <c r="D10" s="645"/>
      <c r="E10" s="645"/>
      <c r="F10" s="645"/>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1" t="s">
        <v>24</v>
      </c>
      <c r="B12" s="942"/>
      <c r="C12" s="942"/>
      <c r="D12" s="942"/>
      <c r="E12" s="942"/>
      <c r="F12" s="943"/>
      <c r="G12" s="743"/>
      <c r="H12" s="744"/>
      <c r="I12" s="744"/>
      <c r="J12" s="744"/>
      <c r="K12" s="744"/>
      <c r="L12" s="744"/>
      <c r="M12" s="744"/>
      <c r="N12" s="744"/>
      <c r="O12" s="744"/>
      <c r="P12" s="432" t="s">
        <v>310</v>
      </c>
      <c r="Q12" s="427"/>
      <c r="R12" s="427"/>
      <c r="S12" s="427"/>
      <c r="T12" s="427"/>
      <c r="U12" s="427"/>
      <c r="V12" s="428"/>
      <c r="W12" s="432" t="s">
        <v>332</v>
      </c>
      <c r="X12" s="427"/>
      <c r="Y12" s="427"/>
      <c r="Z12" s="427"/>
      <c r="AA12" s="427"/>
      <c r="AB12" s="427"/>
      <c r="AC12" s="428"/>
      <c r="AD12" s="432" t="s">
        <v>621</v>
      </c>
      <c r="AE12" s="427"/>
      <c r="AF12" s="427"/>
      <c r="AG12" s="427"/>
      <c r="AH12" s="427"/>
      <c r="AI12" s="427"/>
      <c r="AJ12" s="428"/>
      <c r="AK12" s="432" t="s">
        <v>625</v>
      </c>
      <c r="AL12" s="427"/>
      <c r="AM12" s="427"/>
      <c r="AN12" s="427"/>
      <c r="AO12" s="427"/>
      <c r="AP12" s="427"/>
      <c r="AQ12" s="428"/>
      <c r="AR12" s="432" t="s">
        <v>626</v>
      </c>
      <c r="AS12" s="427"/>
      <c r="AT12" s="427"/>
      <c r="AU12" s="427"/>
      <c r="AV12" s="427"/>
      <c r="AW12" s="427"/>
      <c r="AX12" s="705"/>
    </row>
    <row r="13" spans="1:50" ht="21" customHeight="1" x14ac:dyDescent="0.15">
      <c r="A13" s="598"/>
      <c r="B13" s="599"/>
      <c r="C13" s="599"/>
      <c r="D13" s="599"/>
      <c r="E13" s="599"/>
      <c r="F13" s="600"/>
      <c r="G13" s="706" t="s">
        <v>6</v>
      </c>
      <c r="H13" s="707"/>
      <c r="I13" s="747" t="s">
        <v>7</v>
      </c>
      <c r="J13" s="748"/>
      <c r="K13" s="748"/>
      <c r="L13" s="748"/>
      <c r="M13" s="748"/>
      <c r="N13" s="748"/>
      <c r="O13" s="749"/>
      <c r="P13" s="641"/>
      <c r="Q13" s="642"/>
      <c r="R13" s="642"/>
      <c r="S13" s="642"/>
      <c r="T13" s="642"/>
      <c r="U13" s="642"/>
      <c r="V13" s="643"/>
      <c r="W13" s="641"/>
      <c r="X13" s="642"/>
      <c r="Y13" s="642"/>
      <c r="Z13" s="642"/>
      <c r="AA13" s="642"/>
      <c r="AB13" s="642"/>
      <c r="AC13" s="643"/>
      <c r="AD13" s="641">
        <v>10</v>
      </c>
      <c r="AE13" s="642"/>
      <c r="AF13" s="642"/>
      <c r="AG13" s="642"/>
      <c r="AH13" s="642"/>
      <c r="AI13" s="642"/>
      <c r="AJ13" s="643"/>
      <c r="AK13" s="641">
        <v>20</v>
      </c>
      <c r="AL13" s="642"/>
      <c r="AM13" s="642"/>
      <c r="AN13" s="642"/>
      <c r="AO13" s="642"/>
      <c r="AP13" s="642"/>
      <c r="AQ13" s="643"/>
      <c r="AR13" s="897">
        <v>20</v>
      </c>
      <c r="AS13" s="898"/>
      <c r="AT13" s="898"/>
      <c r="AU13" s="898"/>
      <c r="AV13" s="898"/>
      <c r="AW13" s="898"/>
      <c r="AX13" s="899"/>
    </row>
    <row r="14" spans="1:50" ht="21" customHeight="1" x14ac:dyDescent="0.15">
      <c r="A14" s="598"/>
      <c r="B14" s="599"/>
      <c r="C14" s="599"/>
      <c r="D14" s="599"/>
      <c r="E14" s="599"/>
      <c r="F14" s="600"/>
      <c r="G14" s="708"/>
      <c r="H14" s="709"/>
      <c r="I14" s="694" t="s">
        <v>8</v>
      </c>
      <c r="J14" s="745"/>
      <c r="K14" s="745"/>
      <c r="L14" s="745"/>
      <c r="M14" s="745"/>
      <c r="N14" s="745"/>
      <c r="O14" s="746"/>
      <c r="P14" s="641"/>
      <c r="Q14" s="642"/>
      <c r="R14" s="642"/>
      <c r="S14" s="642"/>
      <c r="T14" s="642"/>
      <c r="U14" s="642"/>
      <c r="V14" s="643"/>
      <c r="W14" s="641"/>
      <c r="X14" s="642"/>
      <c r="Y14" s="642"/>
      <c r="Z14" s="642"/>
      <c r="AA14" s="642"/>
      <c r="AB14" s="642"/>
      <c r="AC14" s="643"/>
      <c r="AD14" s="641"/>
      <c r="AE14" s="642"/>
      <c r="AF14" s="642"/>
      <c r="AG14" s="642"/>
      <c r="AH14" s="642"/>
      <c r="AI14" s="642"/>
      <c r="AJ14" s="643"/>
      <c r="AK14" s="641"/>
      <c r="AL14" s="642"/>
      <c r="AM14" s="642"/>
      <c r="AN14" s="642"/>
      <c r="AO14" s="642"/>
      <c r="AP14" s="642"/>
      <c r="AQ14" s="643"/>
      <c r="AR14" s="769"/>
      <c r="AS14" s="769"/>
      <c r="AT14" s="769"/>
      <c r="AU14" s="769"/>
      <c r="AV14" s="769"/>
      <c r="AW14" s="769"/>
      <c r="AX14" s="770"/>
    </row>
    <row r="15" spans="1:50" ht="21" customHeight="1" x14ac:dyDescent="0.15">
      <c r="A15" s="598"/>
      <c r="B15" s="599"/>
      <c r="C15" s="599"/>
      <c r="D15" s="599"/>
      <c r="E15" s="599"/>
      <c r="F15" s="600"/>
      <c r="G15" s="708"/>
      <c r="H15" s="709"/>
      <c r="I15" s="694" t="s">
        <v>50</v>
      </c>
      <c r="J15" s="695"/>
      <c r="K15" s="695"/>
      <c r="L15" s="695"/>
      <c r="M15" s="695"/>
      <c r="N15" s="695"/>
      <c r="O15" s="696"/>
      <c r="P15" s="641"/>
      <c r="Q15" s="642"/>
      <c r="R15" s="642"/>
      <c r="S15" s="642"/>
      <c r="T15" s="642"/>
      <c r="U15" s="642"/>
      <c r="V15" s="643"/>
      <c r="W15" s="641"/>
      <c r="X15" s="642"/>
      <c r="Y15" s="642"/>
      <c r="Z15" s="642"/>
      <c r="AA15" s="642"/>
      <c r="AB15" s="642"/>
      <c r="AC15" s="643"/>
      <c r="AD15" s="641"/>
      <c r="AE15" s="642"/>
      <c r="AF15" s="642"/>
      <c r="AG15" s="642"/>
      <c r="AH15" s="642"/>
      <c r="AI15" s="642"/>
      <c r="AJ15" s="643"/>
      <c r="AK15" s="641"/>
      <c r="AL15" s="642"/>
      <c r="AM15" s="642"/>
      <c r="AN15" s="642"/>
      <c r="AO15" s="642"/>
      <c r="AP15" s="642"/>
      <c r="AQ15" s="643"/>
      <c r="AR15" s="641"/>
      <c r="AS15" s="642"/>
      <c r="AT15" s="642"/>
      <c r="AU15" s="642"/>
      <c r="AV15" s="642"/>
      <c r="AW15" s="642"/>
      <c r="AX15" s="784"/>
    </row>
    <row r="16" spans="1:50" ht="21" customHeight="1" x14ac:dyDescent="0.15">
      <c r="A16" s="598"/>
      <c r="B16" s="599"/>
      <c r="C16" s="599"/>
      <c r="D16" s="599"/>
      <c r="E16" s="599"/>
      <c r="F16" s="600"/>
      <c r="G16" s="708"/>
      <c r="H16" s="709"/>
      <c r="I16" s="694" t="s">
        <v>51</v>
      </c>
      <c r="J16" s="695"/>
      <c r="K16" s="695"/>
      <c r="L16" s="695"/>
      <c r="M16" s="695"/>
      <c r="N16" s="695"/>
      <c r="O16" s="696"/>
      <c r="P16" s="641"/>
      <c r="Q16" s="642"/>
      <c r="R16" s="642"/>
      <c r="S16" s="642"/>
      <c r="T16" s="642"/>
      <c r="U16" s="642"/>
      <c r="V16" s="643"/>
      <c r="W16" s="641"/>
      <c r="X16" s="642"/>
      <c r="Y16" s="642"/>
      <c r="Z16" s="642"/>
      <c r="AA16" s="642"/>
      <c r="AB16" s="642"/>
      <c r="AC16" s="643"/>
      <c r="AD16" s="641"/>
      <c r="AE16" s="642"/>
      <c r="AF16" s="642"/>
      <c r="AG16" s="642"/>
      <c r="AH16" s="642"/>
      <c r="AI16" s="642"/>
      <c r="AJ16" s="643"/>
      <c r="AK16" s="641"/>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8"/>
      <c r="H17" s="709"/>
      <c r="I17" s="694" t="s">
        <v>49</v>
      </c>
      <c r="J17" s="745"/>
      <c r="K17" s="745"/>
      <c r="L17" s="745"/>
      <c r="M17" s="745"/>
      <c r="N17" s="745"/>
      <c r="O17" s="746"/>
      <c r="P17" s="641"/>
      <c r="Q17" s="642"/>
      <c r="R17" s="642"/>
      <c r="S17" s="642"/>
      <c r="T17" s="642"/>
      <c r="U17" s="642"/>
      <c r="V17" s="643"/>
      <c r="W17" s="641"/>
      <c r="X17" s="642"/>
      <c r="Y17" s="642"/>
      <c r="Z17" s="642"/>
      <c r="AA17" s="642"/>
      <c r="AB17" s="642"/>
      <c r="AC17" s="643"/>
      <c r="AD17" s="641">
        <v>13</v>
      </c>
      <c r="AE17" s="642"/>
      <c r="AF17" s="642"/>
      <c r="AG17" s="642"/>
      <c r="AH17" s="642"/>
      <c r="AI17" s="642"/>
      <c r="AJ17" s="643"/>
      <c r="AK17" s="641"/>
      <c r="AL17" s="642"/>
      <c r="AM17" s="642"/>
      <c r="AN17" s="642"/>
      <c r="AO17" s="642"/>
      <c r="AP17" s="642"/>
      <c r="AQ17" s="643"/>
      <c r="AR17" s="895"/>
      <c r="AS17" s="895"/>
      <c r="AT17" s="895"/>
      <c r="AU17" s="895"/>
      <c r="AV17" s="895"/>
      <c r="AW17" s="895"/>
      <c r="AX17" s="896"/>
    </row>
    <row r="18" spans="1:50" ht="24.75" customHeight="1" x14ac:dyDescent="0.15">
      <c r="A18" s="598"/>
      <c r="B18" s="599"/>
      <c r="C18" s="599"/>
      <c r="D18" s="599"/>
      <c r="E18" s="599"/>
      <c r="F18" s="600"/>
      <c r="G18" s="710"/>
      <c r="H18" s="711"/>
      <c r="I18" s="699" t="s">
        <v>20</v>
      </c>
      <c r="J18" s="700"/>
      <c r="K18" s="700"/>
      <c r="L18" s="700"/>
      <c r="M18" s="700"/>
      <c r="N18" s="700"/>
      <c r="O18" s="701"/>
      <c r="P18" s="855">
        <f>SUM(P13:V17)</f>
        <v>0</v>
      </c>
      <c r="Q18" s="856"/>
      <c r="R18" s="856"/>
      <c r="S18" s="856"/>
      <c r="T18" s="856"/>
      <c r="U18" s="856"/>
      <c r="V18" s="857"/>
      <c r="W18" s="855">
        <f>SUM(W13:AC17)</f>
        <v>0</v>
      </c>
      <c r="X18" s="856"/>
      <c r="Y18" s="856"/>
      <c r="Z18" s="856"/>
      <c r="AA18" s="856"/>
      <c r="AB18" s="856"/>
      <c r="AC18" s="857"/>
      <c r="AD18" s="855">
        <f>SUM(AD13:AJ17)</f>
        <v>23</v>
      </c>
      <c r="AE18" s="856"/>
      <c r="AF18" s="856"/>
      <c r="AG18" s="856"/>
      <c r="AH18" s="856"/>
      <c r="AI18" s="856"/>
      <c r="AJ18" s="857"/>
      <c r="AK18" s="855">
        <f>SUM(AK13:AQ17)</f>
        <v>20</v>
      </c>
      <c r="AL18" s="856"/>
      <c r="AM18" s="856"/>
      <c r="AN18" s="856"/>
      <c r="AO18" s="856"/>
      <c r="AP18" s="856"/>
      <c r="AQ18" s="857"/>
      <c r="AR18" s="855">
        <f>SUM(AR13:AX17)</f>
        <v>20</v>
      </c>
      <c r="AS18" s="856"/>
      <c r="AT18" s="856"/>
      <c r="AU18" s="856"/>
      <c r="AV18" s="856"/>
      <c r="AW18" s="856"/>
      <c r="AX18" s="858"/>
    </row>
    <row r="19" spans="1:50" ht="24.75" customHeight="1" x14ac:dyDescent="0.15">
      <c r="A19" s="598"/>
      <c r="B19" s="599"/>
      <c r="C19" s="599"/>
      <c r="D19" s="599"/>
      <c r="E19" s="599"/>
      <c r="F19" s="600"/>
      <c r="G19" s="853" t="s">
        <v>9</v>
      </c>
      <c r="H19" s="854"/>
      <c r="I19" s="854"/>
      <c r="J19" s="854"/>
      <c r="K19" s="854"/>
      <c r="L19" s="854"/>
      <c r="M19" s="854"/>
      <c r="N19" s="854"/>
      <c r="O19" s="854"/>
      <c r="P19" s="641"/>
      <c r="Q19" s="642"/>
      <c r="R19" s="642"/>
      <c r="S19" s="642"/>
      <c r="T19" s="642"/>
      <c r="U19" s="642"/>
      <c r="V19" s="643"/>
      <c r="W19" s="641"/>
      <c r="X19" s="642"/>
      <c r="Y19" s="642"/>
      <c r="Z19" s="642"/>
      <c r="AA19" s="642"/>
      <c r="AB19" s="642"/>
      <c r="AC19" s="643"/>
      <c r="AD19" s="641">
        <v>13</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3" t="s">
        <v>10</v>
      </c>
      <c r="H20" s="854"/>
      <c r="I20" s="854"/>
      <c r="J20" s="854"/>
      <c r="K20" s="854"/>
      <c r="L20" s="854"/>
      <c r="M20" s="854"/>
      <c r="N20" s="854"/>
      <c r="O20" s="854"/>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0.56521739130434778</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6"/>
      <c r="B21" s="827"/>
      <c r="C21" s="827"/>
      <c r="D21" s="827"/>
      <c r="E21" s="827"/>
      <c r="F21" s="944"/>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1.3</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0" t="s">
        <v>629</v>
      </c>
      <c r="B22" s="951"/>
      <c r="C22" s="951"/>
      <c r="D22" s="951"/>
      <c r="E22" s="951"/>
      <c r="F22" s="952"/>
      <c r="G22" s="946" t="s">
        <v>254</v>
      </c>
      <c r="H22" s="207"/>
      <c r="I22" s="207"/>
      <c r="J22" s="207"/>
      <c r="K22" s="207"/>
      <c r="L22" s="207"/>
      <c r="M22" s="207"/>
      <c r="N22" s="207"/>
      <c r="O22" s="208"/>
      <c r="P22" s="911" t="s">
        <v>627</v>
      </c>
      <c r="Q22" s="207"/>
      <c r="R22" s="207"/>
      <c r="S22" s="207"/>
      <c r="T22" s="207"/>
      <c r="U22" s="207"/>
      <c r="V22" s="208"/>
      <c r="W22" s="911" t="s">
        <v>628</v>
      </c>
      <c r="X22" s="207"/>
      <c r="Y22" s="207"/>
      <c r="Z22" s="207"/>
      <c r="AA22" s="207"/>
      <c r="AB22" s="207"/>
      <c r="AC22" s="208"/>
      <c r="AD22" s="911" t="s">
        <v>253</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5.5" customHeight="1" x14ac:dyDescent="0.15">
      <c r="A23" s="953"/>
      <c r="B23" s="954"/>
      <c r="C23" s="954"/>
      <c r="D23" s="954"/>
      <c r="E23" s="954"/>
      <c r="F23" s="955"/>
      <c r="G23" s="947" t="s">
        <v>641</v>
      </c>
      <c r="H23" s="948"/>
      <c r="I23" s="948"/>
      <c r="J23" s="948"/>
      <c r="K23" s="948"/>
      <c r="L23" s="948"/>
      <c r="M23" s="948"/>
      <c r="N23" s="948"/>
      <c r="O23" s="949"/>
      <c r="P23" s="897">
        <v>20</v>
      </c>
      <c r="Q23" s="898"/>
      <c r="R23" s="898"/>
      <c r="S23" s="898"/>
      <c r="T23" s="898"/>
      <c r="U23" s="898"/>
      <c r="V23" s="912"/>
      <c r="W23" s="897">
        <v>20</v>
      </c>
      <c r="X23" s="898"/>
      <c r="Y23" s="898"/>
      <c r="Z23" s="898"/>
      <c r="AA23" s="898"/>
      <c r="AB23" s="898"/>
      <c r="AC23" s="912"/>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13"/>
      <c r="H24" s="914"/>
      <c r="I24" s="914"/>
      <c r="J24" s="914"/>
      <c r="K24" s="914"/>
      <c r="L24" s="914"/>
      <c r="M24" s="914"/>
      <c r="N24" s="914"/>
      <c r="O24" s="915"/>
      <c r="P24" s="641"/>
      <c r="Q24" s="642"/>
      <c r="R24" s="642"/>
      <c r="S24" s="642"/>
      <c r="T24" s="642"/>
      <c r="U24" s="642"/>
      <c r="V24" s="643"/>
      <c r="W24" s="641"/>
      <c r="X24" s="642"/>
      <c r="Y24" s="642"/>
      <c r="Z24" s="642"/>
      <c r="AA24" s="642"/>
      <c r="AB24" s="642"/>
      <c r="AC24" s="64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13"/>
      <c r="H25" s="914"/>
      <c r="I25" s="914"/>
      <c r="J25" s="914"/>
      <c r="K25" s="914"/>
      <c r="L25" s="914"/>
      <c r="M25" s="914"/>
      <c r="N25" s="914"/>
      <c r="O25" s="915"/>
      <c r="P25" s="641"/>
      <c r="Q25" s="642"/>
      <c r="R25" s="642"/>
      <c r="S25" s="642"/>
      <c r="T25" s="642"/>
      <c r="U25" s="642"/>
      <c r="V25" s="643"/>
      <c r="W25" s="641"/>
      <c r="X25" s="642"/>
      <c r="Y25" s="642"/>
      <c r="Z25" s="642"/>
      <c r="AA25" s="642"/>
      <c r="AB25" s="642"/>
      <c r="AC25" s="64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13"/>
      <c r="H26" s="914"/>
      <c r="I26" s="914"/>
      <c r="J26" s="914"/>
      <c r="K26" s="914"/>
      <c r="L26" s="914"/>
      <c r="M26" s="914"/>
      <c r="N26" s="914"/>
      <c r="O26" s="915"/>
      <c r="P26" s="641"/>
      <c r="Q26" s="642"/>
      <c r="R26" s="642"/>
      <c r="S26" s="642"/>
      <c r="T26" s="642"/>
      <c r="U26" s="642"/>
      <c r="V26" s="643"/>
      <c r="W26" s="641"/>
      <c r="X26" s="642"/>
      <c r="Y26" s="642"/>
      <c r="Z26" s="642"/>
      <c r="AA26" s="642"/>
      <c r="AB26" s="642"/>
      <c r="AC26" s="64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13"/>
      <c r="H27" s="914"/>
      <c r="I27" s="914"/>
      <c r="J27" s="914"/>
      <c r="K27" s="914"/>
      <c r="L27" s="914"/>
      <c r="M27" s="914"/>
      <c r="N27" s="914"/>
      <c r="O27" s="915"/>
      <c r="P27" s="641"/>
      <c r="Q27" s="642"/>
      <c r="R27" s="642"/>
      <c r="S27" s="642"/>
      <c r="T27" s="642"/>
      <c r="U27" s="642"/>
      <c r="V27" s="643"/>
      <c r="W27" s="641"/>
      <c r="X27" s="642"/>
      <c r="Y27" s="642"/>
      <c r="Z27" s="642"/>
      <c r="AA27" s="642"/>
      <c r="AB27" s="642"/>
      <c r="AC27" s="64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16" t="s">
        <v>258</v>
      </c>
      <c r="H28" s="917"/>
      <c r="I28" s="917"/>
      <c r="J28" s="917"/>
      <c r="K28" s="917"/>
      <c r="L28" s="917"/>
      <c r="M28" s="917"/>
      <c r="N28" s="917"/>
      <c r="O28" s="918"/>
      <c r="P28" s="855">
        <f>P29-SUM(P23:P27)</f>
        <v>0</v>
      </c>
      <c r="Q28" s="856"/>
      <c r="R28" s="856"/>
      <c r="S28" s="856"/>
      <c r="T28" s="856"/>
      <c r="U28" s="856"/>
      <c r="V28" s="857"/>
      <c r="W28" s="855">
        <f>W29-SUM(W23:W27)</f>
        <v>0</v>
      </c>
      <c r="X28" s="856"/>
      <c r="Y28" s="856"/>
      <c r="Z28" s="856"/>
      <c r="AA28" s="856"/>
      <c r="AB28" s="856"/>
      <c r="AC28" s="85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19" t="s">
        <v>255</v>
      </c>
      <c r="H29" s="920"/>
      <c r="I29" s="920"/>
      <c r="J29" s="920"/>
      <c r="K29" s="920"/>
      <c r="L29" s="920"/>
      <c r="M29" s="920"/>
      <c r="N29" s="920"/>
      <c r="O29" s="921"/>
      <c r="P29" s="641">
        <f>AK13</f>
        <v>20</v>
      </c>
      <c r="Q29" s="642"/>
      <c r="R29" s="642"/>
      <c r="S29" s="642"/>
      <c r="T29" s="642"/>
      <c r="U29" s="642"/>
      <c r="V29" s="643"/>
      <c r="W29" s="929">
        <f>AR13</f>
        <v>20</v>
      </c>
      <c r="X29" s="930"/>
      <c r="Y29" s="930"/>
      <c r="Z29" s="930"/>
      <c r="AA29" s="930"/>
      <c r="AB29" s="930"/>
      <c r="AC29" s="93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38" t="s">
        <v>270</v>
      </c>
      <c r="B30" s="839"/>
      <c r="C30" s="839"/>
      <c r="D30" s="839"/>
      <c r="E30" s="839"/>
      <c r="F30" s="840"/>
      <c r="G30" s="756" t="s">
        <v>145</v>
      </c>
      <c r="H30" s="757"/>
      <c r="I30" s="757"/>
      <c r="J30" s="757"/>
      <c r="K30" s="757"/>
      <c r="L30" s="757"/>
      <c r="M30" s="757"/>
      <c r="N30" s="757"/>
      <c r="O30" s="758"/>
      <c r="P30" s="834" t="s">
        <v>58</v>
      </c>
      <c r="Q30" s="757"/>
      <c r="R30" s="757"/>
      <c r="S30" s="757"/>
      <c r="T30" s="757"/>
      <c r="U30" s="757"/>
      <c r="V30" s="757"/>
      <c r="W30" s="757"/>
      <c r="X30" s="758"/>
      <c r="Y30" s="831"/>
      <c r="Z30" s="832"/>
      <c r="AA30" s="833"/>
      <c r="AB30" s="835" t="s">
        <v>11</v>
      </c>
      <c r="AC30" s="836"/>
      <c r="AD30" s="837"/>
      <c r="AE30" s="835" t="s">
        <v>310</v>
      </c>
      <c r="AF30" s="836"/>
      <c r="AG30" s="836"/>
      <c r="AH30" s="837"/>
      <c r="AI30" s="892" t="s">
        <v>332</v>
      </c>
      <c r="AJ30" s="892"/>
      <c r="AK30" s="892"/>
      <c r="AL30" s="835"/>
      <c r="AM30" s="892" t="s">
        <v>429</v>
      </c>
      <c r="AN30" s="892"/>
      <c r="AO30" s="892"/>
      <c r="AP30" s="835"/>
      <c r="AQ30" s="750" t="s">
        <v>184</v>
      </c>
      <c r="AR30" s="751"/>
      <c r="AS30" s="751"/>
      <c r="AT30" s="752"/>
      <c r="AU30" s="757" t="s">
        <v>133</v>
      </c>
      <c r="AV30" s="757"/>
      <c r="AW30" s="757"/>
      <c r="AX30" s="894"/>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3"/>
      <c r="AJ31" s="893"/>
      <c r="AK31" s="893"/>
      <c r="AL31" s="393"/>
      <c r="AM31" s="893"/>
      <c r="AN31" s="893"/>
      <c r="AO31" s="893"/>
      <c r="AP31" s="393"/>
      <c r="AQ31" s="235" t="s">
        <v>640</v>
      </c>
      <c r="AR31" s="186"/>
      <c r="AS31" s="121" t="s">
        <v>185</v>
      </c>
      <c r="AT31" s="122"/>
      <c r="AU31" s="185">
        <v>3</v>
      </c>
      <c r="AV31" s="185"/>
      <c r="AW31" s="378" t="s">
        <v>175</v>
      </c>
      <c r="AX31" s="379"/>
    </row>
    <row r="32" spans="1:50" ht="23.25" customHeight="1" x14ac:dyDescent="0.15">
      <c r="A32" s="383"/>
      <c r="B32" s="381"/>
      <c r="C32" s="381"/>
      <c r="D32" s="381"/>
      <c r="E32" s="381"/>
      <c r="F32" s="382"/>
      <c r="G32" s="549" t="s">
        <v>642</v>
      </c>
      <c r="H32" s="550"/>
      <c r="I32" s="550"/>
      <c r="J32" s="550"/>
      <c r="K32" s="550"/>
      <c r="L32" s="550"/>
      <c r="M32" s="550"/>
      <c r="N32" s="550"/>
      <c r="O32" s="551"/>
      <c r="P32" s="93" t="s">
        <v>643</v>
      </c>
      <c r="Q32" s="93"/>
      <c r="R32" s="93"/>
      <c r="S32" s="93"/>
      <c r="T32" s="93"/>
      <c r="U32" s="93"/>
      <c r="V32" s="93"/>
      <c r="W32" s="93"/>
      <c r="X32" s="94"/>
      <c r="Y32" s="456" t="s">
        <v>12</v>
      </c>
      <c r="Z32" s="516"/>
      <c r="AA32" s="517"/>
      <c r="AB32" s="446" t="s">
        <v>640</v>
      </c>
      <c r="AC32" s="446"/>
      <c r="AD32" s="446"/>
      <c r="AE32" s="203" t="s">
        <v>640</v>
      </c>
      <c r="AF32" s="204"/>
      <c r="AG32" s="204"/>
      <c r="AH32" s="204"/>
      <c r="AI32" s="203" t="s">
        <v>640</v>
      </c>
      <c r="AJ32" s="204"/>
      <c r="AK32" s="204"/>
      <c r="AL32" s="204"/>
      <c r="AM32" s="203" t="s">
        <v>640</v>
      </c>
      <c r="AN32" s="204"/>
      <c r="AO32" s="204"/>
      <c r="AP32" s="204"/>
      <c r="AQ32" s="322" t="s">
        <v>640</v>
      </c>
      <c r="AR32" s="193"/>
      <c r="AS32" s="193"/>
      <c r="AT32" s="323"/>
      <c r="AU32" s="204" t="s">
        <v>640</v>
      </c>
      <c r="AV32" s="204"/>
      <c r="AW32" s="204"/>
      <c r="AX32" s="206"/>
    </row>
    <row r="33" spans="1:51" ht="23.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644</v>
      </c>
      <c r="AC33" s="508"/>
      <c r="AD33" s="508"/>
      <c r="AE33" s="203" t="s">
        <v>640</v>
      </c>
      <c r="AF33" s="204"/>
      <c r="AG33" s="204"/>
      <c r="AH33" s="204"/>
      <c r="AI33" s="203" t="s">
        <v>640</v>
      </c>
      <c r="AJ33" s="204"/>
      <c r="AK33" s="204"/>
      <c r="AL33" s="204"/>
      <c r="AM33" s="203" t="s">
        <v>640</v>
      </c>
      <c r="AN33" s="204"/>
      <c r="AO33" s="204"/>
      <c r="AP33" s="204"/>
      <c r="AQ33" s="322" t="s">
        <v>640</v>
      </c>
      <c r="AR33" s="193"/>
      <c r="AS33" s="193"/>
      <c r="AT33" s="323"/>
      <c r="AU33" s="204">
        <v>227000</v>
      </c>
      <c r="AV33" s="204"/>
      <c r="AW33" s="204"/>
      <c r="AX33" s="206"/>
    </row>
    <row r="34" spans="1:51" ht="23.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t="s">
        <v>640</v>
      </c>
      <c r="AF34" s="204"/>
      <c r="AG34" s="204"/>
      <c r="AH34" s="204"/>
      <c r="AI34" s="203" t="s">
        <v>640</v>
      </c>
      <c r="AJ34" s="204"/>
      <c r="AK34" s="204"/>
      <c r="AL34" s="204"/>
      <c r="AM34" s="203" t="s">
        <v>640</v>
      </c>
      <c r="AN34" s="204"/>
      <c r="AO34" s="204"/>
      <c r="AP34" s="204"/>
      <c r="AQ34" s="322" t="s">
        <v>640</v>
      </c>
      <c r="AR34" s="193"/>
      <c r="AS34" s="193"/>
      <c r="AT34" s="323"/>
      <c r="AU34" s="204" t="s">
        <v>640</v>
      </c>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310</v>
      </c>
      <c r="AF37" s="232"/>
      <c r="AG37" s="232"/>
      <c r="AH37" s="232"/>
      <c r="AI37" s="232" t="s">
        <v>332</v>
      </c>
      <c r="AJ37" s="232"/>
      <c r="AK37" s="232"/>
      <c r="AL37" s="232"/>
      <c r="AM37" s="232" t="s">
        <v>429</v>
      </c>
      <c r="AN37" s="232"/>
      <c r="AO37" s="232"/>
      <c r="AP37" s="232"/>
      <c r="AQ37" s="139" t="s">
        <v>184</v>
      </c>
      <c r="AR37" s="140"/>
      <c r="AS37" s="140"/>
      <c r="AT37" s="141"/>
      <c r="AU37" s="397" t="s">
        <v>133</v>
      </c>
      <c r="AV37" s="397"/>
      <c r="AW37" s="397"/>
      <c r="AX37" s="887"/>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310</v>
      </c>
      <c r="AF44" s="232"/>
      <c r="AG44" s="232"/>
      <c r="AH44" s="232"/>
      <c r="AI44" s="232" t="s">
        <v>332</v>
      </c>
      <c r="AJ44" s="232"/>
      <c r="AK44" s="232"/>
      <c r="AL44" s="232"/>
      <c r="AM44" s="232" t="s">
        <v>429</v>
      </c>
      <c r="AN44" s="232"/>
      <c r="AO44" s="232"/>
      <c r="AP44" s="232"/>
      <c r="AQ44" s="139" t="s">
        <v>184</v>
      </c>
      <c r="AR44" s="140"/>
      <c r="AS44" s="140"/>
      <c r="AT44" s="141"/>
      <c r="AU44" s="397" t="s">
        <v>133</v>
      </c>
      <c r="AV44" s="397"/>
      <c r="AW44" s="397"/>
      <c r="AX44" s="887"/>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310</v>
      </c>
      <c r="AF51" s="232"/>
      <c r="AG51" s="232"/>
      <c r="AH51" s="232"/>
      <c r="AI51" s="232" t="s">
        <v>332</v>
      </c>
      <c r="AJ51" s="232"/>
      <c r="AK51" s="232"/>
      <c r="AL51" s="232"/>
      <c r="AM51" s="232" t="s">
        <v>429</v>
      </c>
      <c r="AN51" s="232"/>
      <c r="AO51" s="232"/>
      <c r="AP51" s="232"/>
      <c r="AQ51" s="139" t="s">
        <v>184</v>
      </c>
      <c r="AR51" s="140"/>
      <c r="AS51" s="140"/>
      <c r="AT51" s="141"/>
      <c r="AU51" s="902" t="s">
        <v>133</v>
      </c>
      <c r="AV51" s="902"/>
      <c r="AW51" s="902"/>
      <c r="AX51" s="903"/>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18.7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310</v>
      </c>
      <c r="AF58" s="232"/>
      <c r="AG58" s="232"/>
      <c r="AH58" s="232"/>
      <c r="AI58" s="232" t="s">
        <v>332</v>
      </c>
      <c r="AJ58" s="232"/>
      <c r="AK58" s="232"/>
      <c r="AL58" s="232"/>
      <c r="AM58" s="232" t="s">
        <v>429</v>
      </c>
      <c r="AN58" s="232"/>
      <c r="AO58" s="232"/>
      <c r="AP58" s="232"/>
      <c r="AQ58" s="139" t="s">
        <v>184</v>
      </c>
      <c r="AR58" s="140"/>
      <c r="AS58" s="140"/>
      <c r="AT58" s="141"/>
      <c r="AU58" s="902" t="s">
        <v>133</v>
      </c>
      <c r="AV58" s="902"/>
      <c r="AW58" s="902"/>
      <c r="AX58" s="903"/>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1.7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67"/>
      <c r="AF77" s="868"/>
      <c r="AG77" s="868"/>
      <c r="AH77" s="868"/>
      <c r="AI77" s="867"/>
      <c r="AJ77" s="868"/>
      <c r="AK77" s="868"/>
      <c r="AL77" s="868"/>
      <c r="AM77" s="867"/>
      <c r="AN77" s="868"/>
      <c r="AO77" s="868"/>
      <c r="AP77" s="868"/>
      <c r="AQ77" s="322"/>
      <c r="AR77" s="193"/>
      <c r="AS77" s="193"/>
      <c r="AT77" s="323"/>
      <c r="AU77" s="204"/>
      <c r="AV77" s="204"/>
      <c r="AW77" s="204"/>
      <c r="AX77" s="206"/>
      <c r="AY77">
        <f t="shared" si="9"/>
        <v>0</v>
      </c>
    </row>
    <row r="78" spans="1:51" ht="69.75" hidden="1" customHeight="1" x14ac:dyDescent="0.15">
      <c r="A78" s="315" t="s">
        <v>303</v>
      </c>
      <c r="B78" s="316"/>
      <c r="C78" s="316"/>
      <c r="D78" s="316"/>
      <c r="E78" s="313" t="s">
        <v>249</v>
      </c>
      <c r="F78" s="314"/>
      <c r="G78" s="45" t="s">
        <v>187</v>
      </c>
      <c r="H78" s="572"/>
      <c r="I78" s="573"/>
      <c r="J78" s="573"/>
      <c r="K78" s="573"/>
      <c r="L78" s="573"/>
      <c r="M78" s="573"/>
      <c r="N78" s="573"/>
      <c r="O78" s="574"/>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c r="AS79" s="258"/>
      <c r="AT79" s="259"/>
      <c r="AU79" s="259"/>
      <c r="AV79" s="259"/>
      <c r="AW79" s="259"/>
      <c r="AX79" s="945"/>
      <c r="AY79">
        <f>COUNTIF($AR$79,"☑")</f>
        <v>0</v>
      </c>
    </row>
    <row r="80" spans="1:51" ht="18.75" hidden="1" customHeight="1" x14ac:dyDescent="0.15">
      <c r="A80" s="841"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622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15.75" hidden="1" customHeight="1" x14ac:dyDescent="0.15">
      <c r="A81" s="842"/>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2"/>
      <c r="B82" s="512"/>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2"/>
      <c r="AY82">
        <f t="shared" ref="AY82:AY89" si="10">$AY$80</f>
        <v>0</v>
      </c>
    </row>
    <row r="83" spans="1:60" ht="22.5" hidden="1" customHeight="1" x14ac:dyDescent="0.15">
      <c r="A83" s="842"/>
      <c r="B83" s="512"/>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4"/>
      <c r="AY83">
        <f t="shared" si="10"/>
        <v>0</v>
      </c>
    </row>
    <row r="84" spans="1:60" ht="19.5" hidden="1" customHeight="1" x14ac:dyDescent="0.15">
      <c r="A84" s="842"/>
      <c r="B84" s="513"/>
      <c r="C84" s="514"/>
      <c r="D84" s="514"/>
      <c r="E84" s="514"/>
      <c r="F84" s="515"/>
      <c r="G84" s="663"/>
      <c r="H84" s="663"/>
      <c r="I84" s="663"/>
      <c r="J84" s="663"/>
      <c r="K84" s="663"/>
      <c r="L84" s="663"/>
      <c r="M84" s="663"/>
      <c r="N84" s="663"/>
      <c r="O84" s="663"/>
      <c r="P84" s="663"/>
      <c r="Q84" s="663"/>
      <c r="R84" s="663"/>
      <c r="S84" s="663"/>
      <c r="T84" s="663"/>
      <c r="U84" s="663"/>
      <c r="V84" s="663"/>
      <c r="W84" s="663"/>
      <c r="X84" s="663"/>
      <c r="Y84" s="663"/>
      <c r="Z84" s="663"/>
      <c r="AA84" s="664"/>
      <c r="AB84" s="86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6"/>
      <c r="AY84">
        <f t="shared" si="10"/>
        <v>0</v>
      </c>
    </row>
    <row r="85" spans="1:60" ht="18.75" hidden="1" customHeight="1" x14ac:dyDescent="0.15">
      <c r="A85" s="842"/>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310</v>
      </c>
      <c r="AF85" s="232"/>
      <c r="AG85" s="232"/>
      <c r="AH85" s="232"/>
      <c r="AI85" s="232" t="s">
        <v>332</v>
      </c>
      <c r="AJ85" s="232"/>
      <c r="AK85" s="232"/>
      <c r="AL85" s="232"/>
      <c r="AM85" s="232" t="s">
        <v>429</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2"/>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2"/>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0</v>
      </c>
    </row>
    <row r="88" spans="1:60" ht="23.25" hidden="1" customHeight="1" x14ac:dyDescent="0.15">
      <c r="A88" s="842"/>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0</v>
      </c>
      <c r="AZ88" s="10"/>
      <c r="BA88" s="10"/>
      <c r="BB88" s="10"/>
      <c r="BC88" s="10"/>
    </row>
    <row r="89" spans="1:60" ht="23.25" hidden="1" customHeight="1" x14ac:dyDescent="0.15">
      <c r="A89" s="842"/>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0</v>
      </c>
      <c r="AZ89" s="10"/>
      <c r="BA89" s="10"/>
      <c r="BB89" s="10"/>
      <c r="BC89" s="10"/>
      <c r="BD89" s="10"/>
      <c r="BE89" s="10"/>
      <c r="BF89" s="10"/>
      <c r="BG89" s="10"/>
      <c r="BH89" s="10"/>
    </row>
    <row r="90" spans="1:60" ht="18.75" hidden="1" customHeight="1" x14ac:dyDescent="0.15">
      <c r="A90" s="842"/>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310</v>
      </c>
      <c r="AF90" s="232"/>
      <c r="AG90" s="232"/>
      <c r="AH90" s="232"/>
      <c r="AI90" s="232" t="s">
        <v>332</v>
      </c>
      <c r="AJ90" s="232"/>
      <c r="AK90" s="232"/>
      <c r="AL90" s="232"/>
      <c r="AM90" s="232" t="s">
        <v>429</v>
      </c>
      <c r="AN90" s="232"/>
      <c r="AO90" s="232"/>
      <c r="AP90" s="232"/>
      <c r="AQ90" s="143" t="s">
        <v>184</v>
      </c>
      <c r="AR90" s="118"/>
      <c r="AS90" s="118"/>
      <c r="AT90" s="119"/>
      <c r="AU90" s="518" t="s">
        <v>133</v>
      </c>
      <c r="AV90" s="518"/>
      <c r="AW90" s="518"/>
      <c r="AX90" s="519"/>
      <c r="AY90">
        <f>COUNTA($G$92)</f>
        <v>0</v>
      </c>
    </row>
    <row r="91" spans="1:60" ht="18.75" hidden="1" customHeight="1" x14ac:dyDescent="0.15">
      <c r="A91" s="842"/>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2"/>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42"/>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42"/>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310</v>
      </c>
      <c r="AF95" s="232"/>
      <c r="AG95" s="232"/>
      <c r="AH95" s="232"/>
      <c r="AI95" s="232" t="s">
        <v>332</v>
      </c>
      <c r="AJ95" s="232"/>
      <c r="AK95" s="232"/>
      <c r="AL95" s="232"/>
      <c r="AM95" s="232" t="s">
        <v>429</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2"/>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2"/>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42"/>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2" t="s">
        <v>13</v>
      </c>
      <c r="Z99" s="873"/>
      <c r="AA99" s="874"/>
      <c r="AB99" s="869" t="s">
        <v>14</v>
      </c>
      <c r="AC99" s="870"/>
      <c r="AD99" s="871"/>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1"/>
      <c r="Z100" s="832"/>
      <c r="AA100" s="833"/>
      <c r="AB100" s="466" t="s">
        <v>11</v>
      </c>
      <c r="AC100" s="466"/>
      <c r="AD100" s="466"/>
      <c r="AE100" s="524" t="s">
        <v>310</v>
      </c>
      <c r="AF100" s="525"/>
      <c r="AG100" s="525"/>
      <c r="AH100" s="526"/>
      <c r="AI100" s="524" t="s">
        <v>332</v>
      </c>
      <c r="AJ100" s="525"/>
      <c r="AK100" s="525"/>
      <c r="AL100" s="526"/>
      <c r="AM100" s="524" t="s">
        <v>429</v>
      </c>
      <c r="AN100" s="525"/>
      <c r="AO100" s="525"/>
      <c r="AP100" s="526"/>
      <c r="AQ100" s="302" t="s">
        <v>337</v>
      </c>
      <c r="AR100" s="303"/>
      <c r="AS100" s="303"/>
      <c r="AT100" s="304"/>
      <c r="AU100" s="302" t="s">
        <v>463</v>
      </c>
      <c r="AV100" s="303"/>
      <c r="AW100" s="303"/>
      <c r="AX100" s="305"/>
    </row>
    <row r="101" spans="1:60" ht="23.25" customHeight="1" x14ac:dyDescent="0.15">
      <c r="A101" s="404"/>
      <c r="B101" s="405"/>
      <c r="C101" s="405"/>
      <c r="D101" s="405"/>
      <c r="E101" s="405"/>
      <c r="F101" s="406"/>
      <c r="G101" s="93" t="s">
        <v>646</v>
      </c>
      <c r="H101" s="93"/>
      <c r="I101" s="93"/>
      <c r="J101" s="93"/>
      <c r="K101" s="93"/>
      <c r="L101" s="93"/>
      <c r="M101" s="93"/>
      <c r="N101" s="93"/>
      <c r="O101" s="93"/>
      <c r="P101" s="93"/>
      <c r="Q101" s="93"/>
      <c r="R101" s="93"/>
      <c r="S101" s="93"/>
      <c r="T101" s="93"/>
      <c r="U101" s="93"/>
      <c r="V101" s="93"/>
      <c r="W101" s="93"/>
      <c r="X101" s="94"/>
      <c r="Y101" s="527" t="s">
        <v>54</v>
      </c>
      <c r="Z101" s="528"/>
      <c r="AA101" s="529"/>
      <c r="AB101" s="446" t="s">
        <v>640</v>
      </c>
      <c r="AC101" s="446"/>
      <c r="AD101" s="446"/>
      <c r="AE101" s="267" t="s">
        <v>640</v>
      </c>
      <c r="AF101" s="267"/>
      <c r="AG101" s="267"/>
      <c r="AH101" s="267"/>
      <c r="AI101" s="267" t="s">
        <v>640</v>
      </c>
      <c r="AJ101" s="267"/>
      <c r="AK101" s="267"/>
      <c r="AL101" s="267"/>
      <c r="AM101" s="267">
        <v>5</v>
      </c>
      <c r="AN101" s="267"/>
      <c r="AO101" s="267"/>
      <c r="AP101" s="267"/>
      <c r="AQ101" s="267" t="s">
        <v>640</v>
      </c>
      <c r="AR101" s="267"/>
      <c r="AS101" s="267"/>
      <c r="AT101" s="267"/>
      <c r="AU101" s="203" t="s">
        <v>640</v>
      </c>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647</v>
      </c>
      <c r="AC102" s="446"/>
      <c r="AD102" s="446"/>
      <c r="AE102" s="267" t="s">
        <v>640</v>
      </c>
      <c r="AF102" s="267"/>
      <c r="AG102" s="267"/>
      <c r="AH102" s="267"/>
      <c r="AI102" s="267" t="s">
        <v>640</v>
      </c>
      <c r="AJ102" s="267"/>
      <c r="AK102" s="267"/>
      <c r="AL102" s="267"/>
      <c r="AM102" s="267">
        <v>9</v>
      </c>
      <c r="AN102" s="267"/>
      <c r="AO102" s="267"/>
      <c r="AP102" s="267"/>
      <c r="AQ102" s="267">
        <v>9</v>
      </c>
      <c r="AR102" s="267"/>
      <c r="AS102" s="267"/>
      <c r="AT102" s="267"/>
      <c r="AU102" s="210" t="s">
        <v>640</v>
      </c>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1"/>
      <c r="B116" s="422"/>
      <c r="C116" s="422"/>
      <c r="D116" s="422"/>
      <c r="E116" s="422"/>
      <c r="F116" s="423"/>
      <c r="G116" s="373" t="s">
        <v>648</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649</v>
      </c>
      <c r="AC116" s="448"/>
      <c r="AD116" s="449"/>
      <c r="AE116" s="267" t="s">
        <v>640</v>
      </c>
      <c r="AF116" s="267"/>
      <c r="AG116" s="267"/>
      <c r="AH116" s="267"/>
      <c r="AI116" s="267" t="s">
        <v>640</v>
      </c>
      <c r="AJ116" s="267"/>
      <c r="AK116" s="267"/>
      <c r="AL116" s="267"/>
      <c r="AM116" s="267">
        <v>2600000</v>
      </c>
      <c r="AN116" s="267"/>
      <c r="AO116" s="267"/>
      <c r="AP116" s="267"/>
      <c r="AQ116" s="203">
        <v>2222222.2000000002</v>
      </c>
      <c r="AR116" s="204"/>
      <c r="AS116" s="204"/>
      <c r="AT116" s="204"/>
      <c r="AU116" s="204"/>
      <c r="AV116" s="204"/>
      <c r="AW116" s="204"/>
      <c r="AX116" s="206"/>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650</v>
      </c>
      <c r="AC117" s="458"/>
      <c r="AD117" s="459"/>
      <c r="AE117" s="536" t="s">
        <v>640</v>
      </c>
      <c r="AF117" s="536"/>
      <c r="AG117" s="536"/>
      <c r="AH117" s="536"/>
      <c r="AI117" s="536" t="s">
        <v>640</v>
      </c>
      <c r="AJ117" s="536"/>
      <c r="AK117" s="536"/>
      <c r="AL117" s="536"/>
      <c r="AM117" s="536" t="s">
        <v>651</v>
      </c>
      <c r="AN117" s="536"/>
      <c r="AO117" s="536"/>
      <c r="AP117" s="536"/>
      <c r="AQ117" s="536" t="s">
        <v>652</v>
      </c>
      <c r="AR117" s="536"/>
      <c r="AS117" s="536"/>
      <c r="AT117" s="536"/>
      <c r="AU117" s="536"/>
      <c r="AV117" s="536"/>
      <c r="AW117" s="536"/>
      <c r="AX117" s="537"/>
    </row>
    <row r="118" spans="1:51" ht="22.5" hidden="1" customHeight="1" thickBot="1" x14ac:dyDescent="0.2">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3.25" hidden="1" customHeight="1" thickBot="1" x14ac:dyDescent="0.2">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thickBot="1" x14ac:dyDescent="0.2">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3.25" hidden="1" customHeight="1" thickBot="1" x14ac:dyDescent="0.2">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281</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thickBot="1" x14ac:dyDescent="0.2">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3.25" hidden="1" customHeight="1" thickBot="1" x14ac:dyDescent="0.2">
      <c r="A125" s="421"/>
      <c r="B125" s="422"/>
      <c r="C125" s="422"/>
      <c r="D125" s="422"/>
      <c r="E125" s="422"/>
      <c r="F125" s="423"/>
      <c r="G125" s="373" t="s">
        <v>460</v>
      </c>
      <c r="H125" s="373"/>
      <c r="I125" s="373"/>
      <c r="J125" s="373"/>
      <c r="K125" s="373"/>
      <c r="L125" s="373"/>
      <c r="M125" s="373"/>
      <c r="N125" s="373"/>
      <c r="O125" s="373"/>
      <c r="P125" s="373"/>
      <c r="Q125" s="373"/>
      <c r="R125" s="373"/>
      <c r="S125" s="373"/>
      <c r="T125" s="373"/>
      <c r="U125" s="373"/>
      <c r="V125" s="373"/>
      <c r="W125" s="373"/>
      <c r="X125" s="907"/>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thickBot="1" x14ac:dyDescent="0.2">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08"/>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thickBot="1" x14ac:dyDescent="0.2">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4"/>
      <c r="Z127" s="905"/>
      <c r="AA127" s="906"/>
      <c r="AB127" s="393" t="s">
        <v>11</v>
      </c>
      <c r="AC127" s="394"/>
      <c r="AD127" s="395"/>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3.25" hidden="1" customHeight="1" thickBot="1" x14ac:dyDescent="0.2">
      <c r="A128" s="421"/>
      <c r="B128" s="422"/>
      <c r="C128" s="422"/>
      <c r="D128" s="422"/>
      <c r="E128" s="422"/>
      <c r="F128" s="423"/>
      <c r="G128" s="373" t="s">
        <v>461</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325</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655</v>
      </c>
      <c r="H134" s="93"/>
      <c r="I134" s="93"/>
      <c r="J134" s="93"/>
      <c r="K134" s="93"/>
      <c r="L134" s="93"/>
      <c r="M134" s="93"/>
      <c r="N134" s="93"/>
      <c r="O134" s="93"/>
      <c r="P134" s="93"/>
      <c r="Q134" s="93"/>
      <c r="R134" s="93"/>
      <c r="S134" s="93"/>
      <c r="T134" s="93"/>
      <c r="U134" s="93"/>
      <c r="V134" s="93"/>
      <c r="W134" s="93"/>
      <c r="X134" s="94"/>
      <c r="Y134" s="187" t="s">
        <v>199</v>
      </c>
      <c r="Z134" s="188"/>
      <c r="AA134" s="189"/>
      <c r="AB134" s="190" t="s">
        <v>656</v>
      </c>
      <c r="AC134" s="191"/>
      <c r="AD134" s="191"/>
      <c r="AE134" s="192">
        <v>3119</v>
      </c>
      <c r="AF134" s="193"/>
      <c r="AG134" s="193"/>
      <c r="AH134" s="193"/>
      <c r="AI134" s="192">
        <v>3188</v>
      </c>
      <c r="AJ134" s="193"/>
      <c r="AK134" s="193"/>
      <c r="AL134" s="193"/>
      <c r="AM134" s="192">
        <v>412</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656</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v>4000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640</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657</v>
      </c>
      <c r="H138" s="93"/>
      <c r="I138" s="93"/>
      <c r="J138" s="93"/>
      <c r="K138" s="93"/>
      <c r="L138" s="93"/>
      <c r="M138" s="93"/>
      <c r="N138" s="93"/>
      <c r="O138" s="93"/>
      <c r="P138" s="93"/>
      <c r="Q138" s="93"/>
      <c r="R138" s="93"/>
      <c r="S138" s="93"/>
      <c r="T138" s="93"/>
      <c r="U138" s="93"/>
      <c r="V138" s="93"/>
      <c r="W138" s="93"/>
      <c r="X138" s="94"/>
      <c r="Y138" s="187" t="s">
        <v>199</v>
      </c>
      <c r="Z138" s="188"/>
      <c r="AA138" s="189"/>
      <c r="AB138" s="190" t="s">
        <v>658</v>
      </c>
      <c r="AC138" s="191"/>
      <c r="AD138" s="191"/>
      <c r="AE138" s="192">
        <v>4.5</v>
      </c>
      <c r="AF138" s="193"/>
      <c r="AG138" s="193"/>
      <c r="AH138" s="193"/>
      <c r="AI138" s="192">
        <v>4.8</v>
      </c>
      <c r="AJ138" s="193"/>
      <c r="AK138" s="193"/>
      <c r="AL138" s="193"/>
      <c r="AM138" s="192">
        <v>0.7</v>
      </c>
      <c r="AN138" s="193"/>
      <c r="AO138" s="193"/>
      <c r="AP138" s="193"/>
      <c r="AQ138" s="192" t="s">
        <v>640</v>
      </c>
      <c r="AR138" s="193"/>
      <c r="AS138" s="193"/>
      <c r="AT138" s="193"/>
      <c r="AU138" s="192" t="s">
        <v>640</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658</v>
      </c>
      <c r="AC139" s="199"/>
      <c r="AD139" s="199"/>
      <c r="AE139" s="192" t="s">
        <v>640</v>
      </c>
      <c r="AF139" s="193"/>
      <c r="AG139" s="193"/>
      <c r="AH139" s="193"/>
      <c r="AI139" s="192" t="s">
        <v>640</v>
      </c>
      <c r="AJ139" s="193"/>
      <c r="AK139" s="193"/>
      <c r="AL139" s="193"/>
      <c r="AM139" s="192" t="s">
        <v>640</v>
      </c>
      <c r="AN139" s="193"/>
      <c r="AO139" s="193"/>
      <c r="AP139" s="193"/>
      <c r="AQ139" s="192" t="s">
        <v>640</v>
      </c>
      <c r="AR139" s="193"/>
      <c r="AS139" s="193"/>
      <c r="AT139" s="193"/>
      <c r="AU139" s="192">
        <v>8</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640</v>
      </c>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659</v>
      </c>
      <c r="H142" s="93"/>
      <c r="I142" s="93"/>
      <c r="J142" s="93"/>
      <c r="K142" s="93"/>
      <c r="L142" s="93"/>
      <c r="M142" s="93"/>
      <c r="N142" s="93"/>
      <c r="O142" s="93"/>
      <c r="P142" s="93"/>
      <c r="Q142" s="93"/>
      <c r="R142" s="93"/>
      <c r="S142" s="93"/>
      <c r="T142" s="93"/>
      <c r="U142" s="93"/>
      <c r="V142" s="93"/>
      <c r="W142" s="93"/>
      <c r="X142" s="94"/>
      <c r="Y142" s="187" t="s">
        <v>199</v>
      </c>
      <c r="Z142" s="188"/>
      <c r="AA142" s="189"/>
      <c r="AB142" s="190" t="s">
        <v>660</v>
      </c>
      <c r="AC142" s="191"/>
      <c r="AD142" s="191"/>
      <c r="AE142" s="192">
        <v>3848</v>
      </c>
      <c r="AF142" s="193"/>
      <c r="AG142" s="193"/>
      <c r="AH142" s="193"/>
      <c r="AI142" s="192">
        <v>4309</v>
      </c>
      <c r="AJ142" s="193"/>
      <c r="AK142" s="193"/>
      <c r="AL142" s="193"/>
      <c r="AM142" s="192">
        <v>703</v>
      </c>
      <c r="AN142" s="193"/>
      <c r="AO142" s="193"/>
      <c r="AP142" s="193"/>
      <c r="AQ142" s="192" t="s">
        <v>640</v>
      </c>
      <c r="AR142" s="193"/>
      <c r="AS142" s="193"/>
      <c r="AT142" s="193"/>
      <c r="AU142" s="192" t="s">
        <v>640</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660</v>
      </c>
      <c r="AC143" s="199"/>
      <c r="AD143" s="199"/>
      <c r="AE143" s="192" t="s">
        <v>640</v>
      </c>
      <c r="AF143" s="193"/>
      <c r="AG143" s="193"/>
      <c r="AH143" s="193"/>
      <c r="AI143" s="192" t="s">
        <v>640</v>
      </c>
      <c r="AJ143" s="193"/>
      <c r="AK143" s="193"/>
      <c r="AL143" s="193"/>
      <c r="AM143" s="192" t="s">
        <v>640</v>
      </c>
      <c r="AN143" s="193"/>
      <c r="AO143" s="193"/>
      <c r="AP143" s="193"/>
      <c r="AQ143" s="192" t="s">
        <v>640</v>
      </c>
      <c r="AR143" s="193"/>
      <c r="AS143" s="193"/>
      <c r="AT143" s="193"/>
      <c r="AU143" s="192">
        <v>7000</v>
      </c>
      <c r="AV143" s="193"/>
      <c r="AW143" s="193"/>
      <c r="AX143" s="194"/>
      <c r="AY143">
        <f t="shared" si="15"/>
        <v>1</v>
      </c>
    </row>
    <row r="144" spans="1:51" ht="18.75"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1</v>
      </c>
    </row>
    <row r="145" spans="1:51" ht="18.75"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t="s">
        <v>640</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661</v>
      </c>
      <c r="H146" s="93"/>
      <c r="I146" s="93"/>
      <c r="J146" s="93"/>
      <c r="K146" s="93"/>
      <c r="L146" s="93"/>
      <c r="M146" s="93"/>
      <c r="N146" s="93"/>
      <c r="O146" s="93"/>
      <c r="P146" s="93"/>
      <c r="Q146" s="93"/>
      <c r="R146" s="93"/>
      <c r="S146" s="93"/>
      <c r="T146" s="93"/>
      <c r="U146" s="93"/>
      <c r="V146" s="93"/>
      <c r="W146" s="93"/>
      <c r="X146" s="94"/>
      <c r="Y146" s="187" t="s">
        <v>199</v>
      </c>
      <c r="Z146" s="188"/>
      <c r="AA146" s="189"/>
      <c r="AB146" s="190" t="s">
        <v>656</v>
      </c>
      <c r="AC146" s="191"/>
      <c r="AD146" s="191"/>
      <c r="AE146" s="192">
        <v>1938</v>
      </c>
      <c r="AF146" s="193"/>
      <c r="AG146" s="193"/>
      <c r="AH146" s="193"/>
      <c r="AI146" s="192">
        <v>2050</v>
      </c>
      <c r="AJ146" s="193"/>
      <c r="AK146" s="193"/>
      <c r="AL146" s="193"/>
      <c r="AM146" s="192" t="s">
        <v>640</v>
      </c>
      <c r="AN146" s="193"/>
      <c r="AO146" s="193"/>
      <c r="AP146" s="193"/>
      <c r="AQ146" s="192" t="s">
        <v>640</v>
      </c>
      <c r="AR146" s="193"/>
      <c r="AS146" s="193"/>
      <c r="AT146" s="193"/>
      <c r="AU146" s="192" t="s">
        <v>640</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656</v>
      </c>
      <c r="AC147" s="199"/>
      <c r="AD147" s="199"/>
      <c r="AE147" s="192" t="s">
        <v>640</v>
      </c>
      <c r="AF147" s="193"/>
      <c r="AG147" s="193"/>
      <c r="AH147" s="193"/>
      <c r="AI147" s="192" t="s">
        <v>640</v>
      </c>
      <c r="AJ147" s="193"/>
      <c r="AK147" s="193"/>
      <c r="AL147" s="193"/>
      <c r="AM147" s="192" t="s">
        <v>640</v>
      </c>
      <c r="AN147" s="193"/>
      <c r="AO147" s="193"/>
      <c r="AP147" s="193"/>
      <c r="AQ147" s="192" t="s">
        <v>640</v>
      </c>
      <c r="AR147" s="193"/>
      <c r="AS147" s="193"/>
      <c r="AT147" s="193"/>
      <c r="AU147" s="192">
        <v>2400</v>
      </c>
      <c r="AV147" s="193"/>
      <c r="AW147" s="193"/>
      <c r="AX147" s="194"/>
      <c r="AY147">
        <f t="shared" si="16"/>
        <v>1</v>
      </c>
    </row>
    <row r="148" spans="1:51" ht="18.75"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1</v>
      </c>
    </row>
    <row r="149" spans="1:51" ht="18.75"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t="s">
        <v>640</v>
      </c>
      <c r="AR149" s="185"/>
      <c r="AS149" s="121" t="s">
        <v>185</v>
      </c>
      <c r="AT149" s="122"/>
      <c r="AU149" s="186">
        <v>2</v>
      </c>
      <c r="AV149" s="186"/>
      <c r="AW149" s="121" t="s">
        <v>175</v>
      </c>
      <c r="AX149" s="181"/>
      <c r="AY149">
        <f>$AY$148</f>
        <v>1</v>
      </c>
    </row>
    <row r="150" spans="1:51" ht="39.75" customHeight="1" x14ac:dyDescent="0.15">
      <c r="A150" s="175"/>
      <c r="B150" s="172"/>
      <c r="C150" s="166"/>
      <c r="D150" s="172"/>
      <c r="E150" s="166"/>
      <c r="F150" s="167"/>
      <c r="G150" s="92" t="s">
        <v>662</v>
      </c>
      <c r="H150" s="93"/>
      <c r="I150" s="93"/>
      <c r="J150" s="93"/>
      <c r="K150" s="93"/>
      <c r="L150" s="93"/>
      <c r="M150" s="93"/>
      <c r="N150" s="93"/>
      <c r="O150" s="93"/>
      <c r="P150" s="93"/>
      <c r="Q150" s="93"/>
      <c r="R150" s="93"/>
      <c r="S150" s="93"/>
      <c r="T150" s="93"/>
      <c r="U150" s="93"/>
      <c r="V150" s="93"/>
      <c r="W150" s="93"/>
      <c r="X150" s="94"/>
      <c r="Y150" s="187" t="s">
        <v>199</v>
      </c>
      <c r="Z150" s="188"/>
      <c r="AA150" s="189"/>
      <c r="AB150" s="190" t="s">
        <v>644</v>
      </c>
      <c r="AC150" s="191"/>
      <c r="AD150" s="191"/>
      <c r="AE150" s="192">
        <v>237588</v>
      </c>
      <c r="AF150" s="193"/>
      <c r="AG150" s="193"/>
      <c r="AH150" s="193"/>
      <c r="AI150" s="192">
        <v>217212</v>
      </c>
      <c r="AJ150" s="193"/>
      <c r="AK150" s="193"/>
      <c r="AL150" s="193"/>
      <c r="AM150" s="192" t="s">
        <v>640</v>
      </c>
      <c r="AN150" s="193"/>
      <c r="AO150" s="193"/>
      <c r="AP150" s="193"/>
      <c r="AQ150" s="192" t="s">
        <v>640</v>
      </c>
      <c r="AR150" s="193"/>
      <c r="AS150" s="193"/>
      <c r="AT150" s="193"/>
      <c r="AU150" s="192" t="s">
        <v>640</v>
      </c>
      <c r="AV150" s="193"/>
      <c r="AW150" s="193"/>
      <c r="AX150" s="194"/>
      <c r="AY150">
        <f t="shared" ref="AY150:AY151" si="17">$AY$148</f>
        <v>1</v>
      </c>
    </row>
    <row r="151" spans="1:51" ht="39"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644</v>
      </c>
      <c r="AC151" s="199"/>
      <c r="AD151" s="199"/>
      <c r="AE151" s="192" t="s">
        <v>640</v>
      </c>
      <c r="AF151" s="193"/>
      <c r="AG151" s="193"/>
      <c r="AH151" s="193"/>
      <c r="AI151" s="192" t="s">
        <v>640</v>
      </c>
      <c r="AJ151" s="193"/>
      <c r="AK151" s="193"/>
      <c r="AL151" s="193"/>
      <c r="AM151" s="192" t="s">
        <v>640</v>
      </c>
      <c r="AN151" s="193"/>
      <c r="AO151" s="193"/>
      <c r="AP151" s="193"/>
      <c r="AQ151" s="192" t="s">
        <v>640</v>
      </c>
      <c r="AR151" s="193"/>
      <c r="AS151" s="193"/>
      <c r="AT151" s="193"/>
      <c r="AU151" s="192">
        <v>227000</v>
      </c>
      <c r="AV151" s="193"/>
      <c r="AW151" s="193"/>
      <c r="AX151" s="194"/>
      <c r="AY151">
        <f t="shared" si="17"/>
        <v>1</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0.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30"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1"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12"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4.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1.7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11.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2.2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12"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4.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0.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7"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673</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1" customHeight="1" thickBo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593</v>
      </c>
      <c r="D430" s="909"/>
      <c r="E430" s="160" t="s">
        <v>319</v>
      </c>
      <c r="F430" s="875"/>
      <c r="G430" s="876" t="s">
        <v>204</v>
      </c>
      <c r="H430" s="111"/>
      <c r="I430" s="111"/>
      <c r="J430" s="877" t="s">
        <v>639</v>
      </c>
      <c r="K430" s="878"/>
      <c r="L430" s="878"/>
      <c r="M430" s="878"/>
      <c r="N430" s="878"/>
      <c r="O430" s="878"/>
      <c r="P430" s="878"/>
      <c r="Q430" s="878"/>
      <c r="R430" s="878"/>
      <c r="S430" s="878"/>
      <c r="T430" s="879"/>
      <c r="U430" s="573" t="s">
        <v>640</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0"/>
      <c r="AY430" s="78" t="str">
        <f>IF(SUBSTITUTE($J$430,"-","")="","0","1")</f>
        <v>0</v>
      </c>
    </row>
    <row r="431" spans="1:51" ht="18.75" hidden="1"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465</v>
      </c>
      <c r="AJ431" s="320"/>
      <c r="AK431" s="320"/>
      <c r="AL431" s="143"/>
      <c r="AM431" s="320" t="s">
        <v>466</v>
      </c>
      <c r="AN431" s="320"/>
      <c r="AO431" s="320"/>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1"/>
      <c r="AJ432" s="321"/>
      <c r="AK432" s="321"/>
      <c r="AL432" s="142"/>
      <c r="AM432" s="321"/>
      <c r="AN432" s="321"/>
      <c r="AO432" s="321"/>
      <c r="AP432" s="142"/>
      <c r="AQ432" s="235" t="s">
        <v>640</v>
      </c>
      <c r="AR432" s="186"/>
      <c r="AS432" s="121" t="s">
        <v>185</v>
      </c>
      <c r="AT432" s="122"/>
      <c r="AU432" s="186" t="s">
        <v>640</v>
      </c>
      <c r="AV432" s="186"/>
      <c r="AW432" s="121" t="s">
        <v>175</v>
      </c>
      <c r="AX432" s="181"/>
      <c r="AY432">
        <f>$AY$431</f>
        <v>1</v>
      </c>
    </row>
    <row r="433" spans="1:51" ht="23.25" hidden="1" customHeight="1" x14ac:dyDescent="0.15">
      <c r="A433" s="175"/>
      <c r="B433" s="172"/>
      <c r="C433" s="166"/>
      <c r="D433" s="172"/>
      <c r="E433" s="324"/>
      <c r="F433" s="325"/>
      <c r="G433" s="92" t="s">
        <v>640</v>
      </c>
      <c r="H433" s="93"/>
      <c r="I433" s="93"/>
      <c r="J433" s="93"/>
      <c r="K433" s="93"/>
      <c r="L433" s="93"/>
      <c r="M433" s="93"/>
      <c r="N433" s="93"/>
      <c r="O433" s="93"/>
      <c r="P433" s="93"/>
      <c r="Q433" s="93"/>
      <c r="R433" s="93"/>
      <c r="S433" s="93"/>
      <c r="T433" s="93"/>
      <c r="U433" s="93"/>
      <c r="V433" s="93"/>
      <c r="W433" s="93"/>
      <c r="X433" s="94"/>
      <c r="Y433" s="187" t="s">
        <v>12</v>
      </c>
      <c r="Z433" s="188"/>
      <c r="AA433" s="189"/>
      <c r="AB433" s="199" t="s">
        <v>640</v>
      </c>
      <c r="AC433" s="199"/>
      <c r="AD433" s="199"/>
      <c r="AE433" s="322" t="s">
        <v>640</v>
      </c>
      <c r="AF433" s="193"/>
      <c r="AG433" s="193"/>
      <c r="AH433" s="193"/>
      <c r="AI433" s="322" t="s">
        <v>640</v>
      </c>
      <c r="AJ433" s="193"/>
      <c r="AK433" s="193"/>
      <c r="AL433" s="193"/>
      <c r="AM433" s="322" t="s">
        <v>640</v>
      </c>
      <c r="AN433" s="193"/>
      <c r="AO433" s="193"/>
      <c r="AP433" s="193"/>
      <c r="AQ433" s="322" t="s">
        <v>640</v>
      </c>
      <c r="AR433" s="193"/>
      <c r="AS433" s="193"/>
      <c r="AT433" s="193"/>
      <c r="AU433" s="322" t="s">
        <v>640</v>
      </c>
      <c r="AV433" s="193"/>
      <c r="AW433" s="193"/>
      <c r="AX433" s="193"/>
      <c r="AY433">
        <f t="shared" ref="AY433:AY435" si="63">$AY$431</f>
        <v>1</v>
      </c>
    </row>
    <row r="434" spans="1:51" ht="23.25" hidden="1"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640</v>
      </c>
      <c r="AC434" s="191"/>
      <c r="AD434" s="191"/>
      <c r="AE434" s="322" t="s">
        <v>640</v>
      </c>
      <c r="AF434" s="193"/>
      <c r="AG434" s="193"/>
      <c r="AH434" s="323"/>
      <c r="AI434" s="322" t="s">
        <v>640</v>
      </c>
      <c r="AJ434" s="193"/>
      <c r="AK434" s="193"/>
      <c r="AL434" s="193"/>
      <c r="AM434" s="322" t="s">
        <v>640</v>
      </c>
      <c r="AN434" s="193"/>
      <c r="AO434" s="193"/>
      <c r="AP434" s="193"/>
      <c r="AQ434" s="322" t="s">
        <v>640</v>
      </c>
      <c r="AR434" s="193"/>
      <c r="AS434" s="193"/>
      <c r="AT434" s="193"/>
      <c r="AU434" s="322" t="s">
        <v>640</v>
      </c>
      <c r="AV434" s="193"/>
      <c r="AW434" s="193"/>
      <c r="AX434" s="193"/>
      <c r="AY434">
        <f t="shared" si="63"/>
        <v>1</v>
      </c>
    </row>
    <row r="435" spans="1:51" ht="23.25" hidden="1"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2" t="s">
        <v>640</v>
      </c>
      <c r="AF435" s="193"/>
      <c r="AG435" s="193"/>
      <c r="AH435" s="323"/>
      <c r="AI435" s="322" t="s">
        <v>640</v>
      </c>
      <c r="AJ435" s="193"/>
      <c r="AK435" s="193"/>
      <c r="AL435" s="193"/>
      <c r="AM435" s="322" t="s">
        <v>640</v>
      </c>
      <c r="AN435" s="193"/>
      <c r="AO435" s="193"/>
      <c r="AP435" s="193"/>
      <c r="AQ435" s="322" t="s">
        <v>640</v>
      </c>
      <c r="AR435" s="193"/>
      <c r="AS435" s="193"/>
      <c r="AT435" s="193"/>
      <c r="AU435" s="322" t="s">
        <v>640</v>
      </c>
      <c r="AV435" s="193"/>
      <c r="AW435" s="193"/>
      <c r="AX435" s="193"/>
      <c r="AY435">
        <f t="shared" si="63"/>
        <v>1</v>
      </c>
    </row>
    <row r="436" spans="1:51" ht="18.75" hidden="1" customHeight="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465</v>
      </c>
      <c r="AJ436" s="320"/>
      <c r="AK436" s="320"/>
      <c r="AL436" s="143"/>
      <c r="AM436" s="320" t="s">
        <v>466</v>
      </c>
      <c r="AN436" s="320"/>
      <c r="AO436" s="320"/>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t="23.25" hidden="1" customHeight="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t="23.25" hidden="1" customHeight="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t="18.75" hidden="1" customHeight="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465</v>
      </c>
      <c r="AJ441" s="320"/>
      <c r="AK441" s="320"/>
      <c r="AL441" s="143"/>
      <c r="AM441" s="320" t="s">
        <v>466</v>
      </c>
      <c r="AN441" s="320"/>
      <c r="AO441" s="320"/>
      <c r="AP441" s="143"/>
      <c r="AQ441" s="143" t="s">
        <v>184</v>
      </c>
      <c r="AR441" s="118"/>
      <c r="AS441" s="118"/>
      <c r="AT441" s="119"/>
      <c r="AU441" s="124" t="s">
        <v>133</v>
      </c>
      <c r="AV441" s="124"/>
      <c r="AW441" s="124"/>
      <c r="AX441" s="125"/>
      <c r="AY441">
        <f>COUNTA($G$443)</f>
        <v>0</v>
      </c>
    </row>
    <row r="442" spans="1:51" ht="9.75" hidden="1" customHeight="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t="23.25" hidden="1" customHeight="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t="23.25" hidden="1" customHeight="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t="18.75" hidden="1" customHeight="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465</v>
      </c>
      <c r="AJ446" s="320"/>
      <c r="AK446" s="320"/>
      <c r="AL446" s="143"/>
      <c r="AM446" s="320" t="s">
        <v>466</v>
      </c>
      <c r="AN446" s="320"/>
      <c r="AO446" s="320"/>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t="23.25" hidden="1" customHeight="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t="23.25" hidden="1" customHeight="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t="18.75" hidden="1" customHeight="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465</v>
      </c>
      <c r="AJ451" s="320"/>
      <c r="AK451" s="320"/>
      <c r="AL451" s="143"/>
      <c r="AM451" s="320" t="s">
        <v>466</v>
      </c>
      <c r="AN451" s="320"/>
      <c r="AO451" s="320"/>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t="23.25" hidden="1" customHeight="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t="23.25" hidden="1" customHeight="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hidden="1"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465</v>
      </c>
      <c r="AJ456" s="320"/>
      <c r="AK456" s="320"/>
      <c r="AL456" s="143"/>
      <c r="AM456" s="320" t="s">
        <v>466</v>
      </c>
      <c r="AN456" s="320"/>
      <c r="AO456" s="320"/>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1"/>
      <c r="AJ457" s="321"/>
      <c r="AK457" s="321"/>
      <c r="AL457" s="142"/>
      <c r="AM457" s="321"/>
      <c r="AN457" s="321"/>
      <c r="AO457" s="321"/>
      <c r="AP457" s="142"/>
      <c r="AQ457" s="235" t="s">
        <v>640</v>
      </c>
      <c r="AR457" s="186"/>
      <c r="AS457" s="121" t="s">
        <v>185</v>
      </c>
      <c r="AT457" s="122"/>
      <c r="AU457" s="186" t="s">
        <v>640</v>
      </c>
      <c r="AV457" s="186"/>
      <c r="AW457" s="121" t="s">
        <v>175</v>
      </c>
      <c r="AX457" s="181"/>
      <c r="AY457">
        <f>$AY$456</f>
        <v>1</v>
      </c>
    </row>
    <row r="458" spans="1:51" ht="23.25" hidden="1" customHeight="1" x14ac:dyDescent="0.15">
      <c r="A458" s="175"/>
      <c r="B458" s="172"/>
      <c r="C458" s="166"/>
      <c r="D458" s="172"/>
      <c r="E458" s="324"/>
      <c r="F458" s="325"/>
      <c r="G458" s="92" t="s">
        <v>640</v>
      </c>
      <c r="H458" s="93"/>
      <c r="I458" s="93"/>
      <c r="J458" s="93"/>
      <c r="K458" s="93"/>
      <c r="L458" s="93"/>
      <c r="M458" s="93"/>
      <c r="N458" s="93"/>
      <c r="O458" s="93"/>
      <c r="P458" s="93"/>
      <c r="Q458" s="93"/>
      <c r="R458" s="93"/>
      <c r="S458" s="93"/>
      <c r="T458" s="93"/>
      <c r="U458" s="93"/>
      <c r="V458" s="93"/>
      <c r="W458" s="93"/>
      <c r="X458" s="94"/>
      <c r="Y458" s="187" t="s">
        <v>12</v>
      </c>
      <c r="Z458" s="188"/>
      <c r="AA458" s="189"/>
      <c r="AB458" s="199" t="s">
        <v>640</v>
      </c>
      <c r="AC458" s="199"/>
      <c r="AD458" s="199"/>
      <c r="AE458" s="322" t="s">
        <v>640</v>
      </c>
      <c r="AF458" s="193"/>
      <c r="AG458" s="193"/>
      <c r="AH458" s="193"/>
      <c r="AI458" s="322" t="s">
        <v>640</v>
      </c>
      <c r="AJ458" s="193"/>
      <c r="AK458" s="193"/>
      <c r="AL458" s="193"/>
      <c r="AM458" s="322" t="s">
        <v>640</v>
      </c>
      <c r="AN458" s="193"/>
      <c r="AO458" s="193"/>
      <c r="AP458" s="193"/>
      <c r="AQ458" s="322" t="s">
        <v>640</v>
      </c>
      <c r="AR458" s="193"/>
      <c r="AS458" s="193"/>
      <c r="AT458" s="193"/>
      <c r="AU458" s="322" t="s">
        <v>640</v>
      </c>
      <c r="AV458" s="193"/>
      <c r="AW458" s="193"/>
      <c r="AX458" s="193"/>
      <c r="AY458">
        <f t="shared" ref="AY458:AY460" si="68">$AY$456</f>
        <v>1</v>
      </c>
    </row>
    <row r="459" spans="1:51" ht="23.25" hidden="1"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640</v>
      </c>
      <c r="AC459" s="191"/>
      <c r="AD459" s="191"/>
      <c r="AE459" s="322" t="s">
        <v>640</v>
      </c>
      <c r="AF459" s="193"/>
      <c r="AG459" s="193"/>
      <c r="AH459" s="323"/>
      <c r="AI459" s="322" t="s">
        <v>640</v>
      </c>
      <c r="AJ459" s="193"/>
      <c r="AK459" s="193"/>
      <c r="AL459" s="323"/>
      <c r="AM459" s="322" t="s">
        <v>640</v>
      </c>
      <c r="AN459" s="193"/>
      <c r="AO459" s="193"/>
      <c r="AP459" s="323"/>
      <c r="AQ459" s="322" t="s">
        <v>640</v>
      </c>
      <c r="AR459" s="193"/>
      <c r="AS459" s="193"/>
      <c r="AT459" s="323"/>
      <c r="AU459" s="322" t="s">
        <v>640</v>
      </c>
      <c r="AV459" s="193"/>
      <c r="AW459" s="193"/>
      <c r="AX459" s="323"/>
      <c r="AY459">
        <f t="shared" si="68"/>
        <v>1</v>
      </c>
    </row>
    <row r="460" spans="1:51" ht="23.25" hidden="1" customHeight="1" x14ac:dyDescent="0.15">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2" t="s">
        <v>640</v>
      </c>
      <c r="AF460" s="193"/>
      <c r="AG460" s="193"/>
      <c r="AH460" s="323"/>
      <c r="AI460" s="322" t="s">
        <v>640</v>
      </c>
      <c r="AJ460" s="193"/>
      <c r="AK460" s="193"/>
      <c r="AL460" s="323"/>
      <c r="AM460" s="322" t="s">
        <v>640</v>
      </c>
      <c r="AN460" s="193"/>
      <c r="AO460" s="193"/>
      <c r="AP460" s="323"/>
      <c r="AQ460" s="322" t="s">
        <v>640</v>
      </c>
      <c r="AR460" s="193"/>
      <c r="AS460" s="193"/>
      <c r="AT460" s="323"/>
      <c r="AU460" s="322" t="s">
        <v>640</v>
      </c>
      <c r="AV460" s="193"/>
      <c r="AW460" s="193"/>
      <c r="AX460" s="323"/>
      <c r="AY460">
        <f t="shared" si="68"/>
        <v>1</v>
      </c>
    </row>
    <row r="461" spans="1:51" ht="18.75" hidden="1" customHeight="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465</v>
      </c>
      <c r="AJ461" s="320"/>
      <c r="AK461" s="320"/>
      <c r="AL461" s="143"/>
      <c r="AM461" s="320" t="s">
        <v>466</v>
      </c>
      <c r="AN461" s="320"/>
      <c r="AO461" s="320"/>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t="23.25" hidden="1" customHeight="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t="23.25" hidden="1" customHeight="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t="18.75" hidden="1" customHeight="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465</v>
      </c>
      <c r="AJ466" s="320"/>
      <c r="AK466" s="320"/>
      <c r="AL466" s="143"/>
      <c r="AM466" s="320" t="s">
        <v>466</v>
      </c>
      <c r="AN466" s="320"/>
      <c r="AO466" s="320"/>
      <c r="AP466" s="143"/>
      <c r="AQ466" s="143" t="s">
        <v>184</v>
      </c>
      <c r="AR466" s="118"/>
      <c r="AS466" s="118"/>
      <c r="AT466" s="119"/>
      <c r="AU466" s="124" t="s">
        <v>133</v>
      </c>
      <c r="AV466" s="124"/>
      <c r="AW466" s="124"/>
      <c r="AX466" s="125"/>
      <c r="AY466">
        <f>COUNTA($G$468)</f>
        <v>0</v>
      </c>
    </row>
    <row r="467" spans="1:51" ht="12" hidden="1" customHeight="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t="23.25" hidden="1" customHeight="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t="23.25" hidden="1" customHeight="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t="18.75" hidden="1" customHeight="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465</v>
      </c>
      <c r="AJ471" s="320"/>
      <c r="AK471" s="320"/>
      <c r="AL471" s="143"/>
      <c r="AM471" s="320" t="s">
        <v>466</v>
      </c>
      <c r="AN471" s="320"/>
      <c r="AO471" s="320"/>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t="23.25" hidden="1" customHeight="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t="23.25" hidden="1" customHeight="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t="18.75" hidden="1" customHeight="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465</v>
      </c>
      <c r="AJ476" s="320"/>
      <c r="AK476" s="320"/>
      <c r="AL476" s="143"/>
      <c r="AM476" s="320" t="s">
        <v>466</v>
      </c>
      <c r="AN476" s="320"/>
      <c r="AO476" s="320"/>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t="23.25" hidden="1" customHeight="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t="23.25" hidden="1" customHeight="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6" t="s">
        <v>204</v>
      </c>
      <c r="H484" s="111"/>
      <c r="I484" s="111"/>
      <c r="J484" s="877"/>
      <c r="K484" s="878"/>
      <c r="L484" s="878"/>
      <c r="M484" s="878"/>
      <c r="N484" s="878"/>
      <c r="O484" s="878"/>
      <c r="P484" s="878"/>
      <c r="Q484" s="878"/>
      <c r="R484" s="878"/>
      <c r="S484" s="878"/>
      <c r="T484" s="87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0"/>
      <c r="AY484" s="78" t="str">
        <f>IF(SUBSTITUTE($J$484,"-","")="","0","1")</f>
        <v>0</v>
      </c>
    </row>
    <row r="485" spans="1:51" ht="18.75" hidden="1" customHeight="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465</v>
      </c>
      <c r="AJ485" s="320"/>
      <c r="AK485" s="320"/>
      <c r="AL485" s="143"/>
      <c r="AM485" s="320" t="s">
        <v>466</v>
      </c>
      <c r="AN485" s="320"/>
      <c r="AO485" s="320"/>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t="23.25" hidden="1" customHeight="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t="18" hidden="1" customHeight="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t="18.75" hidden="1" customHeight="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465</v>
      </c>
      <c r="AJ490" s="320"/>
      <c r="AK490" s="320"/>
      <c r="AL490" s="143"/>
      <c r="AM490" s="320" t="s">
        <v>466</v>
      </c>
      <c r="AN490" s="320"/>
      <c r="AO490" s="320"/>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t="23.25" hidden="1" customHeight="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t="23.25" hidden="1" customHeight="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t="18.75" hidden="1" customHeight="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465</v>
      </c>
      <c r="AJ495" s="320"/>
      <c r="AK495" s="320"/>
      <c r="AL495" s="143"/>
      <c r="AM495" s="320" t="s">
        <v>466</v>
      </c>
      <c r="AN495" s="320"/>
      <c r="AO495" s="320"/>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t="23.25" hidden="1" customHeight="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t="23.25" hidden="1" customHeight="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t="18.75" hidden="1" customHeight="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465</v>
      </c>
      <c r="AJ500" s="320"/>
      <c r="AK500" s="320"/>
      <c r="AL500" s="143"/>
      <c r="AM500" s="320" t="s">
        <v>466</v>
      </c>
      <c r="AN500" s="320"/>
      <c r="AO500" s="320"/>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t="23.25" hidden="1" customHeight="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t="23.25" hidden="1" customHeight="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t="18.75" hidden="1" customHeight="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465</v>
      </c>
      <c r="AJ505" s="320"/>
      <c r="AK505" s="320"/>
      <c r="AL505" s="143"/>
      <c r="AM505" s="320" t="s">
        <v>466</v>
      </c>
      <c r="AN505" s="320"/>
      <c r="AO505" s="320"/>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t="23.25" hidden="1" customHeight="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t="23.25" hidden="1" customHeight="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t="18.75" hidden="1" customHeight="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465</v>
      </c>
      <c r="AJ510" s="320"/>
      <c r="AK510" s="320"/>
      <c r="AL510" s="143"/>
      <c r="AM510" s="320" t="s">
        <v>466</v>
      </c>
      <c r="AN510" s="320"/>
      <c r="AO510" s="320"/>
      <c r="AP510" s="143"/>
      <c r="AQ510" s="143" t="s">
        <v>184</v>
      </c>
      <c r="AR510" s="118"/>
      <c r="AS510" s="118"/>
      <c r="AT510" s="119"/>
      <c r="AU510" s="124" t="s">
        <v>133</v>
      </c>
      <c r="AV510" s="124"/>
      <c r="AW510" s="124"/>
      <c r="AX510" s="125"/>
      <c r="AY510">
        <f>COUNTA($G$512)</f>
        <v>0</v>
      </c>
    </row>
    <row r="511" spans="1:51" ht="12" hidden="1" customHeight="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t="23.25" hidden="1" customHeight="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t="23.25" hidden="1" customHeight="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t="18.75" hidden="1" customHeight="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465</v>
      </c>
      <c r="AJ515" s="320"/>
      <c r="AK515" s="320"/>
      <c r="AL515" s="143"/>
      <c r="AM515" s="320" t="s">
        <v>466</v>
      </c>
      <c r="AN515" s="320"/>
      <c r="AO515" s="320"/>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t="23.25" hidden="1" customHeight="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t="23.25" hidden="1" customHeight="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t="18.75" hidden="1" customHeight="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465</v>
      </c>
      <c r="AJ520" s="320"/>
      <c r="AK520" s="320"/>
      <c r="AL520" s="143"/>
      <c r="AM520" s="320" t="s">
        <v>466</v>
      </c>
      <c r="AN520" s="320"/>
      <c r="AO520" s="320"/>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t="23.25" hidden="1" customHeight="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t="23.25" hidden="1" customHeight="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t="18.75" hidden="1" customHeight="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465</v>
      </c>
      <c r="AJ525" s="320"/>
      <c r="AK525" s="320"/>
      <c r="AL525" s="143"/>
      <c r="AM525" s="320" t="s">
        <v>466</v>
      </c>
      <c r="AN525" s="320"/>
      <c r="AO525" s="320"/>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t="23.25" hidden="1" customHeight="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t="23.25" hidden="1" customHeight="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t="18.75" hidden="1" customHeight="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465</v>
      </c>
      <c r="AJ530" s="320"/>
      <c r="AK530" s="320"/>
      <c r="AL530" s="143"/>
      <c r="AM530" s="320" t="s">
        <v>466</v>
      </c>
      <c r="AN530" s="320"/>
      <c r="AO530" s="320"/>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t="23.25" hidden="1" customHeight="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t="23.25" hidden="1" customHeight="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t="18"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6" t="s">
        <v>204</v>
      </c>
      <c r="H538" s="111"/>
      <c r="I538" s="111"/>
      <c r="J538" s="877"/>
      <c r="K538" s="878"/>
      <c r="L538" s="878"/>
      <c r="M538" s="878"/>
      <c r="N538" s="878"/>
      <c r="O538" s="878"/>
      <c r="P538" s="878"/>
      <c r="Q538" s="878"/>
      <c r="R538" s="878"/>
      <c r="S538" s="878"/>
      <c r="T538" s="87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0"/>
      <c r="AY538" s="78" t="str">
        <f>IF(SUBSTITUTE($J$538,"-","")="","0","1")</f>
        <v>0</v>
      </c>
    </row>
    <row r="539" spans="1:51" ht="18.75" hidden="1" customHeight="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465</v>
      </c>
      <c r="AJ539" s="320"/>
      <c r="AK539" s="320"/>
      <c r="AL539" s="143"/>
      <c r="AM539" s="320" t="s">
        <v>466</v>
      </c>
      <c r="AN539" s="320"/>
      <c r="AO539" s="320"/>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t="23.25" hidden="1" customHeight="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t="23.25" hidden="1" customHeight="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t="18.75" hidden="1" customHeight="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465</v>
      </c>
      <c r="AJ544" s="320"/>
      <c r="AK544" s="320"/>
      <c r="AL544" s="143"/>
      <c r="AM544" s="320" t="s">
        <v>466</v>
      </c>
      <c r="AN544" s="320"/>
      <c r="AO544" s="320"/>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t="23.25" hidden="1" customHeight="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t="23.25" hidden="1" customHeight="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t="18.75" hidden="1" customHeight="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465</v>
      </c>
      <c r="AJ549" s="320"/>
      <c r="AK549" s="320"/>
      <c r="AL549" s="143"/>
      <c r="AM549" s="320" t="s">
        <v>466</v>
      </c>
      <c r="AN549" s="320"/>
      <c r="AO549" s="320"/>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t="23.25" hidden="1" customHeight="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t="15.75" hidden="1" customHeight="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t="18.75" hidden="1" customHeight="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465</v>
      </c>
      <c r="AJ554" s="320"/>
      <c r="AK554" s="320"/>
      <c r="AL554" s="143"/>
      <c r="AM554" s="320" t="s">
        <v>466</v>
      </c>
      <c r="AN554" s="320"/>
      <c r="AO554" s="320"/>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t="23.25" hidden="1" customHeight="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t="23.25" hidden="1" customHeight="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t="18.75" hidden="1" customHeight="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465</v>
      </c>
      <c r="AJ559" s="320"/>
      <c r="AK559" s="320"/>
      <c r="AL559" s="143"/>
      <c r="AM559" s="320" t="s">
        <v>466</v>
      </c>
      <c r="AN559" s="320"/>
      <c r="AO559" s="320"/>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t="23.25" hidden="1" customHeight="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t="23.25" hidden="1" customHeight="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t="18.75" hidden="1" customHeight="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465</v>
      </c>
      <c r="AJ564" s="320"/>
      <c r="AK564" s="320"/>
      <c r="AL564" s="143"/>
      <c r="AM564" s="320" t="s">
        <v>466</v>
      </c>
      <c r="AN564" s="320"/>
      <c r="AO564" s="320"/>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t="23.25" hidden="1" customHeight="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t="23.25" hidden="1" customHeight="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t="18.75" hidden="1" customHeight="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465</v>
      </c>
      <c r="AJ569" s="320"/>
      <c r="AK569" s="320"/>
      <c r="AL569" s="143"/>
      <c r="AM569" s="320" t="s">
        <v>466</v>
      </c>
      <c r="AN569" s="320"/>
      <c r="AO569" s="320"/>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t="23.25" hidden="1" customHeight="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t="23.25" hidden="1" customHeight="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t="18.75" hidden="1" customHeight="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465</v>
      </c>
      <c r="AJ574" s="320"/>
      <c r="AK574" s="320"/>
      <c r="AL574" s="143"/>
      <c r="AM574" s="320" t="s">
        <v>466</v>
      </c>
      <c r="AN574" s="320"/>
      <c r="AO574" s="320"/>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t="23.25" hidden="1" customHeight="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t="17.25" hidden="1" customHeight="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t="18.75" hidden="1" customHeight="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465</v>
      </c>
      <c r="AJ579" s="320"/>
      <c r="AK579" s="320"/>
      <c r="AL579" s="143"/>
      <c r="AM579" s="320" t="s">
        <v>466</v>
      </c>
      <c r="AN579" s="320"/>
      <c r="AO579" s="320"/>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t="23.25" hidden="1" customHeight="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t="23.25" hidden="1" customHeight="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t="18.75" hidden="1" customHeight="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465</v>
      </c>
      <c r="AJ584" s="320"/>
      <c r="AK584" s="320"/>
      <c r="AL584" s="143"/>
      <c r="AM584" s="320" t="s">
        <v>466</v>
      </c>
      <c r="AN584" s="320"/>
      <c r="AO584" s="320"/>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t="23.25" hidden="1" customHeight="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t="23.25" hidden="1" customHeight="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t="23.2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6" t="s">
        <v>204</v>
      </c>
      <c r="H592" s="111"/>
      <c r="I592" s="111"/>
      <c r="J592" s="877"/>
      <c r="K592" s="878"/>
      <c r="L592" s="878"/>
      <c r="M592" s="878"/>
      <c r="N592" s="878"/>
      <c r="O592" s="878"/>
      <c r="P592" s="878"/>
      <c r="Q592" s="878"/>
      <c r="R592" s="878"/>
      <c r="S592" s="878"/>
      <c r="T592" s="87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0"/>
      <c r="AY592" s="78" t="str">
        <f>IF(SUBSTITUTE($J$592,"-","")="","0","1")</f>
        <v>0</v>
      </c>
    </row>
    <row r="593" spans="1:51" ht="18.75" hidden="1" customHeight="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465</v>
      </c>
      <c r="AJ593" s="320"/>
      <c r="AK593" s="320"/>
      <c r="AL593" s="143"/>
      <c r="AM593" s="320" t="s">
        <v>466</v>
      </c>
      <c r="AN593" s="320"/>
      <c r="AO593" s="320"/>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t="23.25" hidden="1" customHeight="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t="23.25" hidden="1" customHeight="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t="18.75" hidden="1" customHeight="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465</v>
      </c>
      <c r="AJ598" s="320"/>
      <c r="AK598" s="320"/>
      <c r="AL598" s="143"/>
      <c r="AM598" s="320" t="s">
        <v>466</v>
      </c>
      <c r="AN598" s="320"/>
      <c r="AO598" s="320"/>
      <c r="AP598" s="143"/>
      <c r="AQ598" s="143" t="s">
        <v>184</v>
      </c>
      <c r="AR598" s="118"/>
      <c r="AS598" s="118"/>
      <c r="AT598" s="119"/>
      <c r="AU598" s="124" t="s">
        <v>133</v>
      </c>
      <c r="AV598" s="124"/>
      <c r="AW598" s="124"/>
      <c r="AX598" s="125"/>
      <c r="AY598">
        <f>COUNTA($G$600)</f>
        <v>0</v>
      </c>
    </row>
    <row r="599" spans="1:51" ht="16.5" hidden="1" customHeight="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t="23.25" hidden="1" customHeight="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t="23.25" hidden="1" customHeight="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t="18.75" hidden="1" customHeight="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465</v>
      </c>
      <c r="AJ603" s="320"/>
      <c r="AK603" s="320"/>
      <c r="AL603" s="143"/>
      <c r="AM603" s="320" t="s">
        <v>466</v>
      </c>
      <c r="AN603" s="320"/>
      <c r="AO603" s="320"/>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t="23.25" hidden="1" customHeight="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t="6" hidden="1" customHeight="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t="18.75" hidden="1" customHeight="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465</v>
      </c>
      <c r="AJ608" s="320"/>
      <c r="AK608" s="320"/>
      <c r="AL608" s="143"/>
      <c r="AM608" s="320" t="s">
        <v>466</v>
      </c>
      <c r="AN608" s="320"/>
      <c r="AO608" s="320"/>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t="23.25" hidden="1" customHeight="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t="23.25" hidden="1" customHeight="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t="18.75" hidden="1" customHeight="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465</v>
      </c>
      <c r="AJ613" s="320"/>
      <c r="AK613" s="320"/>
      <c r="AL613" s="143"/>
      <c r="AM613" s="320" t="s">
        <v>466</v>
      </c>
      <c r="AN613" s="320"/>
      <c r="AO613" s="320"/>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t="23.25" hidden="1" customHeight="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t="23.25" hidden="1" customHeight="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t="18.75" hidden="1" customHeight="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465</v>
      </c>
      <c r="AJ618" s="320"/>
      <c r="AK618" s="320"/>
      <c r="AL618" s="143"/>
      <c r="AM618" s="320" t="s">
        <v>466</v>
      </c>
      <c r="AN618" s="320"/>
      <c r="AO618" s="320"/>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t="23.25" hidden="1" customHeight="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t="23.25" hidden="1" customHeight="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t="18.75" hidden="1" customHeight="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465</v>
      </c>
      <c r="AJ623" s="320"/>
      <c r="AK623" s="320"/>
      <c r="AL623" s="143"/>
      <c r="AM623" s="320" t="s">
        <v>466</v>
      </c>
      <c r="AN623" s="320"/>
      <c r="AO623" s="320"/>
      <c r="AP623" s="143"/>
      <c r="AQ623" s="143" t="s">
        <v>184</v>
      </c>
      <c r="AR623" s="118"/>
      <c r="AS623" s="118"/>
      <c r="AT623" s="119"/>
      <c r="AU623" s="124" t="s">
        <v>133</v>
      </c>
      <c r="AV623" s="124"/>
      <c r="AW623" s="124"/>
      <c r="AX623" s="125"/>
      <c r="AY623">
        <f>COUNTA($G$625)</f>
        <v>0</v>
      </c>
    </row>
    <row r="624" spans="1:51" ht="11.25" hidden="1" customHeight="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t="23.25" hidden="1" customHeight="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t="23.25" hidden="1" customHeight="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t="18.75" hidden="1" customHeight="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465</v>
      </c>
      <c r="AJ628" s="320"/>
      <c r="AK628" s="320"/>
      <c r="AL628" s="143"/>
      <c r="AM628" s="320" t="s">
        <v>466</v>
      </c>
      <c r="AN628" s="320"/>
      <c r="AO628" s="320"/>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t="23.25" hidden="1" customHeight="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t="23.25" hidden="1" customHeight="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t="18.75" hidden="1" customHeight="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465</v>
      </c>
      <c r="AJ633" s="320"/>
      <c r="AK633" s="320"/>
      <c r="AL633" s="143"/>
      <c r="AM633" s="320" t="s">
        <v>466</v>
      </c>
      <c r="AN633" s="320"/>
      <c r="AO633" s="320"/>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t="23.25" hidden="1" customHeight="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t="23.25" hidden="1" customHeight="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t="18.75" hidden="1" customHeight="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465</v>
      </c>
      <c r="AJ638" s="320"/>
      <c r="AK638" s="320"/>
      <c r="AL638" s="143"/>
      <c r="AM638" s="320" t="s">
        <v>466</v>
      </c>
      <c r="AN638" s="320"/>
      <c r="AO638" s="320"/>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t="23.25" hidden="1" customHeight="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t="23.25" hidden="1" customHeight="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t="1.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6" t="s">
        <v>204</v>
      </c>
      <c r="H646" s="111"/>
      <c r="I646" s="111"/>
      <c r="J646" s="877"/>
      <c r="K646" s="878"/>
      <c r="L646" s="878"/>
      <c r="M646" s="878"/>
      <c r="N646" s="878"/>
      <c r="O646" s="878"/>
      <c r="P646" s="878"/>
      <c r="Q646" s="878"/>
      <c r="R646" s="878"/>
      <c r="S646" s="878"/>
      <c r="T646" s="87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0"/>
      <c r="AY646" s="78" t="str">
        <f>IF(SUBSTITUTE($J$646,"-","")="","0","1")</f>
        <v>0</v>
      </c>
    </row>
    <row r="647" spans="1:51" ht="18.75" hidden="1" customHeight="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465</v>
      </c>
      <c r="AJ647" s="320"/>
      <c r="AK647" s="320"/>
      <c r="AL647" s="143"/>
      <c r="AM647" s="320" t="s">
        <v>466</v>
      </c>
      <c r="AN647" s="320"/>
      <c r="AO647" s="320"/>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t="23.25" hidden="1" customHeight="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t="23.25" hidden="1" customHeight="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t="18.75" hidden="1" customHeight="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465</v>
      </c>
      <c r="AJ652" s="320"/>
      <c r="AK652" s="320"/>
      <c r="AL652" s="143"/>
      <c r="AM652" s="320" t="s">
        <v>466</v>
      </c>
      <c r="AN652" s="320"/>
      <c r="AO652" s="320"/>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t="23.25" hidden="1" customHeight="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t="23.25" hidden="1" customHeight="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t="18.75" hidden="1" customHeight="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465</v>
      </c>
      <c r="AJ657" s="320"/>
      <c r="AK657" s="320"/>
      <c r="AL657" s="143"/>
      <c r="AM657" s="320" t="s">
        <v>466</v>
      </c>
      <c r="AN657" s="320"/>
      <c r="AO657" s="320"/>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t="23.25" hidden="1" customHeight="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t="23.25" hidden="1" customHeight="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t="18.75" hidden="1" customHeight="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465</v>
      </c>
      <c r="AJ662" s="320"/>
      <c r="AK662" s="320"/>
      <c r="AL662" s="143"/>
      <c r="AM662" s="320" t="s">
        <v>466</v>
      </c>
      <c r="AN662" s="320"/>
      <c r="AO662" s="320"/>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t="23.25" hidden="1" customHeight="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t="23.25" hidden="1" customHeight="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t="18.75" hidden="1" customHeight="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465</v>
      </c>
      <c r="AJ667" s="320"/>
      <c r="AK667" s="320"/>
      <c r="AL667" s="143"/>
      <c r="AM667" s="320" t="s">
        <v>466</v>
      </c>
      <c r="AN667" s="320"/>
      <c r="AO667" s="320"/>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t="23.25" hidden="1" customHeight="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t="2.25" hidden="1" customHeight="1" thickBot="1" x14ac:dyDescent="0.2">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t="18.75" hidden="1" customHeight="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465</v>
      </c>
      <c r="AJ672" s="320"/>
      <c r="AK672" s="320"/>
      <c r="AL672" s="143"/>
      <c r="AM672" s="320" t="s">
        <v>466</v>
      </c>
      <c r="AN672" s="320"/>
      <c r="AO672" s="320"/>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t="23.25" hidden="1" customHeight="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t="23.25" hidden="1" customHeight="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t="18.75" hidden="1" customHeight="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465</v>
      </c>
      <c r="AJ677" s="320"/>
      <c r="AK677" s="320"/>
      <c r="AL677" s="143"/>
      <c r="AM677" s="320" t="s">
        <v>466</v>
      </c>
      <c r="AN677" s="320"/>
      <c r="AO677" s="320"/>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t="23.25" hidden="1" customHeight="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t="23.25" hidden="1" customHeight="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t="18.75" hidden="1" customHeight="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465</v>
      </c>
      <c r="AJ682" s="320"/>
      <c r="AK682" s="320"/>
      <c r="AL682" s="143"/>
      <c r="AM682" s="320" t="s">
        <v>466</v>
      </c>
      <c r="AN682" s="320"/>
      <c r="AO682" s="320"/>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t="23.25" hidden="1" customHeight="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t="23.25" hidden="1" customHeight="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t="18.75" hidden="1" customHeight="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465</v>
      </c>
      <c r="AJ687" s="320"/>
      <c r="AK687" s="320"/>
      <c r="AL687" s="143"/>
      <c r="AM687" s="320" t="s">
        <v>466</v>
      </c>
      <c r="AN687" s="320"/>
      <c r="AO687" s="320"/>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t="23.25" hidden="1" customHeight="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t="23.25" hidden="1" customHeight="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t="18.75" hidden="1" customHeight="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465</v>
      </c>
      <c r="AJ692" s="320"/>
      <c r="AK692" s="320"/>
      <c r="AL692" s="143"/>
      <c r="AM692" s="320" t="s">
        <v>466</v>
      </c>
      <c r="AN692" s="320"/>
      <c r="AO692" s="320"/>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t="23.25" hidden="1" customHeight="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t="23.25" hidden="1" customHeight="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t="23.2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10.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1" hidden="1" customHeight="1" thickBot="1" x14ac:dyDescent="0.2">
      <c r="A699" s="176"/>
      <c r="B699" s="177"/>
      <c r="C699" s="91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799" t="s">
        <v>30</v>
      </c>
      <c r="AH701" s="362"/>
      <c r="AI701" s="362"/>
      <c r="AJ701" s="362"/>
      <c r="AK701" s="362"/>
      <c r="AL701" s="362"/>
      <c r="AM701" s="362"/>
      <c r="AN701" s="362"/>
      <c r="AO701" s="362"/>
      <c r="AP701" s="362"/>
      <c r="AQ701" s="362"/>
      <c r="AR701" s="362"/>
      <c r="AS701" s="362"/>
      <c r="AT701" s="362"/>
      <c r="AU701" s="362"/>
      <c r="AV701" s="362"/>
      <c r="AW701" s="362"/>
      <c r="AX701" s="800"/>
    </row>
    <row r="702" spans="1:51" ht="130.5" customHeight="1" x14ac:dyDescent="0.15">
      <c r="A702" s="847" t="s">
        <v>139</v>
      </c>
      <c r="B702" s="848"/>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7" t="s">
        <v>635</v>
      </c>
      <c r="AE702" s="328"/>
      <c r="AF702" s="328"/>
      <c r="AG702" s="365" t="s">
        <v>664</v>
      </c>
      <c r="AH702" s="366"/>
      <c r="AI702" s="366"/>
      <c r="AJ702" s="366"/>
      <c r="AK702" s="366"/>
      <c r="AL702" s="366"/>
      <c r="AM702" s="366"/>
      <c r="AN702" s="366"/>
      <c r="AO702" s="366"/>
      <c r="AP702" s="366"/>
      <c r="AQ702" s="366"/>
      <c r="AR702" s="366"/>
      <c r="AS702" s="366"/>
      <c r="AT702" s="366"/>
      <c r="AU702" s="366"/>
      <c r="AV702" s="366"/>
      <c r="AW702" s="366"/>
      <c r="AX702" s="367"/>
    </row>
    <row r="703" spans="1:51" ht="105.75" customHeight="1" x14ac:dyDescent="0.15">
      <c r="A703" s="849"/>
      <c r="B703" s="850"/>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372"/>
      <c r="AD703" s="307" t="s">
        <v>635</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141.75" customHeight="1" x14ac:dyDescent="0.15">
      <c r="A704" s="851"/>
      <c r="B704" s="852"/>
      <c r="C704" s="793" t="s">
        <v>141</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812" t="s">
        <v>635</v>
      </c>
      <c r="AE704" s="813"/>
      <c r="AF704" s="813"/>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796" t="s">
        <v>40</v>
      </c>
      <c r="D705" s="797"/>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798"/>
      <c r="AD705" s="697" t="s">
        <v>663</v>
      </c>
      <c r="AE705" s="698"/>
      <c r="AF705" s="698"/>
      <c r="AG705" s="113" t="s">
        <v>684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5"/>
      <c r="D706" s="776"/>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671</v>
      </c>
      <c r="AE706" s="308"/>
      <c r="AF706" s="30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7"/>
      <c r="D707" s="778"/>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0" t="s">
        <v>671</v>
      </c>
      <c r="AE707" s="811"/>
      <c r="AF707" s="81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88" t="s">
        <v>635</v>
      </c>
      <c r="AE708" s="589"/>
      <c r="AF708" s="640"/>
      <c r="AG708" s="725" t="s">
        <v>677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635</v>
      </c>
      <c r="AE709" s="308"/>
      <c r="AF709" s="309"/>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663</v>
      </c>
      <c r="AE710" s="308"/>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635</v>
      </c>
      <c r="AE711" s="308"/>
      <c r="AF711" s="309"/>
      <c r="AG711" s="89" t="s">
        <v>678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307" t="s">
        <v>635</v>
      </c>
      <c r="AE712" s="308"/>
      <c r="AF712" s="309"/>
      <c r="AG712" s="89" t="s">
        <v>685</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6"/>
      <c r="B713" s="628"/>
      <c r="C713" s="925" t="s">
        <v>268</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307" t="s">
        <v>663</v>
      </c>
      <c r="AE713" s="308"/>
      <c r="AF713" s="30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5" t="s">
        <v>635</v>
      </c>
      <c r="AE714" s="786"/>
      <c r="AF714" s="787"/>
      <c r="AG714" s="719" t="s">
        <v>683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8" t="s">
        <v>635</v>
      </c>
      <c r="AE715" s="589"/>
      <c r="AF715" s="640"/>
      <c r="AG715" s="725" t="s">
        <v>680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663</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635</v>
      </c>
      <c r="AE717" s="308"/>
      <c r="AF717" s="308"/>
      <c r="AG717" s="89" t="s">
        <v>681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635</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0"/>
      <c r="C726" s="790" t="s">
        <v>52</v>
      </c>
      <c r="D726" s="814"/>
      <c r="E726" s="814"/>
      <c r="F726" s="815"/>
      <c r="G726" s="562" t="s">
        <v>675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1"/>
      <c r="B727" s="782"/>
      <c r="C727" s="731" t="s">
        <v>56</v>
      </c>
      <c r="D727" s="732"/>
      <c r="E727" s="732"/>
      <c r="F727" s="733"/>
      <c r="G727" s="560" t="s">
        <v>676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8" t="s">
        <v>688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689</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690</v>
      </c>
      <c r="B733" s="657"/>
      <c r="C733" s="657"/>
      <c r="D733" s="657"/>
      <c r="E733" s="658"/>
      <c r="F733" s="621" t="s">
        <v>691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68" t="s">
        <v>594</v>
      </c>
      <c r="B737" s="196"/>
      <c r="C737" s="196"/>
      <c r="D737" s="197"/>
      <c r="E737" s="932"/>
      <c r="F737" s="933"/>
      <c r="G737" s="933"/>
      <c r="H737" s="933"/>
      <c r="I737" s="933"/>
      <c r="J737" s="933"/>
      <c r="K737" s="933"/>
      <c r="L737" s="933"/>
      <c r="M737" s="933"/>
      <c r="N737" s="933"/>
      <c r="O737" s="933"/>
      <c r="P737" s="935"/>
      <c r="Q737" s="932"/>
      <c r="R737" s="933"/>
      <c r="S737" s="933"/>
      <c r="T737" s="933"/>
      <c r="U737" s="933"/>
      <c r="V737" s="933"/>
      <c r="W737" s="933"/>
      <c r="X737" s="933"/>
      <c r="Y737" s="933"/>
      <c r="Z737" s="933"/>
      <c r="AA737" s="933"/>
      <c r="AB737" s="935"/>
      <c r="AC737" s="932"/>
      <c r="AD737" s="933"/>
      <c r="AE737" s="933"/>
      <c r="AF737" s="933"/>
      <c r="AG737" s="933"/>
      <c r="AH737" s="933"/>
      <c r="AI737" s="933"/>
      <c r="AJ737" s="933"/>
      <c r="AK737" s="933"/>
      <c r="AL737" s="933"/>
      <c r="AM737" s="933"/>
      <c r="AN737" s="935"/>
      <c r="AO737" s="932"/>
      <c r="AP737" s="933"/>
      <c r="AQ737" s="933"/>
      <c r="AR737" s="933"/>
      <c r="AS737" s="933"/>
      <c r="AT737" s="933"/>
      <c r="AU737" s="933"/>
      <c r="AV737" s="933"/>
      <c r="AW737" s="933"/>
      <c r="AX737" s="934"/>
      <c r="AY737" s="82"/>
    </row>
    <row r="738" spans="1:51" ht="24.75" customHeight="1" x14ac:dyDescent="0.15">
      <c r="A738" s="347" t="s">
        <v>317</v>
      </c>
      <c r="B738" s="347"/>
      <c r="C738" s="347"/>
      <c r="D738" s="347"/>
      <c r="E738" s="932"/>
      <c r="F738" s="933"/>
      <c r="G738" s="933"/>
      <c r="H738" s="933"/>
      <c r="I738" s="933"/>
      <c r="J738" s="933"/>
      <c r="K738" s="933"/>
      <c r="L738" s="933"/>
      <c r="M738" s="933"/>
      <c r="N738" s="933"/>
      <c r="O738" s="933"/>
      <c r="P738" s="935"/>
      <c r="Q738" s="932"/>
      <c r="R738" s="933"/>
      <c r="S738" s="933"/>
      <c r="T738" s="933"/>
      <c r="U738" s="933"/>
      <c r="V738" s="933"/>
      <c r="W738" s="933"/>
      <c r="X738" s="933"/>
      <c r="Y738" s="933"/>
      <c r="Z738" s="933"/>
      <c r="AA738" s="933"/>
      <c r="AB738" s="935"/>
      <c r="AC738" s="932"/>
      <c r="AD738" s="933"/>
      <c r="AE738" s="933"/>
      <c r="AF738" s="933"/>
      <c r="AG738" s="933"/>
      <c r="AH738" s="933"/>
      <c r="AI738" s="933"/>
      <c r="AJ738" s="933"/>
      <c r="AK738" s="933"/>
      <c r="AL738" s="933"/>
      <c r="AM738" s="933"/>
      <c r="AN738" s="935"/>
      <c r="AO738" s="932"/>
      <c r="AP738" s="933"/>
      <c r="AQ738" s="933"/>
      <c r="AR738" s="933"/>
      <c r="AS738" s="933"/>
      <c r="AT738" s="933"/>
      <c r="AU738" s="933"/>
      <c r="AV738" s="933"/>
      <c r="AW738" s="933"/>
      <c r="AX738" s="934"/>
    </row>
    <row r="739" spans="1:51" ht="24.75" customHeight="1" x14ac:dyDescent="0.15">
      <c r="A739" s="347" t="s">
        <v>316</v>
      </c>
      <c r="B739" s="347"/>
      <c r="C739" s="347"/>
      <c r="D739" s="347"/>
      <c r="E739" s="932"/>
      <c r="F739" s="933"/>
      <c r="G739" s="933"/>
      <c r="H739" s="933"/>
      <c r="I739" s="933"/>
      <c r="J739" s="933"/>
      <c r="K739" s="933"/>
      <c r="L739" s="933"/>
      <c r="M739" s="933"/>
      <c r="N739" s="933"/>
      <c r="O739" s="933"/>
      <c r="P739" s="935"/>
      <c r="Q739" s="932"/>
      <c r="R739" s="933"/>
      <c r="S739" s="933"/>
      <c r="T739" s="933"/>
      <c r="U739" s="933"/>
      <c r="V739" s="933"/>
      <c r="W739" s="933"/>
      <c r="X739" s="933"/>
      <c r="Y739" s="933"/>
      <c r="Z739" s="933"/>
      <c r="AA739" s="933"/>
      <c r="AB739" s="935"/>
      <c r="AC739" s="932"/>
      <c r="AD739" s="933"/>
      <c r="AE739" s="933"/>
      <c r="AF739" s="933"/>
      <c r="AG739" s="933"/>
      <c r="AH739" s="933"/>
      <c r="AI739" s="933"/>
      <c r="AJ739" s="933"/>
      <c r="AK739" s="933"/>
      <c r="AL739" s="933"/>
      <c r="AM739" s="933"/>
      <c r="AN739" s="935"/>
      <c r="AO739" s="932"/>
      <c r="AP739" s="933"/>
      <c r="AQ739" s="933"/>
      <c r="AR739" s="933"/>
      <c r="AS739" s="933"/>
      <c r="AT739" s="933"/>
      <c r="AU739" s="933"/>
      <c r="AV739" s="933"/>
      <c r="AW739" s="933"/>
      <c r="AX739" s="934"/>
    </row>
    <row r="740" spans="1:51" ht="24.75" customHeight="1" x14ac:dyDescent="0.15">
      <c r="A740" s="347" t="s">
        <v>315</v>
      </c>
      <c r="B740" s="347"/>
      <c r="C740" s="347"/>
      <c r="D740" s="347"/>
      <c r="E740" s="932"/>
      <c r="F740" s="933"/>
      <c r="G740" s="933"/>
      <c r="H740" s="933"/>
      <c r="I740" s="933"/>
      <c r="J740" s="933"/>
      <c r="K740" s="933"/>
      <c r="L740" s="933"/>
      <c r="M740" s="933"/>
      <c r="N740" s="933"/>
      <c r="O740" s="933"/>
      <c r="P740" s="935"/>
      <c r="Q740" s="932"/>
      <c r="R740" s="933"/>
      <c r="S740" s="933"/>
      <c r="T740" s="933"/>
      <c r="U740" s="933"/>
      <c r="V740" s="933"/>
      <c r="W740" s="933"/>
      <c r="X740" s="933"/>
      <c r="Y740" s="933"/>
      <c r="Z740" s="933"/>
      <c r="AA740" s="933"/>
      <c r="AB740" s="935"/>
      <c r="AC740" s="932"/>
      <c r="AD740" s="933"/>
      <c r="AE740" s="933"/>
      <c r="AF740" s="933"/>
      <c r="AG740" s="933"/>
      <c r="AH740" s="933"/>
      <c r="AI740" s="933"/>
      <c r="AJ740" s="933"/>
      <c r="AK740" s="933"/>
      <c r="AL740" s="933"/>
      <c r="AM740" s="933"/>
      <c r="AN740" s="935"/>
      <c r="AO740" s="932"/>
      <c r="AP740" s="933"/>
      <c r="AQ740" s="933"/>
      <c r="AR740" s="933"/>
      <c r="AS740" s="933"/>
      <c r="AT740" s="933"/>
      <c r="AU740" s="933"/>
      <c r="AV740" s="933"/>
      <c r="AW740" s="933"/>
      <c r="AX740" s="934"/>
    </row>
    <row r="741" spans="1:51" ht="24.75" customHeight="1" x14ac:dyDescent="0.15">
      <c r="A741" s="347" t="s">
        <v>314</v>
      </c>
      <c r="B741" s="347"/>
      <c r="C741" s="347"/>
      <c r="D741" s="347"/>
      <c r="E741" s="932"/>
      <c r="F741" s="933"/>
      <c r="G741" s="933"/>
      <c r="H741" s="933"/>
      <c r="I741" s="933"/>
      <c r="J741" s="933"/>
      <c r="K741" s="933"/>
      <c r="L741" s="933"/>
      <c r="M741" s="933"/>
      <c r="N741" s="933"/>
      <c r="O741" s="933"/>
      <c r="P741" s="935"/>
      <c r="Q741" s="932"/>
      <c r="R741" s="933"/>
      <c r="S741" s="933"/>
      <c r="T741" s="933"/>
      <c r="U741" s="933"/>
      <c r="V741" s="933"/>
      <c r="W741" s="933"/>
      <c r="X741" s="933"/>
      <c r="Y741" s="933"/>
      <c r="Z741" s="933"/>
      <c r="AA741" s="933"/>
      <c r="AB741" s="935"/>
      <c r="AC741" s="932"/>
      <c r="AD741" s="933"/>
      <c r="AE741" s="933"/>
      <c r="AF741" s="933"/>
      <c r="AG741" s="933"/>
      <c r="AH741" s="933"/>
      <c r="AI741" s="933"/>
      <c r="AJ741" s="933"/>
      <c r="AK741" s="933"/>
      <c r="AL741" s="933"/>
      <c r="AM741" s="933"/>
      <c r="AN741" s="935"/>
      <c r="AO741" s="932"/>
      <c r="AP741" s="933"/>
      <c r="AQ741" s="933"/>
      <c r="AR741" s="933"/>
      <c r="AS741" s="933"/>
      <c r="AT741" s="933"/>
      <c r="AU741" s="933"/>
      <c r="AV741" s="933"/>
      <c r="AW741" s="933"/>
      <c r="AX741" s="934"/>
    </row>
    <row r="742" spans="1:51" ht="24.75" customHeight="1" x14ac:dyDescent="0.15">
      <c r="A742" s="347" t="s">
        <v>313</v>
      </c>
      <c r="B742" s="347"/>
      <c r="C742" s="347"/>
      <c r="D742" s="347"/>
      <c r="E742" s="932"/>
      <c r="F742" s="933"/>
      <c r="G742" s="933"/>
      <c r="H742" s="933"/>
      <c r="I742" s="933"/>
      <c r="J742" s="933"/>
      <c r="K742" s="933"/>
      <c r="L742" s="933"/>
      <c r="M742" s="933"/>
      <c r="N742" s="933"/>
      <c r="O742" s="933"/>
      <c r="P742" s="935"/>
      <c r="Q742" s="932"/>
      <c r="R742" s="933"/>
      <c r="S742" s="933"/>
      <c r="T742" s="933"/>
      <c r="U742" s="933"/>
      <c r="V742" s="933"/>
      <c r="W742" s="933"/>
      <c r="X742" s="933"/>
      <c r="Y742" s="933"/>
      <c r="Z742" s="933"/>
      <c r="AA742" s="933"/>
      <c r="AB742" s="935"/>
      <c r="AC742" s="932"/>
      <c r="AD742" s="933"/>
      <c r="AE742" s="933"/>
      <c r="AF742" s="933"/>
      <c r="AG742" s="933"/>
      <c r="AH742" s="933"/>
      <c r="AI742" s="933"/>
      <c r="AJ742" s="933"/>
      <c r="AK742" s="933"/>
      <c r="AL742" s="933"/>
      <c r="AM742" s="933"/>
      <c r="AN742" s="935"/>
      <c r="AO742" s="932"/>
      <c r="AP742" s="933"/>
      <c r="AQ742" s="933"/>
      <c r="AR742" s="933"/>
      <c r="AS742" s="933"/>
      <c r="AT742" s="933"/>
      <c r="AU742" s="933"/>
      <c r="AV742" s="933"/>
      <c r="AW742" s="933"/>
      <c r="AX742" s="934"/>
    </row>
    <row r="743" spans="1:51" ht="24.75" customHeight="1" x14ac:dyDescent="0.15">
      <c r="A743" s="347" t="s">
        <v>312</v>
      </c>
      <c r="B743" s="347"/>
      <c r="C743" s="347"/>
      <c r="D743" s="347"/>
      <c r="E743" s="932"/>
      <c r="F743" s="933"/>
      <c r="G743" s="933"/>
      <c r="H743" s="933"/>
      <c r="I743" s="933"/>
      <c r="J743" s="933"/>
      <c r="K743" s="933"/>
      <c r="L743" s="933"/>
      <c r="M743" s="933"/>
      <c r="N743" s="933"/>
      <c r="O743" s="933"/>
      <c r="P743" s="935"/>
      <c r="Q743" s="932"/>
      <c r="R743" s="933"/>
      <c r="S743" s="933"/>
      <c r="T743" s="933"/>
      <c r="U743" s="933"/>
      <c r="V743" s="933"/>
      <c r="W743" s="933"/>
      <c r="X743" s="933"/>
      <c r="Y743" s="933"/>
      <c r="Z743" s="933"/>
      <c r="AA743" s="933"/>
      <c r="AB743" s="935"/>
      <c r="AC743" s="932"/>
      <c r="AD743" s="933"/>
      <c r="AE743" s="933"/>
      <c r="AF743" s="933"/>
      <c r="AG743" s="933"/>
      <c r="AH743" s="933"/>
      <c r="AI743" s="933"/>
      <c r="AJ743" s="933"/>
      <c r="AK743" s="933"/>
      <c r="AL743" s="933"/>
      <c r="AM743" s="933"/>
      <c r="AN743" s="935"/>
      <c r="AO743" s="932"/>
      <c r="AP743" s="933"/>
      <c r="AQ743" s="933"/>
      <c r="AR743" s="933"/>
      <c r="AS743" s="933"/>
      <c r="AT743" s="933"/>
      <c r="AU743" s="933"/>
      <c r="AV743" s="933"/>
      <c r="AW743" s="933"/>
      <c r="AX743" s="934"/>
    </row>
    <row r="744" spans="1:51" ht="24.75" customHeight="1" x14ac:dyDescent="0.15">
      <c r="A744" s="347" t="s">
        <v>311</v>
      </c>
      <c r="B744" s="347"/>
      <c r="C744" s="347"/>
      <c r="D744" s="347"/>
      <c r="E744" s="932"/>
      <c r="F744" s="933"/>
      <c r="G744" s="933"/>
      <c r="H744" s="933"/>
      <c r="I744" s="933"/>
      <c r="J744" s="933"/>
      <c r="K744" s="933"/>
      <c r="L744" s="933"/>
      <c r="M744" s="933"/>
      <c r="N744" s="933"/>
      <c r="O744" s="933"/>
      <c r="P744" s="935"/>
      <c r="Q744" s="932"/>
      <c r="R744" s="933"/>
      <c r="S744" s="933"/>
      <c r="T744" s="933"/>
      <c r="U744" s="933"/>
      <c r="V744" s="933"/>
      <c r="W744" s="933"/>
      <c r="X744" s="933"/>
      <c r="Y744" s="933"/>
      <c r="Z744" s="933"/>
      <c r="AA744" s="933"/>
      <c r="AB744" s="935"/>
      <c r="AC744" s="932"/>
      <c r="AD744" s="933"/>
      <c r="AE744" s="933"/>
      <c r="AF744" s="933"/>
      <c r="AG744" s="933"/>
      <c r="AH744" s="933"/>
      <c r="AI744" s="933"/>
      <c r="AJ744" s="933"/>
      <c r="AK744" s="933"/>
      <c r="AL744" s="933"/>
      <c r="AM744" s="933"/>
      <c r="AN744" s="935"/>
      <c r="AO744" s="932"/>
      <c r="AP744" s="933"/>
      <c r="AQ744" s="933"/>
      <c r="AR744" s="933"/>
      <c r="AS744" s="933"/>
      <c r="AT744" s="933"/>
      <c r="AU744" s="933"/>
      <c r="AV744" s="933"/>
      <c r="AW744" s="933"/>
      <c r="AX744" s="934"/>
    </row>
    <row r="745" spans="1:51" ht="24.75" customHeight="1" x14ac:dyDescent="0.15">
      <c r="A745" s="347" t="s">
        <v>310</v>
      </c>
      <c r="B745" s="347"/>
      <c r="C745" s="347"/>
      <c r="D745" s="347"/>
      <c r="E745" s="969"/>
      <c r="F745" s="970"/>
      <c r="G745" s="970"/>
      <c r="H745" s="970"/>
      <c r="I745" s="970"/>
      <c r="J745" s="970"/>
      <c r="K745" s="970"/>
      <c r="L745" s="970"/>
      <c r="M745" s="970"/>
      <c r="N745" s="970"/>
      <c r="O745" s="970"/>
      <c r="P745" s="971"/>
      <c r="Q745" s="969"/>
      <c r="R745" s="970"/>
      <c r="S745" s="970"/>
      <c r="T745" s="970"/>
      <c r="U745" s="970"/>
      <c r="V745" s="970"/>
      <c r="W745" s="970"/>
      <c r="X745" s="970"/>
      <c r="Y745" s="970"/>
      <c r="Z745" s="970"/>
      <c r="AA745" s="970"/>
      <c r="AB745" s="971"/>
      <c r="AC745" s="969"/>
      <c r="AD745" s="970"/>
      <c r="AE745" s="970"/>
      <c r="AF745" s="970"/>
      <c r="AG745" s="970"/>
      <c r="AH745" s="970"/>
      <c r="AI745" s="970"/>
      <c r="AJ745" s="970"/>
      <c r="AK745" s="970"/>
      <c r="AL745" s="970"/>
      <c r="AM745" s="970"/>
      <c r="AN745" s="971"/>
      <c r="AO745" s="932"/>
      <c r="AP745" s="933"/>
      <c r="AQ745" s="933"/>
      <c r="AR745" s="933"/>
      <c r="AS745" s="933"/>
      <c r="AT745" s="933"/>
      <c r="AU745" s="933"/>
      <c r="AV745" s="933"/>
      <c r="AW745" s="933"/>
      <c r="AX745" s="934"/>
    </row>
    <row r="746" spans="1:51" ht="24.75" customHeight="1" x14ac:dyDescent="0.15">
      <c r="A746" s="347" t="s">
        <v>467</v>
      </c>
      <c r="B746" s="347"/>
      <c r="C746" s="347"/>
      <c r="D746" s="347"/>
      <c r="E746" s="938"/>
      <c r="F746" s="936"/>
      <c r="G746" s="936"/>
      <c r="H746" s="85" t="str">
        <f>IF(E746="","","-")</f>
        <v/>
      </c>
      <c r="I746" s="936"/>
      <c r="J746" s="936"/>
      <c r="K746" s="85" t="str">
        <f>IF(I746="","","-")</f>
        <v/>
      </c>
      <c r="L746" s="937"/>
      <c r="M746" s="937"/>
      <c r="N746" s="85" t="str">
        <f>IF(O746="","","-")</f>
        <v/>
      </c>
      <c r="O746" s="939"/>
      <c r="P746" s="940"/>
      <c r="Q746" s="938"/>
      <c r="R746" s="936"/>
      <c r="S746" s="936"/>
      <c r="T746" s="85" t="str">
        <f>IF(Q746="","","-")</f>
        <v/>
      </c>
      <c r="U746" s="936"/>
      <c r="V746" s="936"/>
      <c r="W746" s="85" t="str">
        <f>IF(U746="","","-")</f>
        <v/>
      </c>
      <c r="X746" s="937"/>
      <c r="Y746" s="937"/>
      <c r="Z746" s="85" t="str">
        <f>IF(AA746="","","-")</f>
        <v/>
      </c>
      <c r="AA746" s="939"/>
      <c r="AB746" s="940"/>
      <c r="AC746" s="938"/>
      <c r="AD746" s="936"/>
      <c r="AE746" s="936"/>
      <c r="AF746" s="85" t="str">
        <f>IF(AC746="","","-")</f>
        <v/>
      </c>
      <c r="AG746" s="936"/>
      <c r="AH746" s="936"/>
      <c r="AI746" s="85" t="str">
        <f>IF(AG746="","","-")</f>
        <v/>
      </c>
      <c r="AJ746" s="937"/>
      <c r="AK746" s="937"/>
      <c r="AL746" s="85" t="str">
        <f>IF(AM746="","","-")</f>
        <v/>
      </c>
      <c r="AM746" s="939"/>
      <c r="AN746" s="940"/>
      <c r="AO746" s="938"/>
      <c r="AP746" s="936"/>
      <c r="AQ746" s="85" t="str">
        <f>IF(AO746="","","-")</f>
        <v/>
      </c>
      <c r="AR746" s="936"/>
      <c r="AS746" s="936"/>
      <c r="AT746" s="85" t="str">
        <f>IF(AR746="","","-")</f>
        <v/>
      </c>
      <c r="AU746" s="937"/>
      <c r="AV746" s="937"/>
      <c r="AW746" s="85" t="str">
        <f>IF(AX746="","","-")</f>
        <v/>
      </c>
      <c r="AX746" s="88"/>
    </row>
    <row r="747" spans="1:51" ht="24.75" customHeight="1" x14ac:dyDescent="0.15">
      <c r="A747" s="347" t="s">
        <v>429</v>
      </c>
      <c r="B747" s="347"/>
      <c r="C747" s="347"/>
      <c r="D747" s="347"/>
      <c r="E747" s="938" t="s">
        <v>632</v>
      </c>
      <c r="F747" s="936"/>
      <c r="G747" s="936"/>
      <c r="H747" s="85" t="str">
        <f>IF(E747="","","-")</f>
        <v>-</v>
      </c>
      <c r="I747" s="936" t="s">
        <v>333</v>
      </c>
      <c r="J747" s="936"/>
      <c r="K747" s="85" t="str">
        <f>IF(I747="","","-")</f>
        <v>-</v>
      </c>
      <c r="L747" s="937">
        <v>21</v>
      </c>
      <c r="M747" s="937"/>
      <c r="N747" s="85" t="str">
        <f>IF(O747="","","-")</f>
        <v/>
      </c>
      <c r="O747" s="939"/>
      <c r="P747" s="940"/>
      <c r="Q747" s="938"/>
      <c r="R747" s="936"/>
      <c r="S747" s="936"/>
      <c r="T747" s="85" t="str">
        <f>IF(Q747="","","-")</f>
        <v/>
      </c>
      <c r="U747" s="936"/>
      <c r="V747" s="936"/>
      <c r="W747" s="85" t="str">
        <f>IF(U747="","","-")</f>
        <v/>
      </c>
      <c r="X747" s="937"/>
      <c r="Y747" s="937"/>
      <c r="Z747" s="85" t="str">
        <f>IF(AA747="","","-")</f>
        <v/>
      </c>
      <c r="AA747" s="939"/>
      <c r="AB747" s="940"/>
      <c r="AC747" s="938"/>
      <c r="AD747" s="936"/>
      <c r="AE747" s="936"/>
      <c r="AF747" s="85" t="str">
        <f>IF(AC747="","","-")</f>
        <v/>
      </c>
      <c r="AG747" s="936"/>
      <c r="AH747" s="936"/>
      <c r="AI747" s="85" t="str">
        <f>IF(AG747="","","-")</f>
        <v/>
      </c>
      <c r="AJ747" s="937"/>
      <c r="AK747" s="937"/>
      <c r="AL747" s="85" t="str">
        <f>IF(AM747="","","-")</f>
        <v/>
      </c>
      <c r="AM747" s="939"/>
      <c r="AN747" s="940"/>
      <c r="AO747" s="938"/>
      <c r="AP747" s="936"/>
      <c r="AQ747" s="85" t="str">
        <f>IF(AO747="","","-")</f>
        <v/>
      </c>
      <c r="AR747" s="936"/>
      <c r="AS747" s="936"/>
      <c r="AT747" s="85" t="str">
        <f>IF(AR747="","","-")</f>
        <v/>
      </c>
      <c r="AU747" s="937"/>
      <c r="AV747" s="937"/>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306</v>
      </c>
      <c r="B787" s="613"/>
      <c r="C787" s="613"/>
      <c r="D787" s="613"/>
      <c r="E787" s="613"/>
      <c r="F787" s="614"/>
      <c r="G787" s="579" t="s">
        <v>282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4"/>
    </row>
    <row r="788" spans="1:51" ht="24.75" customHeight="1" x14ac:dyDescent="0.15">
      <c r="A788" s="615"/>
      <c r="B788" s="616"/>
      <c r="C788" s="616"/>
      <c r="D788" s="616"/>
      <c r="E788" s="616"/>
      <c r="F788" s="617"/>
      <c r="G788" s="790" t="s">
        <v>17</v>
      </c>
      <c r="H788" s="651"/>
      <c r="I788" s="651"/>
      <c r="J788" s="651"/>
      <c r="K788" s="651"/>
      <c r="L788" s="650" t="s">
        <v>18</v>
      </c>
      <c r="M788" s="651"/>
      <c r="N788" s="651"/>
      <c r="O788" s="651"/>
      <c r="P788" s="651"/>
      <c r="Q788" s="651"/>
      <c r="R788" s="651"/>
      <c r="S788" s="651"/>
      <c r="T788" s="651"/>
      <c r="U788" s="651"/>
      <c r="V788" s="651"/>
      <c r="W788" s="651"/>
      <c r="X788" s="652"/>
      <c r="Y788" s="637" t="s">
        <v>19</v>
      </c>
      <c r="Z788" s="638"/>
      <c r="AA788" s="638"/>
      <c r="AB788" s="779"/>
      <c r="AC788" s="790" t="s">
        <v>17</v>
      </c>
      <c r="AD788" s="651"/>
      <c r="AE788" s="651"/>
      <c r="AF788" s="651"/>
      <c r="AG788" s="651"/>
      <c r="AH788" s="650" t="s">
        <v>18</v>
      </c>
      <c r="AI788" s="651"/>
      <c r="AJ788" s="651"/>
      <c r="AK788" s="651"/>
      <c r="AL788" s="651"/>
      <c r="AM788" s="651"/>
      <c r="AN788" s="651"/>
      <c r="AO788" s="651"/>
      <c r="AP788" s="651"/>
      <c r="AQ788" s="651"/>
      <c r="AR788" s="651"/>
      <c r="AS788" s="651"/>
      <c r="AT788" s="652"/>
      <c r="AU788" s="637" t="s">
        <v>19</v>
      </c>
      <c r="AV788" s="638"/>
      <c r="AW788" s="638"/>
      <c r="AX788" s="639"/>
    </row>
    <row r="789" spans="1:51" ht="24.75" customHeight="1" x14ac:dyDescent="0.15">
      <c r="A789" s="615"/>
      <c r="B789" s="616"/>
      <c r="C789" s="616"/>
      <c r="D789" s="616"/>
      <c r="E789" s="616"/>
      <c r="F789" s="617"/>
      <c r="G789" s="653" t="s">
        <v>667</v>
      </c>
      <c r="H789" s="654"/>
      <c r="I789" s="654"/>
      <c r="J789" s="654"/>
      <c r="K789" s="655"/>
      <c r="L789" s="647" t="s">
        <v>668</v>
      </c>
      <c r="M789" s="648"/>
      <c r="N789" s="648"/>
      <c r="O789" s="648"/>
      <c r="P789" s="648"/>
      <c r="Q789" s="648"/>
      <c r="R789" s="648"/>
      <c r="S789" s="648"/>
      <c r="T789" s="648"/>
      <c r="U789" s="648"/>
      <c r="V789" s="648"/>
      <c r="W789" s="648"/>
      <c r="X789" s="649"/>
      <c r="Y789" s="368">
        <v>13</v>
      </c>
      <c r="Z789" s="369"/>
      <c r="AA789" s="369"/>
      <c r="AB789" s="783"/>
      <c r="AC789" s="653"/>
      <c r="AD789" s="654"/>
      <c r="AE789" s="654"/>
      <c r="AF789" s="654"/>
      <c r="AG789" s="655"/>
      <c r="AH789" s="647"/>
      <c r="AI789" s="648"/>
      <c r="AJ789" s="648"/>
      <c r="AK789" s="648"/>
      <c r="AL789" s="648"/>
      <c r="AM789" s="648"/>
      <c r="AN789" s="648"/>
      <c r="AO789" s="648"/>
      <c r="AP789" s="648"/>
      <c r="AQ789" s="648"/>
      <c r="AR789" s="648"/>
      <c r="AS789" s="648"/>
      <c r="AT789" s="649"/>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1" t="s">
        <v>20</v>
      </c>
      <c r="H799" s="802"/>
      <c r="I799" s="802"/>
      <c r="J799" s="802"/>
      <c r="K799" s="802"/>
      <c r="L799" s="803"/>
      <c r="M799" s="804"/>
      <c r="N799" s="804"/>
      <c r="O799" s="804"/>
      <c r="P799" s="804"/>
      <c r="Q799" s="804"/>
      <c r="R799" s="804"/>
      <c r="S799" s="804"/>
      <c r="T799" s="804"/>
      <c r="U799" s="804"/>
      <c r="V799" s="804"/>
      <c r="W799" s="804"/>
      <c r="X799" s="805"/>
      <c r="Y799" s="806">
        <f>SUM(Y789:AB798)</f>
        <v>13</v>
      </c>
      <c r="Z799" s="807"/>
      <c r="AA799" s="807"/>
      <c r="AB799" s="808"/>
      <c r="AC799" s="801" t="s">
        <v>20</v>
      </c>
      <c r="AD799" s="802"/>
      <c r="AE799" s="802"/>
      <c r="AF799" s="802"/>
      <c r="AG799" s="802"/>
      <c r="AH799" s="803"/>
      <c r="AI799" s="804"/>
      <c r="AJ799" s="804"/>
      <c r="AK799" s="804"/>
      <c r="AL799" s="804"/>
      <c r="AM799" s="804"/>
      <c r="AN799" s="804"/>
      <c r="AO799" s="804"/>
      <c r="AP799" s="804"/>
      <c r="AQ799" s="804"/>
      <c r="AR799" s="804"/>
      <c r="AS799" s="804"/>
      <c r="AT799" s="805"/>
      <c r="AU799" s="806">
        <f>SUM(AU789:AX798)</f>
        <v>0</v>
      </c>
      <c r="AV799" s="807"/>
      <c r="AW799" s="807"/>
      <c r="AX799" s="809"/>
    </row>
    <row r="800" spans="1:51" ht="0.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4"/>
      <c r="AY800">
        <f>COUNTA($G$802,$AC$802)</f>
        <v>0</v>
      </c>
    </row>
    <row r="801" spans="1:51" ht="24.75" hidden="1" customHeight="1" x14ac:dyDescent="0.15">
      <c r="A801" s="615"/>
      <c r="B801" s="616"/>
      <c r="C801" s="616"/>
      <c r="D801" s="616"/>
      <c r="E801" s="616"/>
      <c r="F801" s="617"/>
      <c r="G801" s="790" t="s">
        <v>17</v>
      </c>
      <c r="H801" s="651"/>
      <c r="I801" s="651"/>
      <c r="J801" s="651"/>
      <c r="K801" s="651"/>
      <c r="L801" s="650" t="s">
        <v>18</v>
      </c>
      <c r="M801" s="651"/>
      <c r="N801" s="651"/>
      <c r="O801" s="651"/>
      <c r="P801" s="651"/>
      <c r="Q801" s="651"/>
      <c r="R801" s="651"/>
      <c r="S801" s="651"/>
      <c r="T801" s="651"/>
      <c r="U801" s="651"/>
      <c r="V801" s="651"/>
      <c r="W801" s="651"/>
      <c r="X801" s="652"/>
      <c r="Y801" s="637" t="s">
        <v>19</v>
      </c>
      <c r="Z801" s="638"/>
      <c r="AA801" s="638"/>
      <c r="AB801" s="779"/>
      <c r="AC801" s="790" t="s">
        <v>17</v>
      </c>
      <c r="AD801" s="651"/>
      <c r="AE801" s="651"/>
      <c r="AF801" s="651"/>
      <c r="AG801" s="651"/>
      <c r="AH801" s="650" t="s">
        <v>18</v>
      </c>
      <c r="AI801" s="651"/>
      <c r="AJ801" s="651"/>
      <c r="AK801" s="651"/>
      <c r="AL801" s="651"/>
      <c r="AM801" s="651"/>
      <c r="AN801" s="651"/>
      <c r="AO801" s="651"/>
      <c r="AP801" s="651"/>
      <c r="AQ801" s="651"/>
      <c r="AR801" s="651"/>
      <c r="AS801" s="651"/>
      <c r="AT801" s="652"/>
      <c r="AU801" s="637" t="s">
        <v>19</v>
      </c>
      <c r="AV801" s="638"/>
      <c r="AW801" s="638"/>
      <c r="AX801" s="639"/>
      <c r="AY801">
        <f>$AY$800</f>
        <v>0</v>
      </c>
    </row>
    <row r="802" spans="1:51" ht="20.25" hidden="1" customHeight="1" x14ac:dyDescent="0.15">
      <c r="A802" s="615"/>
      <c r="B802" s="616"/>
      <c r="C802" s="616"/>
      <c r="D802" s="616"/>
      <c r="E802" s="616"/>
      <c r="F802" s="617"/>
      <c r="G802" s="653"/>
      <c r="H802" s="654"/>
      <c r="I802" s="654"/>
      <c r="J802" s="654"/>
      <c r="K802" s="655"/>
      <c r="L802" s="647"/>
      <c r="M802" s="648"/>
      <c r="N802" s="648"/>
      <c r="O802" s="648"/>
      <c r="P802" s="648"/>
      <c r="Q802" s="648"/>
      <c r="R802" s="648"/>
      <c r="S802" s="648"/>
      <c r="T802" s="648"/>
      <c r="U802" s="648"/>
      <c r="V802" s="648"/>
      <c r="W802" s="648"/>
      <c r="X802" s="649"/>
      <c r="Y802" s="368"/>
      <c r="Z802" s="369"/>
      <c r="AA802" s="369"/>
      <c r="AB802" s="783"/>
      <c r="AC802" s="653"/>
      <c r="AD802" s="654"/>
      <c r="AE802" s="654"/>
      <c r="AF802" s="654"/>
      <c r="AG802" s="655"/>
      <c r="AH802" s="647"/>
      <c r="AI802" s="648"/>
      <c r="AJ802" s="648"/>
      <c r="AK802" s="648"/>
      <c r="AL802" s="648"/>
      <c r="AM802" s="648"/>
      <c r="AN802" s="648"/>
      <c r="AO802" s="648"/>
      <c r="AP802" s="648"/>
      <c r="AQ802" s="648"/>
      <c r="AR802" s="648"/>
      <c r="AS802" s="648"/>
      <c r="AT802" s="649"/>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1" t="s">
        <v>20</v>
      </c>
      <c r="H812" s="802"/>
      <c r="I812" s="802"/>
      <c r="J812" s="802"/>
      <c r="K812" s="802"/>
      <c r="L812" s="803"/>
      <c r="M812" s="804"/>
      <c r="N812" s="804"/>
      <c r="O812" s="804"/>
      <c r="P812" s="804"/>
      <c r="Q812" s="804"/>
      <c r="R812" s="804"/>
      <c r="S812" s="804"/>
      <c r="T812" s="804"/>
      <c r="U812" s="804"/>
      <c r="V812" s="804"/>
      <c r="W812" s="804"/>
      <c r="X812" s="805"/>
      <c r="Y812" s="806">
        <f>SUM(Y802:AB811)</f>
        <v>0</v>
      </c>
      <c r="Z812" s="807"/>
      <c r="AA812" s="807"/>
      <c r="AB812" s="808"/>
      <c r="AC812" s="801" t="s">
        <v>20</v>
      </c>
      <c r="AD812" s="802"/>
      <c r="AE812" s="802"/>
      <c r="AF812" s="802"/>
      <c r="AG812" s="802"/>
      <c r="AH812" s="803"/>
      <c r="AI812" s="804"/>
      <c r="AJ812" s="804"/>
      <c r="AK812" s="804"/>
      <c r="AL812" s="804"/>
      <c r="AM812" s="804"/>
      <c r="AN812" s="804"/>
      <c r="AO812" s="804"/>
      <c r="AP812" s="804"/>
      <c r="AQ812" s="804"/>
      <c r="AR812" s="804"/>
      <c r="AS812" s="804"/>
      <c r="AT812" s="805"/>
      <c r="AU812" s="806">
        <f>SUM(AU802:AX811)</f>
        <v>0</v>
      </c>
      <c r="AV812" s="807"/>
      <c r="AW812" s="807"/>
      <c r="AX812" s="809"/>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4"/>
      <c r="AY813">
        <f>COUNTA($G$815,$AC$815)</f>
        <v>0</v>
      </c>
    </row>
    <row r="814" spans="1:51" ht="24.75" hidden="1" customHeight="1" x14ac:dyDescent="0.15">
      <c r="A814" s="615"/>
      <c r="B814" s="616"/>
      <c r="C814" s="616"/>
      <c r="D814" s="616"/>
      <c r="E814" s="616"/>
      <c r="F814" s="617"/>
      <c r="G814" s="790" t="s">
        <v>17</v>
      </c>
      <c r="H814" s="651"/>
      <c r="I814" s="651"/>
      <c r="J814" s="651"/>
      <c r="K814" s="651"/>
      <c r="L814" s="650" t="s">
        <v>18</v>
      </c>
      <c r="M814" s="651"/>
      <c r="N814" s="651"/>
      <c r="O814" s="651"/>
      <c r="P814" s="651"/>
      <c r="Q814" s="651"/>
      <c r="R814" s="651"/>
      <c r="S814" s="651"/>
      <c r="T814" s="651"/>
      <c r="U814" s="651"/>
      <c r="V814" s="651"/>
      <c r="W814" s="651"/>
      <c r="X814" s="652"/>
      <c r="Y814" s="637" t="s">
        <v>19</v>
      </c>
      <c r="Z814" s="638"/>
      <c r="AA814" s="638"/>
      <c r="AB814" s="779"/>
      <c r="AC814" s="790" t="s">
        <v>17</v>
      </c>
      <c r="AD814" s="651"/>
      <c r="AE814" s="651"/>
      <c r="AF814" s="651"/>
      <c r="AG814" s="651"/>
      <c r="AH814" s="650" t="s">
        <v>18</v>
      </c>
      <c r="AI814" s="651"/>
      <c r="AJ814" s="651"/>
      <c r="AK814" s="651"/>
      <c r="AL814" s="651"/>
      <c r="AM814" s="651"/>
      <c r="AN814" s="651"/>
      <c r="AO814" s="651"/>
      <c r="AP814" s="651"/>
      <c r="AQ814" s="651"/>
      <c r="AR814" s="651"/>
      <c r="AS814" s="651"/>
      <c r="AT814" s="652"/>
      <c r="AU814" s="637" t="s">
        <v>19</v>
      </c>
      <c r="AV814" s="638"/>
      <c r="AW814" s="638"/>
      <c r="AX814" s="639"/>
      <c r="AY814">
        <f>$AY$813</f>
        <v>0</v>
      </c>
    </row>
    <row r="815" spans="1:51" ht="24.75" hidden="1" customHeight="1" x14ac:dyDescent="0.15">
      <c r="A815" s="615"/>
      <c r="B815" s="616"/>
      <c r="C815" s="616"/>
      <c r="D815" s="616"/>
      <c r="E815" s="616"/>
      <c r="F815" s="617"/>
      <c r="G815" s="653"/>
      <c r="H815" s="654"/>
      <c r="I815" s="654"/>
      <c r="J815" s="654"/>
      <c r="K815" s="655"/>
      <c r="L815" s="647"/>
      <c r="M815" s="648"/>
      <c r="N815" s="648"/>
      <c r="O815" s="648"/>
      <c r="P815" s="648"/>
      <c r="Q815" s="648"/>
      <c r="R815" s="648"/>
      <c r="S815" s="648"/>
      <c r="T815" s="648"/>
      <c r="U815" s="648"/>
      <c r="V815" s="648"/>
      <c r="W815" s="648"/>
      <c r="X815" s="649"/>
      <c r="Y815" s="368"/>
      <c r="Z815" s="369"/>
      <c r="AA815" s="369"/>
      <c r="AB815" s="783"/>
      <c r="AC815" s="653"/>
      <c r="AD815" s="654"/>
      <c r="AE815" s="654"/>
      <c r="AF815" s="654"/>
      <c r="AG815" s="655"/>
      <c r="AH815" s="647"/>
      <c r="AI815" s="648"/>
      <c r="AJ815" s="648"/>
      <c r="AK815" s="648"/>
      <c r="AL815" s="648"/>
      <c r="AM815" s="648"/>
      <c r="AN815" s="648"/>
      <c r="AO815" s="648"/>
      <c r="AP815" s="648"/>
      <c r="AQ815" s="648"/>
      <c r="AR815" s="648"/>
      <c r="AS815" s="648"/>
      <c r="AT815" s="649"/>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19.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1" t="s">
        <v>20</v>
      </c>
      <c r="H825" s="802"/>
      <c r="I825" s="802"/>
      <c r="J825" s="802"/>
      <c r="K825" s="802"/>
      <c r="L825" s="803"/>
      <c r="M825" s="804"/>
      <c r="N825" s="804"/>
      <c r="O825" s="804"/>
      <c r="P825" s="804"/>
      <c r="Q825" s="804"/>
      <c r="R825" s="804"/>
      <c r="S825" s="804"/>
      <c r="T825" s="804"/>
      <c r="U825" s="804"/>
      <c r="V825" s="804"/>
      <c r="W825" s="804"/>
      <c r="X825" s="805"/>
      <c r="Y825" s="806">
        <f>SUM(Y815:AB824)</f>
        <v>0</v>
      </c>
      <c r="Z825" s="807"/>
      <c r="AA825" s="807"/>
      <c r="AB825" s="808"/>
      <c r="AC825" s="801" t="s">
        <v>20</v>
      </c>
      <c r="AD825" s="802"/>
      <c r="AE825" s="802"/>
      <c r="AF825" s="802"/>
      <c r="AG825" s="802"/>
      <c r="AH825" s="803"/>
      <c r="AI825" s="804"/>
      <c r="AJ825" s="804"/>
      <c r="AK825" s="804"/>
      <c r="AL825" s="804"/>
      <c r="AM825" s="804"/>
      <c r="AN825" s="804"/>
      <c r="AO825" s="804"/>
      <c r="AP825" s="804"/>
      <c r="AQ825" s="804"/>
      <c r="AR825" s="804"/>
      <c r="AS825" s="804"/>
      <c r="AT825" s="805"/>
      <c r="AU825" s="806">
        <f>SUM(AU815:AX824)</f>
        <v>0</v>
      </c>
      <c r="AV825" s="807"/>
      <c r="AW825" s="807"/>
      <c r="AX825" s="809"/>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4"/>
      <c r="AY826">
        <f>COUNTA($G$828,$AC$828)</f>
        <v>0</v>
      </c>
    </row>
    <row r="827" spans="1:51" ht="24.75" hidden="1" customHeight="1" x14ac:dyDescent="0.15">
      <c r="A827" s="615"/>
      <c r="B827" s="616"/>
      <c r="C827" s="616"/>
      <c r="D827" s="616"/>
      <c r="E827" s="616"/>
      <c r="F827" s="617"/>
      <c r="G827" s="790" t="s">
        <v>17</v>
      </c>
      <c r="H827" s="651"/>
      <c r="I827" s="651"/>
      <c r="J827" s="651"/>
      <c r="K827" s="651"/>
      <c r="L827" s="650" t="s">
        <v>18</v>
      </c>
      <c r="M827" s="651"/>
      <c r="N827" s="651"/>
      <c r="O827" s="651"/>
      <c r="P827" s="651"/>
      <c r="Q827" s="651"/>
      <c r="R827" s="651"/>
      <c r="S827" s="651"/>
      <c r="T827" s="651"/>
      <c r="U827" s="651"/>
      <c r="V827" s="651"/>
      <c r="W827" s="651"/>
      <c r="X827" s="652"/>
      <c r="Y827" s="637" t="s">
        <v>19</v>
      </c>
      <c r="Z827" s="638"/>
      <c r="AA827" s="638"/>
      <c r="AB827" s="779"/>
      <c r="AC827" s="790" t="s">
        <v>17</v>
      </c>
      <c r="AD827" s="651"/>
      <c r="AE827" s="651"/>
      <c r="AF827" s="651"/>
      <c r="AG827" s="651"/>
      <c r="AH827" s="650" t="s">
        <v>18</v>
      </c>
      <c r="AI827" s="651"/>
      <c r="AJ827" s="651"/>
      <c r="AK827" s="651"/>
      <c r="AL827" s="651"/>
      <c r="AM827" s="651"/>
      <c r="AN827" s="651"/>
      <c r="AO827" s="651"/>
      <c r="AP827" s="651"/>
      <c r="AQ827" s="651"/>
      <c r="AR827" s="651"/>
      <c r="AS827" s="651"/>
      <c r="AT827" s="652"/>
      <c r="AU827" s="637" t="s">
        <v>19</v>
      </c>
      <c r="AV827" s="638"/>
      <c r="AW827" s="638"/>
      <c r="AX827" s="639"/>
      <c r="AY827">
        <f>$AY$826</f>
        <v>0</v>
      </c>
    </row>
    <row r="828" spans="1:51" s="16" customFormat="1" ht="24.75" hidden="1" customHeight="1" x14ac:dyDescent="0.15">
      <c r="A828" s="615"/>
      <c r="B828" s="616"/>
      <c r="C828" s="616"/>
      <c r="D828" s="616"/>
      <c r="E828" s="616"/>
      <c r="F828" s="617"/>
      <c r="G828" s="653"/>
      <c r="H828" s="654"/>
      <c r="I828" s="654"/>
      <c r="J828" s="654"/>
      <c r="K828" s="655"/>
      <c r="L828" s="647"/>
      <c r="M828" s="648"/>
      <c r="N828" s="648"/>
      <c r="O828" s="648"/>
      <c r="P828" s="648"/>
      <c r="Q828" s="648"/>
      <c r="R828" s="648"/>
      <c r="S828" s="648"/>
      <c r="T828" s="648"/>
      <c r="U828" s="648"/>
      <c r="V828" s="648"/>
      <c r="W828" s="648"/>
      <c r="X828" s="649"/>
      <c r="Y828" s="368"/>
      <c r="Z828" s="369"/>
      <c r="AA828" s="369"/>
      <c r="AB828" s="783"/>
      <c r="AC828" s="653"/>
      <c r="AD828" s="654"/>
      <c r="AE828" s="654"/>
      <c r="AF828" s="654"/>
      <c r="AG828" s="655"/>
      <c r="AH828" s="647"/>
      <c r="AI828" s="648"/>
      <c r="AJ828" s="648"/>
      <c r="AK828" s="648"/>
      <c r="AL828" s="648"/>
      <c r="AM828" s="648"/>
      <c r="AN828" s="648"/>
      <c r="AO828" s="648"/>
      <c r="AP828" s="648"/>
      <c r="AQ828" s="648"/>
      <c r="AR828" s="648"/>
      <c r="AS828" s="648"/>
      <c r="AT828" s="649"/>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1" t="s">
        <v>20</v>
      </c>
      <c r="H838" s="802"/>
      <c r="I838" s="802"/>
      <c r="J838" s="802"/>
      <c r="K838" s="802"/>
      <c r="L838" s="803"/>
      <c r="M838" s="804"/>
      <c r="N838" s="804"/>
      <c r="O838" s="804"/>
      <c r="P838" s="804"/>
      <c r="Q838" s="804"/>
      <c r="R838" s="804"/>
      <c r="S838" s="804"/>
      <c r="T838" s="804"/>
      <c r="U838" s="804"/>
      <c r="V838" s="804"/>
      <c r="W838" s="804"/>
      <c r="X838" s="805"/>
      <c r="Y838" s="806">
        <f>SUM(Y828:AB837)</f>
        <v>0</v>
      </c>
      <c r="Z838" s="807"/>
      <c r="AA838" s="807"/>
      <c r="AB838" s="808"/>
      <c r="AC838" s="801" t="s">
        <v>20</v>
      </c>
      <c r="AD838" s="802"/>
      <c r="AE838" s="802"/>
      <c r="AF838" s="802"/>
      <c r="AG838" s="802"/>
      <c r="AH838" s="803"/>
      <c r="AI838" s="804"/>
      <c r="AJ838" s="804"/>
      <c r="AK838" s="804"/>
      <c r="AL838" s="804"/>
      <c r="AM838" s="804"/>
      <c r="AN838" s="804"/>
      <c r="AO838" s="804"/>
      <c r="AP838" s="804"/>
      <c r="AQ838" s="804"/>
      <c r="AR838" s="804"/>
      <c r="AS838" s="804"/>
      <c r="AT838" s="805"/>
      <c r="AU838" s="806">
        <f>SUM(AU828:AX837)</f>
        <v>0</v>
      </c>
      <c r="AV838" s="807"/>
      <c r="AW838" s="807"/>
      <c r="AX838" s="809"/>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259</v>
      </c>
      <c r="AD844" s="137"/>
      <c r="AE844" s="137"/>
      <c r="AF844" s="137"/>
      <c r="AG844" s="137"/>
      <c r="AH844" s="348" t="s">
        <v>288</v>
      </c>
      <c r="AI844" s="346"/>
      <c r="AJ844" s="346"/>
      <c r="AK844" s="346"/>
      <c r="AL844" s="346" t="s">
        <v>21</v>
      </c>
      <c r="AM844" s="346"/>
      <c r="AN844" s="346"/>
      <c r="AO844" s="350"/>
      <c r="AP844" s="351" t="s">
        <v>222</v>
      </c>
      <c r="AQ844" s="351"/>
      <c r="AR844" s="351"/>
      <c r="AS844" s="351"/>
      <c r="AT844" s="351"/>
      <c r="AU844" s="351"/>
      <c r="AV844" s="351"/>
      <c r="AW844" s="351"/>
      <c r="AX844" s="351"/>
    </row>
    <row r="845" spans="1:51" ht="29.25" customHeight="1" x14ac:dyDescent="0.15">
      <c r="A845" s="356">
        <v>1</v>
      </c>
      <c r="B845" s="356">
        <v>1</v>
      </c>
      <c r="C845" s="344" t="s">
        <v>669</v>
      </c>
      <c r="D845" s="329"/>
      <c r="E845" s="329"/>
      <c r="F845" s="329"/>
      <c r="G845" s="329"/>
      <c r="H845" s="329"/>
      <c r="I845" s="329"/>
      <c r="J845" s="330">
        <v>9010001074645</v>
      </c>
      <c r="K845" s="331"/>
      <c r="L845" s="331"/>
      <c r="M845" s="331"/>
      <c r="N845" s="331"/>
      <c r="O845" s="331"/>
      <c r="P845" s="345" t="s">
        <v>670</v>
      </c>
      <c r="Q845" s="332"/>
      <c r="R845" s="332"/>
      <c r="S845" s="332"/>
      <c r="T845" s="332"/>
      <c r="U845" s="332"/>
      <c r="V845" s="332"/>
      <c r="W845" s="332"/>
      <c r="X845" s="332"/>
      <c r="Y845" s="333">
        <v>13</v>
      </c>
      <c r="Z845" s="334"/>
      <c r="AA845" s="334"/>
      <c r="AB845" s="335"/>
      <c r="AC845" s="336" t="s">
        <v>296</v>
      </c>
      <c r="AD845" s="337"/>
      <c r="AE845" s="337"/>
      <c r="AF845" s="337"/>
      <c r="AG845" s="337"/>
      <c r="AH845" s="352">
        <v>4</v>
      </c>
      <c r="AI845" s="353"/>
      <c r="AJ845" s="353"/>
      <c r="AK845" s="353"/>
      <c r="AL845" s="340">
        <v>25</v>
      </c>
      <c r="AM845" s="341"/>
      <c r="AN845" s="341"/>
      <c r="AO845" s="342"/>
      <c r="AP845" s="343"/>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259</v>
      </c>
      <c r="AD877" s="137"/>
      <c r="AE877" s="137"/>
      <c r="AF877" s="137"/>
      <c r="AG877" s="137"/>
      <c r="AH877" s="348" t="s">
        <v>288</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259</v>
      </c>
      <c r="AD910" s="137"/>
      <c r="AE910" s="137"/>
      <c r="AF910" s="137"/>
      <c r="AG910" s="137"/>
      <c r="AH910" s="348" t="s">
        <v>288</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259</v>
      </c>
      <c r="AD943" s="137"/>
      <c r="AE943" s="137"/>
      <c r="AF943" s="137"/>
      <c r="AG943" s="137"/>
      <c r="AH943" s="348" t="s">
        <v>288</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259</v>
      </c>
      <c r="AD976" s="137"/>
      <c r="AE976" s="137"/>
      <c r="AF976" s="137"/>
      <c r="AG976" s="137"/>
      <c r="AH976" s="348" t="s">
        <v>288</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1.5"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259</v>
      </c>
      <c r="AD1009" s="137"/>
      <c r="AE1009" s="137"/>
      <c r="AF1009" s="137"/>
      <c r="AG1009" s="137"/>
      <c r="AH1009" s="348" t="s">
        <v>288</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259</v>
      </c>
      <c r="AD1042" s="137"/>
      <c r="AE1042" s="137"/>
      <c r="AF1042" s="137"/>
      <c r="AG1042" s="137"/>
      <c r="AH1042" s="348" t="s">
        <v>288</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259</v>
      </c>
      <c r="AD1075" s="137"/>
      <c r="AE1075" s="137"/>
      <c r="AF1075" s="137"/>
      <c r="AG1075" s="137"/>
      <c r="AH1075" s="348" t="s">
        <v>288</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0.75"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29.25"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7" t="s">
        <v>215</v>
      </c>
      <c r="D1109" s="360"/>
      <c r="E1109" s="137" t="s">
        <v>214</v>
      </c>
      <c r="F1109" s="360"/>
      <c r="G1109" s="360"/>
      <c r="H1109" s="360"/>
      <c r="I1109" s="360"/>
      <c r="J1109" s="137" t="s">
        <v>221</v>
      </c>
      <c r="K1109" s="137"/>
      <c r="L1109" s="137"/>
      <c r="M1109" s="137"/>
      <c r="N1109" s="137"/>
      <c r="O1109" s="137"/>
      <c r="P1109" s="348" t="s">
        <v>27</v>
      </c>
      <c r="Q1109" s="348"/>
      <c r="R1109" s="348"/>
      <c r="S1109" s="348"/>
      <c r="T1109" s="348"/>
      <c r="U1109" s="348"/>
      <c r="V1109" s="348"/>
      <c r="W1109" s="348"/>
      <c r="X1109" s="348"/>
      <c r="Y1109" s="137" t="s">
        <v>223</v>
      </c>
      <c r="Z1109" s="360"/>
      <c r="AA1109" s="360"/>
      <c r="AB1109" s="360"/>
      <c r="AC1109" s="137" t="s">
        <v>197</v>
      </c>
      <c r="AD1109" s="137"/>
      <c r="AE1109" s="137"/>
      <c r="AF1109" s="137"/>
      <c r="AG1109" s="137"/>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5"/>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55" priority="14003">
      <formula>IF(RIGHT(TEXT(P14,"0.#"),1)=".",FALSE,TRUE)</formula>
    </cfRule>
    <cfRule type="expression" dxfId="2054" priority="14004">
      <formula>IF(RIGHT(TEXT(P14,"0.#"),1)=".",TRUE,FALSE)</formula>
    </cfRule>
  </conditionalFormatting>
  <conditionalFormatting sqref="AE32">
    <cfRule type="expression" dxfId="2053" priority="13993">
      <formula>IF(RIGHT(TEXT(AE32,"0.#"),1)=".",FALSE,TRUE)</formula>
    </cfRule>
    <cfRule type="expression" dxfId="2052" priority="13994">
      <formula>IF(RIGHT(TEXT(AE32,"0.#"),1)=".",TRUE,FALSE)</formula>
    </cfRule>
  </conditionalFormatting>
  <conditionalFormatting sqref="P18:AX18">
    <cfRule type="expression" dxfId="2051" priority="13879">
      <formula>IF(RIGHT(TEXT(P18,"0.#"),1)=".",FALSE,TRUE)</formula>
    </cfRule>
    <cfRule type="expression" dxfId="2050" priority="13880">
      <formula>IF(RIGHT(TEXT(P18,"0.#"),1)=".",TRUE,FALSE)</formula>
    </cfRule>
  </conditionalFormatting>
  <conditionalFormatting sqref="Y790">
    <cfRule type="expression" dxfId="2049" priority="13875">
      <formula>IF(RIGHT(TEXT(Y790,"0.#"),1)=".",FALSE,TRUE)</formula>
    </cfRule>
    <cfRule type="expression" dxfId="2048" priority="13876">
      <formula>IF(RIGHT(TEXT(Y790,"0.#"),1)=".",TRUE,FALSE)</formula>
    </cfRule>
  </conditionalFormatting>
  <conditionalFormatting sqref="Y799">
    <cfRule type="expression" dxfId="2047" priority="13871">
      <formula>IF(RIGHT(TEXT(Y799,"0.#"),1)=".",FALSE,TRUE)</formula>
    </cfRule>
    <cfRule type="expression" dxfId="2046" priority="13872">
      <formula>IF(RIGHT(TEXT(Y799,"0.#"),1)=".",TRUE,FALSE)</formula>
    </cfRule>
  </conditionalFormatting>
  <conditionalFormatting sqref="Y830:Y837 Y828 Y817:Y824 Y815 Y804:Y811 Y802">
    <cfRule type="expression" dxfId="2045" priority="13653">
      <formula>IF(RIGHT(TEXT(Y802,"0.#"),1)=".",FALSE,TRUE)</formula>
    </cfRule>
    <cfRule type="expression" dxfId="2044" priority="13654">
      <formula>IF(RIGHT(TEXT(Y802,"0.#"),1)=".",TRUE,FALSE)</formula>
    </cfRule>
  </conditionalFormatting>
  <conditionalFormatting sqref="P16:AQ17 P15:AX15 P13:AX13">
    <cfRule type="expression" dxfId="2043" priority="13701">
      <formula>IF(RIGHT(TEXT(P13,"0.#"),1)=".",FALSE,TRUE)</formula>
    </cfRule>
    <cfRule type="expression" dxfId="2042" priority="13702">
      <formula>IF(RIGHT(TEXT(P13,"0.#"),1)=".",TRUE,FALSE)</formula>
    </cfRule>
  </conditionalFormatting>
  <conditionalFormatting sqref="P19:AJ19">
    <cfRule type="expression" dxfId="2041" priority="13699">
      <formula>IF(RIGHT(TEXT(P19,"0.#"),1)=".",FALSE,TRUE)</formula>
    </cfRule>
    <cfRule type="expression" dxfId="2040" priority="13700">
      <formula>IF(RIGHT(TEXT(P19,"0.#"),1)=".",TRUE,FALSE)</formula>
    </cfRule>
  </conditionalFormatting>
  <conditionalFormatting sqref="AE101 AQ101">
    <cfRule type="expression" dxfId="2039" priority="13691">
      <formula>IF(RIGHT(TEXT(AE101,"0.#"),1)=".",FALSE,TRUE)</formula>
    </cfRule>
    <cfRule type="expression" dxfId="2038" priority="13692">
      <formula>IF(RIGHT(TEXT(AE101,"0.#"),1)=".",TRUE,FALSE)</formula>
    </cfRule>
  </conditionalFormatting>
  <conditionalFormatting sqref="Y791:Y798 Y789">
    <cfRule type="expression" dxfId="2037" priority="13677">
      <formula>IF(RIGHT(TEXT(Y789,"0.#"),1)=".",FALSE,TRUE)</formula>
    </cfRule>
    <cfRule type="expression" dxfId="2036" priority="13678">
      <formula>IF(RIGHT(TEXT(Y789,"0.#"),1)=".",TRUE,FALSE)</formula>
    </cfRule>
  </conditionalFormatting>
  <conditionalFormatting sqref="AU790">
    <cfRule type="expression" dxfId="2035" priority="13675">
      <formula>IF(RIGHT(TEXT(AU790,"0.#"),1)=".",FALSE,TRUE)</formula>
    </cfRule>
    <cfRule type="expression" dxfId="2034" priority="13676">
      <formula>IF(RIGHT(TEXT(AU790,"0.#"),1)=".",TRUE,FALSE)</formula>
    </cfRule>
  </conditionalFormatting>
  <conditionalFormatting sqref="AU799">
    <cfRule type="expression" dxfId="2033" priority="13673">
      <formula>IF(RIGHT(TEXT(AU799,"0.#"),1)=".",FALSE,TRUE)</formula>
    </cfRule>
    <cfRule type="expression" dxfId="2032" priority="13674">
      <formula>IF(RIGHT(TEXT(AU799,"0.#"),1)=".",TRUE,FALSE)</formula>
    </cfRule>
  </conditionalFormatting>
  <conditionalFormatting sqref="AU791:AU798 AU789">
    <cfRule type="expression" dxfId="2031" priority="13671">
      <formula>IF(RIGHT(TEXT(AU789,"0.#"),1)=".",FALSE,TRUE)</formula>
    </cfRule>
    <cfRule type="expression" dxfId="2030" priority="13672">
      <formula>IF(RIGHT(TEXT(AU789,"0.#"),1)=".",TRUE,FALSE)</formula>
    </cfRule>
  </conditionalFormatting>
  <conditionalFormatting sqref="Y829 Y816 Y803">
    <cfRule type="expression" dxfId="2029" priority="13657">
      <formula>IF(RIGHT(TEXT(Y803,"0.#"),1)=".",FALSE,TRUE)</formula>
    </cfRule>
    <cfRule type="expression" dxfId="2028" priority="13658">
      <formula>IF(RIGHT(TEXT(Y803,"0.#"),1)=".",TRUE,FALSE)</formula>
    </cfRule>
  </conditionalFormatting>
  <conditionalFormatting sqref="Y838 Y825 Y812">
    <cfRule type="expression" dxfId="2027" priority="13655">
      <formula>IF(RIGHT(TEXT(Y812,"0.#"),1)=".",FALSE,TRUE)</formula>
    </cfRule>
    <cfRule type="expression" dxfId="2026" priority="13656">
      <formula>IF(RIGHT(TEXT(Y812,"0.#"),1)=".",TRUE,FALSE)</formula>
    </cfRule>
  </conditionalFormatting>
  <conditionalFormatting sqref="AU829 AU816 AU803">
    <cfRule type="expression" dxfId="2025" priority="13651">
      <formula>IF(RIGHT(TEXT(AU803,"0.#"),1)=".",FALSE,TRUE)</formula>
    </cfRule>
    <cfRule type="expression" dxfId="2024" priority="13652">
      <formula>IF(RIGHT(TEXT(AU803,"0.#"),1)=".",TRUE,FALSE)</formula>
    </cfRule>
  </conditionalFormatting>
  <conditionalFormatting sqref="AU838 AU825 AU812">
    <cfRule type="expression" dxfId="2023" priority="13649">
      <formula>IF(RIGHT(TEXT(AU812,"0.#"),1)=".",FALSE,TRUE)</formula>
    </cfRule>
    <cfRule type="expression" dxfId="2022" priority="13650">
      <formula>IF(RIGHT(TEXT(AU812,"0.#"),1)=".",TRUE,FALSE)</formula>
    </cfRule>
  </conditionalFormatting>
  <conditionalFormatting sqref="AU830:AU837 AU828 AU817:AU824 AU815 AU804:AU811 AU802">
    <cfRule type="expression" dxfId="2021" priority="13647">
      <formula>IF(RIGHT(TEXT(AU802,"0.#"),1)=".",FALSE,TRUE)</formula>
    </cfRule>
    <cfRule type="expression" dxfId="2020" priority="13648">
      <formula>IF(RIGHT(TEXT(AU802,"0.#"),1)=".",TRUE,FALSE)</formula>
    </cfRule>
  </conditionalFormatting>
  <conditionalFormatting sqref="AM87">
    <cfRule type="expression" dxfId="2019" priority="13301">
      <formula>IF(RIGHT(TEXT(AM87,"0.#"),1)=".",FALSE,TRUE)</formula>
    </cfRule>
    <cfRule type="expression" dxfId="2018" priority="13302">
      <formula>IF(RIGHT(TEXT(AM87,"0.#"),1)=".",TRUE,FALSE)</formula>
    </cfRule>
  </conditionalFormatting>
  <conditionalFormatting sqref="AE55">
    <cfRule type="expression" dxfId="2017" priority="13369">
      <formula>IF(RIGHT(TEXT(AE55,"0.#"),1)=".",FALSE,TRUE)</formula>
    </cfRule>
    <cfRule type="expression" dxfId="2016" priority="13370">
      <formula>IF(RIGHT(TEXT(AE55,"0.#"),1)=".",TRUE,FALSE)</formula>
    </cfRule>
  </conditionalFormatting>
  <conditionalFormatting sqref="AI55">
    <cfRule type="expression" dxfId="2015" priority="13367">
      <formula>IF(RIGHT(TEXT(AI55,"0.#"),1)=".",FALSE,TRUE)</formula>
    </cfRule>
    <cfRule type="expression" dxfId="2014" priority="13368">
      <formula>IF(RIGHT(TEXT(AI55,"0.#"),1)=".",TRUE,FALSE)</formula>
    </cfRule>
  </conditionalFormatting>
  <conditionalFormatting sqref="AM34">
    <cfRule type="expression" dxfId="2013" priority="13447">
      <formula>IF(RIGHT(TEXT(AM34,"0.#"),1)=".",FALSE,TRUE)</formula>
    </cfRule>
    <cfRule type="expression" dxfId="2012" priority="13448">
      <formula>IF(RIGHT(TEXT(AM34,"0.#"),1)=".",TRUE,FALSE)</formula>
    </cfRule>
  </conditionalFormatting>
  <conditionalFormatting sqref="AE33">
    <cfRule type="expression" dxfId="2011" priority="13461">
      <formula>IF(RIGHT(TEXT(AE33,"0.#"),1)=".",FALSE,TRUE)</formula>
    </cfRule>
    <cfRule type="expression" dxfId="2010" priority="13462">
      <formula>IF(RIGHT(TEXT(AE33,"0.#"),1)=".",TRUE,FALSE)</formula>
    </cfRule>
  </conditionalFormatting>
  <conditionalFormatting sqref="AE34">
    <cfRule type="expression" dxfId="2009" priority="13459">
      <formula>IF(RIGHT(TEXT(AE34,"0.#"),1)=".",FALSE,TRUE)</formula>
    </cfRule>
    <cfRule type="expression" dxfId="2008" priority="13460">
      <formula>IF(RIGHT(TEXT(AE34,"0.#"),1)=".",TRUE,FALSE)</formula>
    </cfRule>
  </conditionalFormatting>
  <conditionalFormatting sqref="AI34">
    <cfRule type="expression" dxfId="2007" priority="13457">
      <formula>IF(RIGHT(TEXT(AI34,"0.#"),1)=".",FALSE,TRUE)</formula>
    </cfRule>
    <cfRule type="expression" dxfId="2006" priority="13458">
      <formula>IF(RIGHT(TEXT(AI34,"0.#"),1)=".",TRUE,FALSE)</formula>
    </cfRule>
  </conditionalFormatting>
  <conditionalFormatting sqref="AI33">
    <cfRule type="expression" dxfId="2005" priority="13455">
      <formula>IF(RIGHT(TEXT(AI33,"0.#"),1)=".",FALSE,TRUE)</formula>
    </cfRule>
    <cfRule type="expression" dxfId="2004" priority="13456">
      <formula>IF(RIGHT(TEXT(AI33,"0.#"),1)=".",TRUE,FALSE)</formula>
    </cfRule>
  </conditionalFormatting>
  <conditionalFormatting sqref="AI32">
    <cfRule type="expression" dxfId="2003" priority="13453">
      <formula>IF(RIGHT(TEXT(AI32,"0.#"),1)=".",FALSE,TRUE)</formula>
    </cfRule>
    <cfRule type="expression" dxfId="2002" priority="13454">
      <formula>IF(RIGHT(TEXT(AI32,"0.#"),1)=".",TRUE,FALSE)</formula>
    </cfRule>
  </conditionalFormatting>
  <conditionalFormatting sqref="AM32">
    <cfRule type="expression" dxfId="2001" priority="13451">
      <formula>IF(RIGHT(TEXT(AM32,"0.#"),1)=".",FALSE,TRUE)</formula>
    </cfRule>
    <cfRule type="expression" dxfId="2000" priority="13452">
      <formula>IF(RIGHT(TEXT(AM32,"0.#"),1)=".",TRUE,FALSE)</formula>
    </cfRule>
  </conditionalFormatting>
  <conditionalFormatting sqref="AM33">
    <cfRule type="expression" dxfId="1999" priority="13449">
      <formula>IF(RIGHT(TEXT(AM33,"0.#"),1)=".",FALSE,TRUE)</formula>
    </cfRule>
    <cfRule type="expression" dxfId="1998" priority="13450">
      <formula>IF(RIGHT(TEXT(AM33,"0.#"),1)=".",TRUE,FALSE)</formula>
    </cfRule>
  </conditionalFormatting>
  <conditionalFormatting sqref="AQ32:AQ34">
    <cfRule type="expression" dxfId="1997" priority="13441">
      <formula>IF(RIGHT(TEXT(AQ32,"0.#"),1)=".",FALSE,TRUE)</formula>
    </cfRule>
    <cfRule type="expression" dxfId="1996" priority="13442">
      <formula>IF(RIGHT(TEXT(AQ32,"0.#"),1)=".",TRUE,FALSE)</formula>
    </cfRule>
  </conditionalFormatting>
  <conditionalFormatting sqref="AU32:AU34">
    <cfRule type="expression" dxfId="1995" priority="13439">
      <formula>IF(RIGHT(TEXT(AU32,"0.#"),1)=".",FALSE,TRUE)</formula>
    </cfRule>
    <cfRule type="expression" dxfId="1994" priority="13440">
      <formula>IF(RIGHT(TEXT(AU32,"0.#"),1)=".",TRUE,FALSE)</formula>
    </cfRule>
  </conditionalFormatting>
  <conditionalFormatting sqref="AE53">
    <cfRule type="expression" dxfId="1993" priority="13373">
      <formula>IF(RIGHT(TEXT(AE53,"0.#"),1)=".",FALSE,TRUE)</formula>
    </cfRule>
    <cfRule type="expression" dxfId="1992" priority="13374">
      <formula>IF(RIGHT(TEXT(AE53,"0.#"),1)=".",TRUE,FALSE)</formula>
    </cfRule>
  </conditionalFormatting>
  <conditionalFormatting sqref="AE54">
    <cfRule type="expression" dxfId="1991" priority="13371">
      <formula>IF(RIGHT(TEXT(AE54,"0.#"),1)=".",FALSE,TRUE)</formula>
    </cfRule>
    <cfRule type="expression" dxfId="1990" priority="13372">
      <formula>IF(RIGHT(TEXT(AE54,"0.#"),1)=".",TRUE,FALSE)</formula>
    </cfRule>
  </conditionalFormatting>
  <conditionalFormatting sqref="AI54">
    <cfRule type="expression" dxfId="1989" priority="13365">
      <formula>IF(RIGHT(TEXT(AI54,"0.#"),1)=".",FALSE,TRUE)</formula>
    </cfRule>
    <cfRule type="expression" dxfId="1988" priority="13366">
      <formula>IF(RIGHT(TEXT(AI54,"0.#"),1)=".",TRUE,FALSE)</formula>
    </cfRule>
  </conditionalFormatting>
  <conditionalFormatting sqref="AI53">
    <cfRule type="expression" dxfId="1987" priority="13363">
      <formula>IF(RIGHT(TEXT(AI53,"0.#"),1)=".",FALSE,TRUE)</formula>
    </cfRule>
    <cfRule type="expression" dxfId="1986" priority="13364">
      <formula>IF(RIGHT(TEXT(AI53,"0.#"),1)=".",TRUE,FALSE)</formula>
    </cfRule>
  </conditionalFormatting>
  <conditionalFormatting sqref="AM53">
    <cfRule type="expression" dxfId="1985" priority="13361">
      <formula>IF(RIGHT(TEXT(AM53,"0.#"),1)=".",FALSE,TRUE)</formula>
    </cfRule>
    <cfRule type="expression" dxfId="1984" priority="13362">
      <formula>IF(RIGHT(TEXT(AM53,"0.#"),1)=".",TRUE,FALSE)</formula>
    </cfRule>
  </conditionalFormatting>
  <conditionalFormatting sqref="AM54">
    <cfRule type="expression" dxfId="1983" priority="13359">
      <formula>IF(RIGHT(TEXT(AM54,"0.#"),1)=".",FALSE,TRUE)</formula>
    </cfRule>
    <cfRule type="expression" dxfId="1982" priority="13360">
      <formula>IF(RIGHT(TEXT(AM54,"0.#"),1)=".",TRUE,FALSE)</formula>
    </cfRule>
  </conditionalFormatting>
  <conditionalFormatting sqref="AM55">
    <cfRule type="expression" dxfId="1981" priority="13357">
      <formula>IF(RIGHT(TEXT(AM55,"0.#"),1)=".",FALSE,TRUE)</formula>
    </cfRule>
    <cfRule type="expression" dxfId="1980" priority="13358">
      <formula>IF(RIGHT(TEXT(AM55,"0.#"),1)=".",TRUE,FALSE)</formula>
    </cfRule>
  </conditionalFormatting>
  <conditionalFormatting sqref="AE60">
    <cfRule type="expression" dxfId="1979" priority="13343">
      <formula>IF(RIGHT(TEXT(AE60,"0.#"),1)=".",FALSE,TRUE)</formula>
    </cfRule>
    <cfRule type="expression" dxfId="1978" priority="13344">
      <formula>IF(RIGHT(TEXT(AE60,"0.#"),1)=".",TRUE,FALSE)</formula>
    </cfRule>
  </conditionalFormatting>
  <conditionalFormatting sqref="AE61">
    <cfRule type="expression" dxfId="1977" priority="13341">
      <formula>IF(RIGHT(TEXT(AE61,"0.#"),1)=".",FALSE,TRUE)</formula>
    </cfRule>
    <cfRule type="expression" dxfId="1976" priority="13342">
      <formula>IF(RIGHT(TEXT(AE61,"0.#"),1)=".",TRUE,FALSE)</formula>
    </cfRule>
  </conditionalFormatting>
  <conditionalFormatting sqref="AE62">
    <cfRule type="expression" dxfId="1975" priority="13339">
      <formula>IF(RIGHT(TEXT(AE62,"0.#"),1)=".",FALSE,TRUE)</formula>
    </cfRule>
    <cfRule type="expression" dxfId="1974" priority="13340">
      <formula>IF(RIGHT(TEXT(AE62,"0.#"),1)=".",TRUE,FALSE)</formula>
    </cfRule>
  </conditionalFormatting>
  <conditionalFormatting sqref="AI62">
    <cfRule type="expression" dxfId="1973" priority="13337">
      <formula>IF(RIGHT(TEXT(AI62,"0.#"),1)=".",FALSE,TRUE)</formula>
    </cfRule>
    <cfRule type="expression" dxfId="1972" priority="13338">
      <formula>IF(RIGHT(TEXT(AI62,"0.#"),1)=".",TRUE,FALSE)</formula>
    </cfRule>
  </conditionalFormatting>
  <conditionalFormatting sqref="AI61">
    <cfRule type="expression" dxfId="1971" priority="13335">
      <formula>IF(RIGHT(TEXT(AI61,"0.#"),1)=".",FALSE,TRUE)</formula>
    </cfRule>
    <cfRule type="expression" dxfId="1970" priority="13336">
      <formula>IF(RIGHT(TEXT(AI61,"0.#"),1)=".",TRUE,FALSE)</formula>
    </cfRule>
  </conditionalFormatting>
  <conditionalFormatting sqref="AI60">
    <cfRule type="expression" dxfId="1969" priority="13333">
      <formula>IF(RIGHT(TEXT(AI60,"0.#"),1)=".",FALSE,TRUE)</formula>
    </cfRule>
    <cfRule type="expression" dxfId="1968" priority="13334">
      <formula>IF(RIGHT(TEXT(AI60,"0.#"),1)=".",TRUE,FALSE)</formula>
    </cfRule>
  </conditionalFormatting>
  <conditionalFormatting sqref="AM60">
    <cfRule type="expression" dxfId="1967" priority="13331">
      <formula>IF(RIGHT(TEXT(AM60,"0.#"),1)=".",FALSE,TRUE)</formula>
    </cfRule>
    <cfRule type="expression" dxfId="1966" priority="13332">
      <formula>IF(RIGHT(TEXT(AM60,"0.#"),1)=".",TRUE,FALSE)</formula>
    </cfRule>
  </conditionalFormatting>
  <conditionalFormatting sqref="AM61">
    <cfRule type="expression" dxfId="1965" priority="13329">
      <formula>IF(RIGHT(TEXT(AM61,"0.#"),1)=".",FALSE,TRUE)</formula>
    </cfRule>
    <cfRule type="expression" dxfId="1964" priority="13330">
      <formula>IF(RIGHT(TEXT(AM61,"0.#"),1)=".",TRUE,FALSE)</formula>
    </cfRule>
  </conditionalFormatting>
  <conditionalFormatting sqref="AM62">
    <cfRule type="expression" dxfId="1963" priority="13327">
      <formula>IF(RIGHT(TEXT(AM62,"0.#"),1)=".",FALSE,TRUE)</formula>
    </cfRule>
    <cfRule type="expression" dxfId="1962" priority="13328">
      <formula>IF(RIGHT(TEXT(AM62,"0.#"),1)=".",TRUE,FALSE)</formula>
    </cfRule>
  </conditionalFormatting>
  <conditionalFormatting sqref="AE87">
    <cfRule type="expression" dxfId="1961" priority="13313">
      <formula>IF(RIGHT(TEXT(AE87,"0.#"),1)=".",FALSE,TRUE)</formula>
    </cfRule>
    <cfRule type="expression" dxfId="1960" priority="13314">
      <formula>IF(RIGHT(TEXT(AE87,"0.#"),1)=".",TRUE,FALSE)</formula>
    </cfRule>
  </conditionalFormatting>
  <conditionalFormatting sqref="AE88">
    <cfRule type="expression" dxfId="1959" priority="13311">
      <formula>IF(RIGHT(TEXT(AE88,"0.#"),1)=".",FALSE,TRUE)</formula>
    </cfRule>
    <cfRule type="expression" dxfId="1958" priority="13312">
      <formula>IF(RIGHT(TEXT(AE88,"0.#"),1)=".",TRUE,FALSE)</formula>
    </cfRule>
  </conditionalFormatting>
  <conditionalFormatting sqref="AE89">
    <cfRule type="expression" dxfId="1957" priority="13309">
      <formula>IF(RIGHT(TEXT(AE89,"0.#"),1)=".",FALSE,TRUE)</formula>
    </cfRule>
    <cfRule type="expression" dxfId="1956" priority="13310">
      <formula>IF(RIGHT(TEXT(AE89,"0.#"),1)=".",TRUE,FALSE)</formula>
    </cfRule>
  </conditionalFormatting>
  <conditionalFormatting sqref="AI89">
    <cfRule type="expression" dxfId="1955" priority="13307">
      <formula>IF(RIGHT(TEXT(AI89,"0.#"),1)=".",FALSE,TRUE)</formula>
    </cfRule>
    <cfRule type="expression" dxfId="1954" priority="13308">
      <formula>IF(RIGHT(TEXT(AI89,"0.#"),1)=".",TRUE,FALSE)</formula>
    </cfRule>
  </conditionalFormatting>
  <conditionalFormatting sqref="AI88">
    <cfRule type="expression" dxfId="1953" priority="13305">
      <formula>IF(RIGHT(TEXT(AI88,"0.#"),1)=".",FALSE,TRUE)</formula>
    </cfRule>
    <cfRule type="expression" dxfId="1952" priority="13306">
      <formula>IF(RIGHT(TEXT(AI88,"0.#"),1)=".",TRUE,FALSE)</formula>
    </cfRule>
  </conditionalFormatting>
  <conditionalFormatting sqref="AI87">
    <cfRule type="expression" dxfId="1951" priority="13303">
      <formula>IF(RIGHT(TEXT(AI87,"0.#"),1)=".",FALSE,TRUE)</formula>
    </cfRule>
    <cfRule type="expression" dxfId="1950" priority="13304">
      <formula>IF(RIGHT(TEXT(AI87,"0.#"),1)=".",TRUE,FALSE)</formula>
    </cfRule>
  </conditionalFormatting>
  <conditionalFormatting sqref="AM88">
    <cfRule type="expression" dxfId="1949" priority="13299">
      <formula>IF(RIGHT(TEXT(AM88,"0.#"),1)=".",FALSE,TRUE)</formula>
    </cfRule>
    <cfRule type="expression" dxfId="1948" priority="13300">
      <formula>IF(RIGHT(TEXT(AM88,"0.#"),1)=".",TRUE,FALSE)</formula>
    </cfRule>
  </conditionalFormatting>
  <conditionalFormatting sqref="AM89">
    <cfRule type="expression" dxfId="1947" priority="13297">
      <formula>IF(RIGHT(TEXT(AM89,"0.#"),1)=".",FALSE,TRUE)</formula>
    </cfRule>
    <cfRule type="expression" dxfId="1946" priority="13298">
      <formula>IF(RIGHT(TEXT(AM89,"0.#"),1)=".",TRUE,FALSE)</formula>
    </cfRule>
  </conditionalFormatting>
  <conditionalFormatting sqref="AE92">
    <cfRule type="expression" dxfId="1945" priority="13283">
      <formula>IF(RIGHT(TEXT(AE92,"0.#"),1)=".",FALSE,TRUE)</formula>
    </cfRule>
    <cfRule type="expression" dxfId="1944" priority="13284">
      <formula>IF(RIGHT(TEXT(AE92,"0.#"),1)=".",TRUE,FALSE)</formula>
    </cfRule>
  </conditionalFormatting>
  <conditionalFormatting sqref="AE93">
    <cfRule type="expression" dxfId="1943" priority="13281">
      <formula>IF(RIGHT(TEXT(AE93,"0.#"),1)=".",FALSE,TRUE)</formula>
    </cfRule>
    <cfRule type="expression" dxfId="1942" priority="13282">
      <formula>IF(RIGHT(TEXT(AE93,"0.#"),1)=".",TRUE,FALSE)</formula>
    </cfRule>
  </conditionalFormatting>
  <conditionalFormatting sqref="AE94">
    <cfRule type="expression" dxfId="1941" priority="13279">
      <formula>IF(RIGHT(TEXT(AE94,"0.#"),1)=".",FALSE,TRUE)</formula>
    </cfRule>
    <cfRule type="expression" dxfId="1940" priority="13280">
      <formula>IF(RIGHT(TEXT(AE94,"0.#"),1)=".",TRUE,FALSE)</formula>
    </cfRule>
  </conditionalFormatting>
  <conditionalFormatting sqref="AI94">
    <cfRule type="expression" dxfId="1939" priority="13277">
      <formula>IF(RIGHT(TEXT(AI94,"0.#"),1)=".",FALSE,TRUE)</formula>
    </cfRule>
    <cfRule type="expression" dxfId="1938" priority="13278">
      <formula>IF(RIGHT(TEXT(AI94,"0.#"),1)=".",TRUE,FALSE)</formula>
    </cfRule>
  </conditionalFormatting>
  <conditionalFormatting sqref="AI93">
    <cfRule type="expression" dxfId="1937" priority="13275">
      <formula>IF(RIGHT(TEXT(AI93,"0.#"),1)=".",FALSE,TRUE)</formula>
    </cfRule>
    <cfRule type="expression" dxfId="1936" priority="13276">
      <formula>IF(RIGHT(TEXT(AI93,"0.#"),1)=".",TRUE,FALSE)</formula>
    </cfRule>
  </conditionalFormatting>
  <conditionalFormatting sqref="AI92">
    <cfRule type="expression" dxfId="1935" priority="13273">
      <formula>IF(RIGHT(TEXT(AI92,"0.#"),1)=".",FALSE,TRUE)</formula>
    </cfRule>
    <cfRule type="expression" dxfId="1934" priority="13274">
      <formula>IF(RIGHT(TEXT(AI92,"0.#"),1)=".",TRUE,FALSE)</formula>
    </cfRule>
  </conditionalFormatting>
  <conditionalFormatting sqref="AM92">
    <cfRule type="expression" dxfId="1933" priority="13271">
      <formula>IF(RIGHT(TEXT(AM92,"0.#"),1)=".",FALSE,TRUE)</formula>
    </cfRule>
    <cfRule type="expression" dxfId="1932" priority="13272">
      <formula>IF(RIGHT(TEXT(AM92,"0.#"),1)=".",TRUE,FALSE)</formula>
    </cfRule>
  </conditionalFormatting>
  <conditionalFormatting sqref="AM93">
    <cfRule type="expression" dxfId="1931" priority="13269">
      <formula>IF(RIGHT(TEXT(AM93,"0.#"),1)=".",FALSE,TRUE)</formula>
    </cfRule>
    <cfRule type="expression" dxfId="1930" priority="13270">
      <formula>IF(RIGHT(TEXT(AM93,"0.#"),1)=".",TRUE,FALSE)</formula>
    </cfRule>
  </conditionalFormatting>
  <conditionalFormatting sqref="AM94">
    <cfRule type="expression" dxfId="1929" priority="13267">
      <formula>IF(RIGHT(TEXT(AM94,"0.#"),1)=".",FALSE,TRUE)</formula>
    </cfRule>
    <cfRule type="expression" dxfId="1928" priority="13268">
      <formula>IF(RIGHT(TEXT(AM94,"0.#"),1)=".",TRUE,FALSE)</formula>
    </cfRule>
  </conditionalFormatting>
  <conditionalFormatting sqref="AE97">
    <cfRule type="expression" dxfId="1927" priority="13253">
      <formula>IF(RIGHT(TEXT(AE97,"0.#"),1)=".",FALSE,TRUE)</formula>
    </cfRule>
    <cfRule type="expression" dxfId="1926" priority="13254">
      <formula>IF(RIGHT(TEXT(AE97,"0.#"),1)=".",TRUE,FALSE)</formula>
    </cfRule>
  </conditionalFormatting>
  <conditionalFormatting sqref="AE98">
    <cfRule type="expression" dxfId="1925" priority="13251">
      <formula>IF(RIGHT(TEXT(AE98,"0.#"),1)=".",FALSE,TRUE)</formula>
    </cfRule>
    <cfRule type="expression" dxfId="1924" priority="13252">
      <formula>IF(RIGHT(TEXT(AE98,"0.#"),1)=".",TRUE,FALSE)</formula>
    </cfRule>
  </conditionalFormatting>
  <conditionalFormatting sqref="AE99">
    <cfRule type="expression" dxfId="1923" priority="13249">
      <formula>IF(RIGHT(TEXT(AE99,"0.#"),1)=".",FALSE,TRUE)</formula>
    </cfRule>
    <cfRule type="expression" dxfId="1922" priority="13250">
      <formula>IF(RIGHT(TEXT(AE99,"0.#"),1)=".",TRUE,FALSE)</formula>
    </cfRule>
  </conditionalFormatting>
  <conditionalFormatting sqref="AI99">
    <cfRule type="expression" dxfId="1921" priority="13247">
      <formula>IF(RIGHT(TEXT(AI99,"0.#"),1)=".",FALSE,TRUE)</formula>
    </cfRule>
    <cfRule type="expression" dxfId="1920" priority="13248">
      <formula>IF(RIGHT(TEXT(AI99,"0.#"),1)=".",TRUE,FALSE)</formula>
    </cfRule>
  </conditionalFormatting>
  <conditionalFormatting sqref="AI98">
    <cfRule type="expression" dxfId="1919" priority="13245">
      <formula>IF(RIGHT(TEXT(AI98,"0.#"),1)=".",FALSE,TRUE)</formula>
    </cfRule>
    <cfRule type="expression" dxfId="1918" priority="13246">
      <formula>IF(RIGHT(TEXT(AI98,"0.#"),1)=".",TRUE,FALSE)</formula>
    </cfRule>
  </conditionalFormatting>
  <conditionalFormatting sqref="AI97">
    <cfRule type="expression" dxfId="1917" priority="13243">
      <formula>IF(RIGHT(TEXT(AI97,"0.#"),1)=".",FALSE,TRUE)</formula>
    </cfRule>
    <cfRule type="expression" dxfId="1916" priority="13244">
      <formula>IF(RIGHT(TEXT(AI97,"0.#"),1)=".",TRUE,FALSE)</formula>
    </cfRule>
  </conditionalFormatting>
  <conditionalFormatting sqref="AM97">
    <cfRule type="expression" dxfId="1915" priority="13241">
      <formula>IF(RIGHT(TEXT(AM97,"0.#"),1)=".",FALSE,TRUE)</formula>
    </cfRule>
    <cfRule type="expression" dxfId="1914" priority="13242">
      <formula>IF(RIGHT(TEXT(AM97,"0.#"),1)=".",TRUE,FALSE)</formula>
    </cfRule>
  </conditionalFormatting>
  <conditionalFormatting sqref="AM98">
    <cfRule type="expression" dxfId="1913" priority="13239">
      <formula>IF(RIGHT(TEXT(AM98,"0.#"),1)=".",FALSE,TRUE)</formula>
    </cfRule>
    <cfRule type="expression" dxfId="1912" priority="13240">
      <formula>IF(RIGHT(TEXT(AM98,"0.#"),1)=".",TRUE,FALSE)</formula>
    </cfRule>
  </conditionalFormatting>
  <conditionalFormatting sqref="AM99">
    <cfRule type="expression" dxfId="1911" priority="13237">
      <formula>IF(RIGHT(TEXT(AM99,"0.#"),1)=".",FALSE,TRUE)</formula>
    </cfRule>
    <cfRule type="expression" dxfId="1910" priority="13238">
      <formula>IF(RIGHT(TEXT(AM99,"0.#"),1)=".",TRUE,FALSE)</formula>
    </cfRule>
  </conditionalFormatting>
  <conditionalFormatting sqref="AI101">
    <cfRule type="expression" dxfId="1909" priority="13223">
      <formula>IF(RIGHT(TEXT(AI101,"0.#"),1)=".",FALSE,TRUE)</formula>
    </cfRule>
    <cfRule type="expression" dxfId="1908" priority="13224">
      <formula>IF(RIGHT(TEXT(AI101,"0.#"),1)=".",TRUE,FALSE)</formula>
    </cfRule>
  </conditionalFormatting>
  <conditionalFormatting sqref="AM101">
    <cfRule type="expression" dxfId="1907" priority="13221">
      <formula>IF(RIGHT(TEXT(AM101,"0.#"),1)=".",FALSE,TRUE)</formula>
    </cfRule>
    <cfRule type="expression" dxfId="1906" priority="13222">
      <formula>IF(RIGHT(TEXT(AM101,"0.#"),1)=".",TRUE,FALSE)</formula>
    </cfRule>
  </conditionalFormatting>
  <conditionalFormatting sqref="AE102">
    <cfRule type="expression" dxfId="1905" priority="13219">
      <formula>IF(RIGHT(TEXT(AE102,"0.#"),1)=".",FALSE,TRUE)</formula>
    </cfRule>
    <cfRule type="expression" dxfId="1904" priority="13220">
      <formula>IF(RIGHT(TEXT(AE102,"0.#"),1)=".",TRUE,FALSE)</formula>
    </cfRule>
  </conditionalFormatting>
  <conditionalFormatting sqref="AI102">
    <cfRule type="expression" dxfId="1903" priority="13217">
      <formula>IF(RIGHT(TEXT(AI102,"0.#"),1)=".",FALSE,TRUE)</formula>
    </cfRule>
    <cfRule type="expression" dxfId="1902" priority="13218">
      <formula>IF(RIGHT(TEXT(AI102,"0.#"),1)=".",TRUE,FALSE)</formula>
    </cfRule>
  </conditionalFormatting>
  <conditionalFormatting sqref="AM102">
    <cfRule type="expression" dxfId="1901" priority="13215">
      <formula>IF(RIGHT(TEXT(AM102,"0.#"),1)=".",FALSE,TRUE)</formula>
    </cfRule>
    <cfRule type="expression" dxfId="1900" priority="13216">
      <formula>IF(RIGHT(TEXT(AM102,"0.#"),1)=".",TRUE,FALSE)</formula>
    </cfRule>
  </conditionalFormatting>
  <conditionalFormatting sqref="AQ102">
    <cfRule type="expression" dxfId="1899" priority="13213">
      <formula>IF(RIGHT(TEXT(AQ102,"0.#"),1)=".",FALSE,TRUE)</formula>
    </cfRule>
    <cfRule type="expression" dxfId="1898" priority="13214">
      <formula>IF(RIGHT(TEXT(AQ102,"0.#"),1)=".",TRUE,FALSE)</formula>
    </cfRule>
  </conditionalFormatting>
  <conditionalFormatting sqref="AE104">
    <cfRule type="expression" dxfId="1897" priority="13211">
      <formula>IF(RIGHT(TEXT(AE104,"0.#"),1)=".",FALSE,TRUE)</formula>
    </cfRule>
    <cfRule type="expression" dxfId="1896" priority="13212">
      <formula>IF(RIGHT(TEXT(AE104,"0.#"),1)=".",TRUE,FALSE)</formula>
    </cfRule>
  </conditionalFormatting>
  <conditionalFormatting sqref="AI104">
    <cfRule type="expression" dxfId="1895" priority="13209">
      <formula>IF(RIGHT(TEXT(AI104,"0.#"),1)=".",FALSE,TRUE)</formula>
    </cfRule>
    <cfRule type="expression" dxfId="1894" priority="13210">
      <formula>IF(RIGHT(TEXT(AI104,"0.#"),1)=".",TRUE,FALSE)</formula>
    </cfRule>
  </conditionalFormatting>
  <conditionalFormatting sqref="AM104">
    <cfRule type="expression" dxfId="1893" priority="13207">
      <formula>IF(RIGHT(TEXT(AM104,"0.#"),1)=".",FALSE,TRUE)</formula>
    </cfRule>
    <cfRule type="expression" dxfId="1892" priority="13208">
      <formula>IF(RIGHT(TEXT(AM104,"0.#"),1)=".",TRUE,FALSE)</formula>
    </cfRule>
  </conditionalFormatting>
  <conditionalFormatting sqref="AE105">
    <cfRule type="expression" dxfId="1891" priority="13205">
      <formula>IF(RIGHT(TEXT(AE105,"0.#"),1)=".",FALSE,TRUE)</formula>
    </cfRule>
    <cfRule type="expression" dxfId="1890" priority="13206">
      <formula>IF(RIGHT(TEXT(AE105,"0.#"),1)=".",TRUE,FALSE)</formula>
    </cfRule>
  </conditionalFormatting>
  <conditionalFormatting sqref="AI105">
    <cfRule type="expression" dxfId="1889" priority="13203">
      <formula>IF(RIGHT(TEXT(AI105,"0.#"),1)=".",FALSE,TRUE)</formula>
    </cfRule>
    <cfRule type="expression" dxfId="1888" priority="13204">
      <formula>IF(RIGHT(TEXT(AI105,"0.#"),1)=".",TRUE,FALSE)</formula>
    </cfRule>
  </conditionalFormatting>
  <conditionalFormatting sqref="AM105">
    <cfRule type="expression" dxfId="1887" priority="13201">
      <formula>IF(RIGHT(TEXT(AM105,"0.#"),1)=".",FALSE,TRUE)</formula>
    </cfRule>
    <cfRule type="expression" dxfId="1886" priority="13202">
      <formula>IF(RIGHT(TEXT(AM105,"0.#"),1)=".",TRUE,FALSE)</formula>
    </cfRule>
  </conditionalFormatting>
  <conditionalFormatting sqref="AE107">
    <cfRule type="expression" dxfId="1885" priority="13197">
      <formula>IF(RIGHT(TEXT(AE107,"0.#"),1)=".",FALSE,TRUE)</formula>
    </cfRule>
    <cfRule type="expression" dxfId="1884" priority="13198">
      <formula>IF(RIGHT(TEXT(AE107,"0.#"),1)=".",TRUE,FALSE)</formula>
    </cfRule>
  </conditionalFormatting>
  <conditionalFormatting sqref="AI107">
    <cfRule type="expression" dxfId="1883" priority="13195">
      <formula>IF(RIGHT(TEXT(AI107,"0.#"),1)=".",FALSE,TRUE)</formula>
    </cfRule>
    <cfRule type="expression" dxfId="1882" priority="13196">
      <formula>IF(RIGHT(TEXT(AI107,"0.#"),1)=".",TRUE,FALSE)</formula>
    </cfRule>
  </conditionalFormatting>
  <conditionalFormatting sqref="AM107">
    <cfRule type="expression" dxfId="1881" priority="13193">
      <formula>IF(RIGHT(TEXT(AM107,"0.#"),1)=".",FALSE,TRUE)</formula>
    </cfRule>
    <cfRule type="expression" dxfId="1880" priority="13194">
      <formula>IF(RIGHT(TEXT(AM107,"0.#"),1)=".",TRUE,FALSE)</formula>
    </cfRule>
  </conditionalFormatting>
  <conditionalFormatting sqref="AE108">
    <cfRule type="expression" dxfId="1879" priority="13191">
      <formula>IF(RIGHT(TEXT(AE108,"0.#"),1)=".",FALSE,TRUE)</formula>
    </cfRule>
    <cfRule type="expression" dxfId="1878" priority="13192">
      <formula>IF(RIGHT(TEXT(AE108,"0.#"),1)=".",TRUE,FALSE)</formula>
    </cfRule>
  </conditionalFormatting>
  <conditionalFormatting sqref="AI108">
    <cfRule type="expression" dxfId="1877" priority="13189">
      <formula>IF(RIGHT(TEXT(AI108,"0.#"),1)=".",FALSE,TRUE)</formula>
    </cfRule>
    <cfRule type="expression" dxfId="1876" priority="13190">
      <formula>IF(RIGHT(TEXT(AI108,"0.#"),1)=".",TRUE,FALSE)</formula>
    </cfRule>
  </conditionalFormatting>
  <conditionalFormatting sqref="AM108">
    <cfRule type="expression" dxfId="1875" priority="13187">
      <formula>IF(RIGHT(TEXT(AM108,"0.#"),1)=".",FALSE,TRUE)</formula>
    </cfRule>
    <cfRule type="expression" dxfId="1874" priority="13188">
      <formula>IF(RIGHT(TEXT(AM108,"0.#"),1)=".",TRUE,FALSE)</formula>
    </cfRule>
  </conditionalFormatting>
  <conditionalFormatting sqref="AE110">
    <cfRule type="expression" dxfId="1873" priority="13183">
      <formula>IF(RIGHT(TEXT(AE110,"0.#"),1)=".",FALSE,TRUE)</formula>
    </cfRule>
    <cfRule type="expression" dxfId="1872" priority="13184">
      <formula>IF(RIGHT(TEXT(AE110,"0.#"),1)=".",TRUE,FALSE)</formula>
    </cfRule>
  </conditionalFormatting>
  <conditionalFormatting sqref="AI110">
    <cfRule type="expression" dxfId="1871" priority="13181">
      <formula>IF(RIGHT(TEXT(AI110,"0.#"),1)=".",FALSE,TRUE)</formula>
    </cfRule>
    <cfRule type="expression" dxfId="1870" priority="13182">
      <formula>IF(RIGHT(TEXT(AI110,"0.#"),1)=".",TRUE,FALSE)</formula>
    </cfRule>
  </conditionalFormatting>
  <conditionalFormatting sqref="AM110">
    <cfRule type="expression" dxfId="1869" priority="13179">
      <formula>IF(RIGHT(TEXT(AM110,"0.#"),1)=".",FALSE,TRUE)</formula>
    </cfRule>
    <cfRule type="expression" dxfId="1868" priority="13180">
      <formula>IF(RIGHT(TEXT(AM110,"0.#"),1)=".",TRUE,FALSE)</formula>
    </cfRule>
  </conditionalFormatting>
  <conditionalFormatting sqref="AE111">
    <cfRule type="expression" dxfId="1867" priority="13177">
      <formula>IF(RIGHT(TEXT(AE111,"0.#"),1)=".",FALSE,TRUE)</formula>
    </cfRule>
    <cfRule type="expression" dxfId="1866" priority="13178">
      <formula>IF(RIGHT(TEXT(AE111,"0.#"),1)=".",TRUE,FALSE)</formula>
    </cfRule>
  </conditionalFormatting>
  <conditionalFormatting sqref="AI111">
    <cfRule type="expression" dxfId="1865" priority="13175">
      <formula>IF(RIGHT(TEXT(AI111,"0.#"),1)=".",FALSE,TRUE)</formula>
    </cfRule>
    <cfRule type="expression" dxfId="1864" priority="13176">
      <formula>IF(RIGHT(TEXT(AI111,"0.#"),1)=".",TRUE,FALSE)</formula>
    </cfRule>
  </conditionalFormatting>
  <conditionalFormatting sqref="AM111">
    <cfRule type="expression" dxfId="1863" priority="13173">
      <formula>IF(RIGHT(TEXT(AM111,"0.#"),1)=".",FALSE,TRUE)</formula>
    </cfRule>
    <cfRule type="expression" dxfId="1862" priority="13174">
      <formula>IF(RIGHT(TEXT(AM111,"0.#"),1)=".",TRUE,FALSE)</formula>
    </cfRule>
  </conditionalFormatting>
  <conditionalFormatting sqref="AE113">
    <cfRule type="expression" dxfId="1861" priority="13169">
      <formula>IF(RIGHT(TEXT(AE113,"0.#"),1)=".",FALSE,TRUE)</formula>
    </cfRule>
    <cfRule type="expression" dxfId="1860" priority="13170">
      <formula>IF(RIGHT(TEXT(AE113,"0.#"),1)=".",TRUE,FALSE)</formula>
    </cfRule>
  </conditionalFormatting>
  <conditionalFormatting sqref="AI113">
    <cfRule type="expression" dxfId="1859" priority="13167">
      <formula>IF(RIGHT(TEXT(AI113,"0.#"),1)=".",FALSE,TRUE)</formula>
    </cfRule>
    <cfRule type="expression" dxfId="1858" priority="13168">
      <formula>IF(RIGHT(TEXT(AI113,"0.#"),1)=".",TRUE,FALSE)</formula>
    </cfRule>
  </conditionalFormatting>
  <conditionalFormatting sqref="AM113">
    <cfRule type="expression" dxfId="1857" priority="13165">
      <formula>IF(RIGHT(TEXT(AM113,"0.#"),1)=".",FALSE,TRUE)</formula>
    </cfRule>
    <cfRule type="expression" dxfId="1856" priority="13166">
      <formula>IF(RIGHT(TEXT(AM113,"0.#"),1)=".",TRUE,FALSE)</formula>
    </cfRule>
  </conditionalFormatting>
  <conditionalFormatting sqref="AE114">
    <cfRule type="expression" dxfId="1855" priority="13163">
      <formula>IF(RIGHT(TEXT(AE114,"0.#"),1)=".",FALSE,TRUE)</formula>
    </cfRule>
    <cfRule type="expression" dxfId="1854" priority="13164">
      <formula>IF(RIGHT(TEXT(AE114,"0.#"),1)=".",TRUE,FALSE)</formula>
    </cfRule>
  </conditionalFormatting>
  <conditionalFormatting sqref="AI114">
    <cfRule type="expression" dxfId="1853" priority="13161">
      <formula>IF(RIGHT(TEXT(AI114,"0.#"),1)=".",FALSE,TRUE)</formula>
    </cfRule>
    <cfRule type="expression" dxfId="1852" priority="13162">
      <formula>IF(RIGHT(TEXT(AI114,"0.#"),1)=".",TRUE,FALSE)</formula>
    </cfRule>
  </conditionalFormatting>
  <conditionalFormatting sqref="AM114">
    <cfRule type="expression" dxfId="1851" priority="13159">
      <formula>IF(RIGHT(TEXT(AM114,"0.#"),1)=".",FALSE,TRUE)</formula>
    </cfRule>
    <cfRule type="expression" dxfId="1850" priority="13160">
      <formula>IF(RIGHT(TEXT(AM114,"0.#"),1)=".",TRUE,FALSE)</formula>
    </cfRule>
  </conditionalFormatting>
  <conditionalFormatting sqref="AE116 AQ116">
    <cfRule type="expression" dxfId="1849" priority="13155">
      <formula>IF(RIGHT(TEXT(AE116,"0.#"),1)=".",FALSE,TRUE)</formula>
    </cfRule>
    <cfRule type="expression" dxfId="1848" priority="13156">
      <formula>IF(RIGHT(TEXT(AE116,"0.#"),1)=".",TRUE,FALSE)</formula>
    </cfRule>
  </conditionalFormatting>
  <conditionalFormatting sqref="AI116">
    <cfRule type="expression" dxfId="1847" priority="13153">
      <formula>IF(RIGHT(TEXT(AI116,"0.#"),1)=".",FALSE,TRUE)</formula>
    </cfRule>
    <cfRule type="expression" dxfId="1846" priority="13154">
      <formula>IF(RIGHT(TEXT(AI116,"0.#"),1)=".",TRUE,FALSE)</formula>
    </cfRule>
  </conditionalFormatting>
  <conditionalFormatting sqref="AM116">
    <cfRule type="expression" dxfId="1845" priority="13151">
      <formula>IF(RIGHT(TEXT(AM116,"0.#"),1)=".",FALSE,TRUE)</formula>
    </cfRule>
    <cfRule type="expression" dxfId="1844" priority="13152">
      <formula>IF(RIGHT(TEXT(AM116,"0.#"),1)=".",TRUE,FALSE)</formula>
    </cfRule>
  </conditionalFormatting>
  <conditionalFormatting sqref="AE117 AM117">
    <cfRule type="expression" dxfId="1843" priority="13149">
      <formula>IF(RIGHT(TEXT(AE117,"0.#"),1)=".",FALSE,TRUE)</formula>
    </cfRule>
    <cfRule type="expression" dxfId="1842" priority="13150">
      <formula>IF(RIGHT(TEXT(AE117,"0.#"),1)=".",TRUE,FALSE)</formula>
    </cfRule>
  </conditionalFormatting>
  <conditionalFormatting sqref="AI117">
    <cfRule type="expression" dxfId="1841" priority="13147">
      <formula>IF(RIGHT(TEXT(AI117,"0.#"),1)=".",FALSE,TRUE)</formula>
    </cfRule>
    <cfRule type="expression" dxfId="1840" priority="13148">
      <formula>IF(RIGHT(TEXT(AI117,"0.#"),1)=".",TRUE,FALSE)</formula>
    </cfRule>
  </conditionalFormatting>
  <conditionalFormatting sqref="AQ117">
    <cfRule type="expression" dxfId="1839" priority="13143">
      <formula>IF(RIGHT(TEXT(AQ117,"0.#"),1)=".",FALSE,TRUE)</formula>
    </cfRule>
    <cfRule type="expression" dxfId="1838" priority="13144">
      <formula>IF(RIGHT(TEXT(AQ117,"0.#"),1)=".",TRUE,FALSE)</formula>
    </cfRule>
  </conditionalFormatting>
  <conditionalFormatting sqref="AE119 AQ119">
    <cfRule type="expression" dxfId="1837" priority="13141">
      <formula>IF(RIGHT(TEXT(AE119,"0.#"),1)=".",FALSE,TRUE)</formula>
    </cfRule>
    <cfRule type="expression" dxfId="1836" priority="13142">
      <formula>IF(RIGHT(TEXT(AE119,"0.#"),1)=".",TRUE,FALSE)</formula>
    </cfRule>
  </conditionalFormatting>
  <conditionalFormatting sqref="AI119">
    <cfRule type="expression" dxfId="1835" priority="13139">
      <formula>IF(RIGHT(TEXT(AI119,"0.#"),1)=".",FALSE,TRUE)</formula>
    </cfRule>
    <cfRule type="expression" dxfId="1834" priority="13140">
      <formula>IF(RIGHT(TEXT(AI119,"0.#"),1)=".",TRUE,FALSE)</formula>
    </cfRule>
  </conditionalFormatting>
  <conditionalFormatting sqref="AM119">
    <cfRule type="expression" dxfId="1833" priority="13137">
      <formula>IF(RIGHT(TEXT(AM119,"0.#"),1)=".",FALSE,TRUE)</formula>
    </cfRule>
    <cfRule type="expression" dxfId="1832" priority="13138">
      <formula>IF(RIGHT(TEXT(AM119,"0.#"),1)=".",TRUE,FALSE)</formula>
    </cfRule>
  </conditionalFormatting>
  <conditionalFormatting sqref="AQ120">
    <cfRule type="expression" dxfId="1831" priority="13129">
      <formula>IF(RIGHT(TEXT(AQ120,"0.#"),1)=".",FALSE,TRUE)</formula>
    </cfRule>
    <cfRule type="expression" dxfId="1830" priority="13130">
      <formula>IF(RIGHT(TEXT(AQ120,"0.#"),1)=".",TRUE,FALSE)</formula>
    </cfRule>
  </conditionalFormatting>
  <conditionalFormatting sqref="AE122 AQ122">
    <cfRule type="expression" dxfId="1829" priority="13127">
      <formula>IF(RIGHT(TEXT(AE122,"0.#"),1)=".",FALSE,TRUE)</formula>
    </cfRule>
    <cfRule type="expression" dxfId="1828" priority="13128">
      <formula>IF(RIGHT(TEXT(AE122,"0.#"),1)=".",TRUE,FALSE)</formula>
    </cfRule>
  </conditionalFormatting>
  <conditionalFormatting sqref="AI122">
    <cfRule type="expression" dxfId="1827" priority="13125">
      <formula>IF(RIGHT(TEXT(AI122,"0.#"),1)=".",FALSE,TRUE)</formula>
    </cfRule>
    <cfRule type="expression" dxfId="1826" priority="13126">
      <formula>IF(RIGHT(TEXT(AI122,"0.#"),1)=".",TRUE,FALSE)</formula>
    </cfRule>
  </conditionalFormatting>
  <conditionalFormatting sqref="AM122">
    <cfRule type="expression" dxfId="1825" priority="13123">
      <formula>IF(RIGHT(TEXT(AM122,"0.#"),1)=".",FALSE,TRUE)</formula>
    </cfRule>
    <cfRule type="expression" dxfId="1824" priority="13124">
      <formula>IF(RIGHT(TEXT(AM122,"0.#"),1)=".",TRUE,FALSE)</formula>
    </cfRule>
  </conditionalFormatting>
  <conditionalFormatting sqref="AQ123">
    <cfRule type="expression" dxfId="1823" priority="13115">
      <formula>IF(RIGHT(TEXT(AQ123,"0.#"),1)=".",FALSE,TRUE)</formula>
    </cfRule>
    <cfRule type="expression" dxfId="1822" priority="13116">
      <formula>IF(RIGHT(TEXT(AQ123,"0.#"),1)=".",TRUE,FALSE)</formula>
    </cfRule>
  </conditionalFormatting>
  <conditionalFormatting sqref="AE125 AQ125">
    <cfRule type="expression" dxfId="1821" priority="13113">
      <formula>IF(RIGHT(TEXT(AE125,"0.#"),1)=".",FALSE,TRUE)</formula>
    </cfRule>
    <cfRule type="expression" dxfId="1820" priority="13114">
      <formula>IF(RIGHT(TEXT(AE125,"0.#"),1)=".",TRUE,FALSE)</formula>
    </cfRule>
  </conditionalFormatting>
  <conditionalFormatting sqref="AI125">
    <cfRule type="expression" dxfId="1819" priority="13111">
      <formula>IF(RIGHT(TEXT(AI125,"0.#"),1)=".",FALSE,TRUE)</formula>
    </cfRule>
    <cfRule type="expression" dxfId="1818" priority="13112">
      <formula>IF(RIGHT(TEXT(AI125,"0.#"),1)=".",TRUE,FALSE)</formula>
    </cfRule>
  </conditionalFormatting>
  <conditionalFormatting sqref="AM125">
    <cfRule type="expression" dxfId="1817" priority="13109">
      <formula>IF(RIGHT(TEXT(AM125,"0.#"),1)=".",FALSE,TRUE)</formula>
    </cfRule>
    <cfRule type="expression" dxfId="1816" priority="13110">
      <formula>IF(RIGHT(TEXT(AM125,"0.#"),1)=".",TRUE,FALSE)</formula>
    </cfRule>
  </conditionalFormatting>
  <conditionalFormatting sqref="AQ126">
    <cfRule type="expression" dxfId="1815" priority="13101">
      <formula>IF(RIGHT(TEXT(AQ126,"0.#"),1)=".",FALSE,TRUE)</formula>
    </cfRule>
    <cfRule type="expression" dxfId="1814" priority="13102">
      <formula>IF(RIGHT(TEXT(AQ126,"0.#"),1)=".",TRUE,FALSE)</formula>
    </cfRule>
  </conditionalFormatting>
  <conditionalFormatting sqref="AE128 AQ128">
    <cfRule type="expression" dxfId="1813" priority="13099">
      <formula>IF(RIGHT(TEXT(AE128,"0.#"),1)=".",FALSE,TRUE)</formula>
    </cfRule>
    <cfRule type="expression" dxfId="1812" priority="13100">
      <formula>IF(RIGHT(TEXT(AE128,"0.#"),1)=".",TRUE,FALSE)</formula>
    </cfRule>
  </conditionalFormatting>
  <conditionalFormatting sqref="AI128">
    <cfRule type="expression" dxfId="1811" priority="13097">
      <formula>IF(RIGHT(TEXT(AI128,"0.#"),1)=".",FALSE,TRUE)</formula>
    </cfRule>
    <cfRule type="expression" dxfId="1810" priority="13098">
      <formula>IF(RIGHT(TEXT(AI128,"0.#"),1)=".",TRUE,FALSE)</formula>
    </cfRule>
  </conditionalFormatting>
  <conditionalFormatting sqref="AM128">
    <cfRule type="expression" dxfId="1809" priority="13095">
      <formula>IF(RIGHT(TEXT(AM128,"0.#"),1)=".",FALSE,TRUE)</formula>
    </cfRule>
    <cfRule type="expression" dxfId="1808" priority="13096">
      <formula>IF(RIGHT(TEXT(AM128,"0.#"),1)=".",TRUE,FALSE)</formula>
    </cfRule>
  </conditionalFormatting>
  <conditionalFormatting sqref="AQ129">
    <cfRule type="expression" dxfId="1807" priority="13087">
      <formula>IF(RIGHT(TEXT(AQ129,"0.#"),1)=".",FALSE,TRUE)</formula>
    </cfRule>
    <cfRule type="expression" dxfId="1806" priority="13088">
      <formula>IF(RIGHT(TEXT(AQ129,"0.#"),1)=".",TRUE,FALSE)</formula>
    </cfRule>
  </conditionalFormatting>
  <conditionalFormatting sqref="AE75">
    <cfRule type="expression" dxfId="1805" priority="13085">
      <formula>IF(RIGHT(TEXT(AE75,"0.#"),1)=".",FALSE,TRUE)</formula>
    </cfRule>
    <cfRule type="expression" dxfId="1804" priority="13086">
      <formula>IF(RIGHT(TEXT(AE75,"0.#"),1)=".",TRUE,FALSE)</formula>
    </cfRule>
  </conditionalFormatting>
  <conditionalFormatting sqref="AE76">
    <cfRule type="expression" dxfId="1803" priority="13083">
      <formula>IF(RIGHT(TEXT(AE76,"0.#"),1)=".",FALSE,TRUE)</formula>
    </cfRule>
    <cfRule type="expression" dxfId="1802" priority="13084">
      <formula>IF(RIGHT(TEXT(AE76,"0.#"),1)=".",TRUE,FALSE)</formula>
    </cfRule>
  </conditionalFormatting>
  <conditionalFormatting sqref="AE77">
    <cfRule type="expression" dxfId="1801" priority="13081">
      <formula>IF(RIGHT(TEXT(AE77,"0.#"),1)=".",FALSE,TRUE)</formula>
    </cfRule>
    <cfRule type="expression" dxfId="1800" priority="13082">
      <formula>IF(RIGHT(TEXT(AE77,"0.#"),1)=".",TRUE,FALSE)</formula>
    </cfRule>
  </conditionalFormatting>
  <conditionalFormatting sqref="AI77">
    <cfRule type="expression" dxfId="1799" priority="13079">
      <formula>IF(RIGHT(TEXT(AI77,"0.#"),1)=".",FALSE,TRUE)</formula>
    </cfRule>
    <cfRule type="expression" dxfId="1798" priority="13080">
      <formula>IF(RIGHT(TEXT(AI77,"0.#"),1)=".",TRUE,FALSE)</formula>
    </cfRule>
  </conditionalFormatting>
  <conditionalFormatting sqref="AI76">
    <cfRule type="expression" dxfId="1797" priority="13077">
      <formula>IF(RIGHT(TEXT(AI76,"0.#"),1)=".",FALSE,TRUE)</formula>
    </cfRule>
    <cfRule type="expression" dxfId="1796" priority="13078">
      <formula>IF(RIGHT(TEXT(AI76,"0.#"),1)=".",TRUE,FALSE)</formula>
    </cfRule>
  </conditionalFormatting>
  <conditionalFormatting sqref="AI75">
    <cfRule type="expression" dxfId="1795" priority="13075">
      <formula>IF(RIGHT(TEXT(AI75,"0.#"),1)=".",FALSE,TRUE)</formula>
    </cfRule>
    <cfRule type="expression" dxfId="1794" priority="13076">
      <formula>IF(RIGHT(TEXT(AI75,"0.#"),1)=".",TRUE,FALSE)</formula>
    </cfRule>
  </conditionalFormatting>
  <conditionalFormatting sqref="AM75">
    <cfRule type="expression" dxfId="1793" priority="13073">
      <formula>IF(RIGHT(TEXT(AM75,"0.#"),1)=".",FALSE,TRUE)</formula>
    </cfRule>
    <cfRule type="expression" dxfId="1792" priority="13074">
      <formula>IF(RIGHT(TEXT(AM75,"0.#"),1)=".",TRUE,FALSE)</formula>
    </cfRule>
  </conditionalFormatting>
  <conditionalFormatting sqref="AM76">
    <cfRule type="expression" dxfId="1791" priority="13071">
      <formula>IF(RIGHT(TEXT(AM76,"0.#"),1)=".",FALSE,TRUE)</formula>
    </cfRule>
    <cfRule type="expression" dxfId="1790" priority="13072">
      <formula>IF(RIGHT(TEXT(AM76,"0.#"),1)=".",TRUE,FALSE)</formula>
    </cfRule>
  </conditionalFormatting>
  <conditionalFormatting sqref="AM77">
    <cfRule type="expression" dxfId="1789" priority="13069">
      <formula>IF(RIGHT(TEXT(AM77,"0.#"),1)=".",FALSE,TRUE)</formula>
    </cfRule>
    <cfRule type="expression" dxfId="1788" priority="13070">
      <formula>IF(RIGHT(TEXT(AM77,"0.#"),1)=".",TRUE,FALSE)</formula>
    </cfRule>
  </conditionalFormatting>
  <conditionalFormatting sqref="AE134:AE135 AI134:AI135 AM134:AM135 AQ134:AQ135 AU134:AU135">
    <cfRule type="expression" dxfId="1787" priority="13055">
      <formula>IF(RIGHT(TEXT(AE134,"0.#"),1)=".",FALSE,TRUE)</formula>
    </cfRule>
    <cfRule type="expression" dxfId="1786" priority="13056">
      <formula>IF(RIGHT(TEXT(AE134,"0.#"),1)=".",TRUE,FALSE)</formula>
    </cfRule>
  </conditionalFormatting>
  <conditionalFormatting sqref="AE433">
    <cfRule type="expression" dxfId="1785" priority="13025">
      <formula>IF(RIGHT(TEXT(AE433,"0.#"),1)=".",FALSE,TRUE)</formula>
    </cfRule>
    <cfRule type="expression" dxfId="1784" priority="13026">
      <formula>IF(RIGHT(TEXT(AE433,"0.#"),1)=".",TRUE,FALSE)</formula>
    </cfRule>
  </conditionalFormatting>
  <conditionalFormatting sqref="AE434">
    <cfRule type="expression" dxfId="1783" priority="13023">
      <formula>IF(RIGHT(TEXT(AE434,"0.#"),1)=".",FALSE,TRUE)</formula>
    </cfRule>
    <cfRule type="expression" dxfId="1782" priority="13024">
      <formula>IF(RIGHT(TEXT(AE434,"0.#"),1)=".",TRUE,FALSE)</formula>
    </cfRule>
  </conditionalFormatting>
  <conditionalFormatting sqref="AE435">
    <cfRule type="expression" dxfId="1781" priority="13021">
      <formula>IF(RIGHT(TEXT(AE435,"0.#"),1)=".",FALSE,TRUE)</formula>
    </cfRule>
    <cfRule type="expression" dxfId="1780" priority="13022">
      <formula>IF(RIGHT(TEXT(AE435,"0.#"),1)=".",TRUE,FALSE)</formula>
    </cfRule>
  </conditionalFormatting>
  <conditionalFormatting sqref="AI435 AM435 AQ435 AU435">
    <cfRule type="expression" dxfId="1779" priority="12931">
      <formula>IF(RIGHT(TEXT(AI435,"0.#"),1)=".",FALSE,TRUE)</formula>
    </cfRule>
    <cfRule type="expression" dxfId="1778" priority="12932">
      <formula>IF(RIGHT(TEXT(AI435,"0.#"),1)=".",TRUE,FALSE)</formula>
    </cfRule>
  </conditionalFormatting>
  <conditionalFormatting sqref="AI433 AM433 AQ433 AU433">
    <cfRule type="expression" dxfId="1777" priority="12935">
      <formula>IF(RIGHT(TEXT(AI433,"0.#"),1)=".",FALSE,TRUE)</formula>
    </cfRule>
    <cfRule type="expression" dxfId="1776" priority="12936">
      <formula>IF(RIGHT(TEXT(AI433,"0.#"),1)=".",TRUE,FALSE)</formula>
    </cfRule>
  </conditionalFormatting>
  <conditionalFormatting sqref="AI434 AM434 AQ434 AU434">
    <cfRule type="expression" dxfId="1775" priority="12933">
      <formula>IF(RIGHT(TEXT(AI434,"0.#"),1)=".",FALSE,TRUE)</formula>
    </cfRule>
    <cfRule type="expression" dxfId="1774" priority="12934">
      <formula>IF(RIGHT(TEXT(AI434,"0.#"),1)=".",TRUE,FALSE)</formula>
    </cfRule>
  </conditionalFormatting>
  <conditionalFormatting sqref="AL847:AO874">
    <cfRule type="expression" dxfId="1773" priority="6625">
      <formula>IF(AND(AL847&gt;=0, RIGHT(TEXT(AL847,"0.#"),1)&lt;&gt;"."),TRUE,FALSE)</formula>
    </cfRule>
    <cfRule type="expression" dxfId="1772" priority="6626">
      <formula>IF(AND(AL847&gt;=0, RIGHT(TEXT(AL847,"0.#"),1)="."),TRUE,FALSE)</formula>
    </cfRule>
    <cfRule type="expression" dxfId="1771" priority="6627">
      <formula>IF(AND(AL847&lt;0, RIGHT(TEXT(AL847,"0.#"),1)&lt;&gt;"."),TRUE,FALSE)</formula>
    </cfRule>
    <cfRule type="expression" dxfId="1770" priority="6628">
      <formula>IF(AND(AL847&lt;0, RIGHT(TEXT(AL847,"0.#"),1)="."),TRUE,FALSE)</formula>
    </cfRule>
  </conditionalFormatting>
  <conditionalFormatting sqref="AQ53:AQ55">
    <cfRule type="expression" dxfId="1769" priority="4647">
      <formula>IF(RIGHT(TEXT(AQ53,"0.#"),1)=".",FALSE,TRUE)</formula>
    </cfRule>
    <cfRule type="expression" dxfId="1768" priority="4648">
      <formula>IF(RIGHT(TEXT(AQ53,"0.#"),1)=".",TRUE,FALSE)</formula>
    </cfRule>
  </conditionalFormatting>
  <conditionalFormatting sqref="AU53:AU55">
    <cfRule type="expression" dxfId="1767" priority="4645">
      <formula>IF(RIGHT(TEXT(AU53,"0.#"),1)=".",FALSE,TRUE)</formula>
    </cfRule>
    <cfRule type="expression" dxfId="1766" priority="4646">
      <formula>IF(RIGHT(TEXT(AU53,"0.#"),1)=".",TRUE,FALSE)</formula>
    </cfRule>
  </conditionalFormatting>
  <conditionalFormatting sqref="AQ60:AQ62">
    <cfRule type="expression" dxfId="1765" priority="4643">
      <formula>IF(RIGHT(TEXT(AQ60,"0.#"),1)=".",FALSE,TRUE)</formula>
    </cfRule>
    <cfRule type="expression" dxfId="1764" priority="4644">
      <formula>IF(RIGHT(TEXT(AQ60,"0.#"),1)=".",TRUE,FALSE)</formula>
    </cfRule>
  </conditionalFormatting>
  <conditionalFormatting sqref="AU60:AU62">
    <cfRule type="expression" dxfId="1763" priority="4641">
      <formula>IF(RIGHT(TEXT(AU60,"0.#"),1)=".",FALSE,TRUE)</formula>
    </cfRule>
    <cfRule type="expression" dxfId="1762" priority="4642">
      <formula>IF(RIGHT(TEXT(AU60,"0.#"),1)=".",TRUE,FALSE)</formula>
    </cfRule>
  </conditionalFormatting>
  <conditionalFormatting sqref="AQ75:AQ77">
    <cfRule type="expression" dxfId="1761" priority="4639">
      <formula>IF(RIGHT(TEXT(AQ75,"0.#"),1)=".",FALSE,TRUE)</formula>
    </cfRule>
    <cfRule type="expression" dxfId="1760" priority="4640">
      <formula>IF(RIGHT(TEXT(AQ75,"0.#"),1)=".",TRUE,FALSE)</formula>
    </cfRule>
  </conditionalFormatting>
  <conditionalFormatting sqref="AU75:AU77">
    <cfRule type="expression" dxfId="1759" priority="4637">
      <formula>IF(RIGHT(TEXT(AU75,"0.#"),1)=".",FALSE,TRUE)</formula>
    </cfRule>
    <cfRule type="expression" dxfId="1758" priority="4638">
      <formula>IF(RIGHT(TEXT(AU75,"0.#"),1)=".",TRUE,FALSE)</formula>
    </cfRule>
  </conditionalFormatting>
  <conditionalFormatting sqref="AQ87:AQ89">
    <cfRule type="expression" dxfId="1757" priority="4635">
      <formula>IF(RIGHT(TEXT(AQ87,"0.#"),1)=".",FALSE,TRUE)</formula>
    </cfRule>
    <cfRule type="expression" dxfId="1756" priority="4636">
      <formula>IF(RIGHT(TEXT(AQ87,"0.#"),1)=".",TRUE,FALSE)</formula>
    </cfRule>
  </conditionalFormatting>
  <conditionalFormatting sqref="AU87:AU89">
    <cfRule type="expression" dxfId="1755" priority="4633">
      <formula>IF(RIGHT(TEXT(AU87,"0.#"),1)=".",FALSE,TRUE)</formula>
    </cfRule>
    <cfRule type="expression" dxfId="1754" priority="4634">
      <formula>IF(RIGHT(TEXT(AU87,"0.#"),1)=".",TRUE,FALSE)</formula>
    </cfRule>
  </conditionalFormatting>
  <conditionalFormatting sqref="AQ92:AQ94">
    <cfRule type="expression" dxfId="1753" priority="4631">
      <formula>IF(RIGHT(TEXT(AQ92,"0.#"),1)=".",FALSE,TRUE)</formula>
    </cfRule>
    <cfRule type="expression" dxfId="1752" priority="4632">
      <formula>IF(RIGHT(TEXT(AQ92,"0.#"),1)=".",TRUE,FALSE)</formula>
    </cfRule>
  </conditionalFormatting>
  <conditionalFormatting sqref="AU92:AU94">
    <cfRule type="expression" dxfId="1751" priority="4629">
      <formula>IF(RIGHT(TEXT(AU92,"0.#"),1)=".",FALSE,TRUE)</formula>
    </cfRule>
    <cfRule type="expression" dxfId="1750" priority="4630">
      <formula>IF(RIGHT(TEXT(AU92,"0.#"),1)=".",TRUE,FALSE)</formula>
    </cfRule>
  </conditionalFormatting>
  <conditionalFormatting sqref="AQ97:AQ99">
    <cfRule type="expression" dxfId="1749" priority="4627">
      <formula>IF(RIGHT(TEXT(AQ97,"0.#"),1)=".",FALSE,TRUE)</formula>
    </cfRule>
    <cfRule type="expression" dxfId="1748" priority="4628">
      <formula>IF(RIGHT(TEXT(AQ97,"0.#"),1)=".",TRUE,FALSE)</formula>
    </cfRule>
  </conditionalFormatting>
  <conditionalFormatting sqref="AU97:AU99">
    <cfRule type="expression" dxfId="1747" priority="4625">
      <formula>IF(RIGHT(TEXT(AU97,"0.#"),1)=".",FALSE,TRUE)</formula>
    </cfRule>
    <cfRule type="expression" dxfId="1746" priority="4626">
      <formula>IF(RIGHT(TEXT(AU97,"0.#"),1)=".",TRUE,FALSE)</formula>
    </cfRule>
  </conditionalFormatting>
  <conditionalFormatting sqref="AE458 AI458 AM458 AQ458 AU458">
    <cfRule type="expression" dxfId="1745" priority="4319">
      <formula>IF(RIGHT(TEXT(AE458,"0.#"),1)=".",FALSE,TRUE)</formula>
    </cfRule>
    <cfRule type="expression" dxfId="1744" priority="4320">
      <formula>IF(RIGHT(TEXT(AE458,"0.#"),1)=".",TRUE,FALSE)</formula>
    </cfRule>
  </conditionalFormatting>
  <conditionalFormatting sqref="AE459 AI459 AM459 AQ459 AU459">
    <cfRule type="expression" dxfId="1743" priority="4317">
      <formula>IF(RIGHT(TEXT(AE459,"0.#"),1)=".",FALSE,TRUE)</formula>
    </cfRule>
    <cfRule type="expression" dxfId="1742" priority="4318">
      <formula>IF(RIGHT(TEXT(AE459,"0.#"),1)=".",TRUE,FALSE)</formula>
    </cfRule>
  </conditionalFormatting>
  <conditionalFormatting sqref="AE460 AI460 AM460 AQ460 AU460">
    <cfRule type="expression" dxfId="1741" priority="4315">
      <formula>IF(RIGHT(TEXT(AE460,"0.#"),1)=".",FALSE,TRUE)</formula>
    </cfRule>
    <cfRule type="expression" dxfId="1740" priority="4316">
      <formula>IF(RIGHT(TEXT(AE460,"0.#"),1)=".",TRUE,FALSE)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04"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2021-08-24T09:00:20Z</cp:lastPrinted>
  <dcterms:created xsi:type="dcterms:W3CDTF">2012-03-13T00:50:25Z</dcterms:created>
  <dcterms:modified xsi:type="dcterms:W3CDTF">2021-09-02T12:06:03Z</dcterms:modified>
</cp:coreProperties>
</file>