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3_海上保安庁（支援●、）\海保\"/>
    </mc:Choice>
  </mc:AlternateContent>
  <bookViews>
    <workbookView xWindow="0" yWindow="0" windowWidth="11520" windowHeight="7995"/>
  </bookViews>
  <sheets>
    <sheet name="行政事業レビューシート" sheetId="1" r:id="rId1"/>
    <sheet name="入力規則等" sheetId="2" state="hidden" r:id="rId2"/>
    <sheet name="別紙1" sheetId="3" state="hidden" r:id="rId3"/>
    <sheet name="別紙2" sheetId="4" state="hidden" r:id="rId4"/>
    <sheet name="別紙3" sheetId="5"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 name="Z_498C49F5_DD3B_408E_9509_D958B4FD859F_.wvu.Cols" localSheetId="0" hidden="1">行政事業レビューシート!$AY:$AY</definedName>
    <definedName name="Z_498C49F5_DD3B_408E_9509_D958B4FD859F_.wvu.Cols" localSheetId="1" hidden="1">入力規則等!$C:$D,入力規則等!$H:$I,入力規則等!$M:$N,入力規則等!$R:$S</definedName>
    <definedName name="Z_498C49F5_DD3B_408E_9509_D958B4FD859F_.wvu.Cols" localSheetId="2" hidden="1">別紙1!$AY:$AY</definedName>
    <definedName name="Z_498C49F5_DD3B_408E_9509_D958B4FD859F_.wvu.Cols" localSheetId="3" hidden="1">別紙2!$AY:$AY</definedName>
    <definedName name="Z_498C49F5_DD3B_408E_9509_D958B4FD859F_.wvu.Cols" localSheetId="4" hidden="1">別紙3!$AY:$AY</definedName>
    <definedName name="Z_498C49F5_DD3B_408E_9509_D958B4FD859F_.wvu.FilterData" localSheetId="4" hidden="1">別紙3!$AP$1:$AP$1320</definedName>
    <definedName name="Z_498C49F5_DD3B_408E_9509_D958B4FD859F_.wvu.PrintArea" localSheetId="0" hidden="1">行政事業レビューシート!$A$1:$AX$1139</definedName>
    <definedName name="Z_498C49F5_DD3B_408E_9509_D958B4FD859F_.wvu.PrintArea" localSheetId="2" hidden="1">別紙1!$A$1:$AX$71</definedName>
    <definedName name="Z_498C49F5_DD3B_408E_9509_D958B4FD859F_.wvu.PrintArea" localSheetId="3" hidden="1">別紙2!$A$1:$AX$265</definedName>
    <definedName name="Z_498C49F5_DD3B_408E_9509_D958B4FD859F_.wvu.PrintArea" localSheetId="4" hidden="1">別紙3!$A$1:$AX$1320</definedName>
  </definedNames>
  <calcPr calcId="162913"/>
  <customWorkbookViews>
    <customWorkbookView name="JCG User - 個人用ビュー" guid="{498C49F5-DD3B-408E-9509-D958B4FD859F}" mergeInterval="0" personalView="1" maximized="1" xWindow="-8" yWindow="-8" windowWidth="1936" windowHeight="1056" activeSheetId="1" showComments="commIndAndComment"/>
  </customWorkbookViews>
</workbook>
</file>

<file path=xl/calcChain.xml><?xml version="1.0" encoding="utf-8"?>
<calcChain xmlns="http://schemas.openxmlformats.org/spreadsheetml/2006/main">
  <c r="P29" i="1" l="1"/>
  <c r="AY237" i="5" l="1"/>
  <c r="AY236" i="5"/>
  <c r="AY232" i="5"/>
  <c r="AY234" i="5" s="1"/>
  <c r="L725" i="1"/>
  <c r="I725" i="1"/>
  <c r="L724" i="1"/>
  <c r="I724" i="1"/>
  <c r="L723" i="1"/>
  <c r="I723" i="1"/>
  <c r="L722" i="1"/>
  <c r="I722" i="1"/>
  <c r="L721" i="1"/>
  <c r="I721" i="1"/>
  <c r="AY235" i="5" l="1"/>
  <c r="AY233" i="5"/>
  <c r="AY1139" i="1"/>
  <c r="AY1138" i="1"/>
  <c r="AY1137" i="1"/>
  <c r="AY1136" i="1"/>
  <c r="AY1135" i="1"/>
  <c r="AY1134" i="1"/>
  <c r="AY1133" i="1"/>
  <c r="AY1132" i="1"/>
  <c r="AY1131" i="1"/>
  <c r="AY1130" i="1"/>
  <c r="AY1129" i="1"/>
  <c r="AY1128" i="1"/>
  <c r="AY1127" i="1"/>
  <c r="AY1126" i="1"/>
  <c r="AY1125" i="1"/>
  <c r="AY1124" i="1"/>
  <c r="AY1123" i="1"/>
  <c r="AY1122" i="1"/>
  <c r="AY1121" i="1"/>
  <c r="AY1120" i="1"/>
  <c r="AY1119" i="1"/>
  <c r="AY1118" i="1"/>
  <c r="AY1117" i="1"/>
  <c r="AY1116" i="1"/>
  <c r="AY1115" i="1"/>
  <c r="AY1114" i="1"/>
  <c r="AY1113" i="1"/>
  <c r="AY1112" i="1"/>
  <c r="AY1111" i="1"/>
  <c r="AY1106" i="1"/>
  <c r="AY1105" i="1"/>
  <c r="AY1104" i="1"/>
  <c r="AY1103" i="1"/>
  <c r="AY1102" i="1"/>
  <c r="AY1101" i="1"/>
  <c r="AY1100" i="1"/>
  <c r="AY1099" i="1"/>
  <c r="AY1098" i="1"/>
  <c r="AY1097" i="1"/>
  <c r="AY1096" i="1"/>
  <c r="AY1095" i="1"/>
  <c r="AY1094" i="1"/>
  <c r="AY1093" i="1"/>
  <c r="AY1092" i="1"/>
  <c r="AY1091" i="1"/>
  <c r="AY1090" i="1"/>
  <c r="AY1089" i="1"/>
  <c r="AY1088" i="1"/>
  <c r="AY1087" i="1"/>
  <c r="AY1086" i="1"/>
  <c r="AY1085" i="1"/>
  <c r="AY1084" i="1"/>
  <c r="AY1083" i="1"/>
  <c r="AY1082" i="1"/>
  <c r="AY1081" i="1"/>
  <c r="AY1080" i="1"/>
  <c r="AY1079" i="1"/>
  <c r="AY1078" i="1"/>
  <c r="AY1077" i="1"/>
  <c r="AY1073" i="1"/>
  <c r="AY1075" i="1" s="1"/>
  <c r="AY1072" i="1"/>
  <c r="AY1071" i="1"/>
  <c r="AY1070" i="1"/>
  <c r="AY1069" i="1"/>
  <c r="AY1068" i="1"/>
  <c r="AY1067" i="1"/>
  <c r="AY1066" i="1"/>
  <c r="AY1065" i="1"/>
  <c r="AY1064" i="1"/>
  <c r="AY1063" i="1"/>
  <c r="AY1062" i="1"/>
  <c r="AY1061" i="1"/>
  <c r="AY1060" i="1"/>
  <c r="AY1059" i="1"/>
  <c r="AY1058" i="1"/>
  <c r="AY1057" i="1"/>
  <c r="AY1056" i="1"/>
  <c r="AY1055" i="1"/>
  <c r="AY1054" i="1"/>
  <c r="AY1053" i="1"/>
  <c r="AY1052" i="1"/>
  <c r="AY1051" i="1"/>
  <c r="AY1050" i="1"/>
  <c r="AY1049" i="1"/>
  <c r="AY1048" i="1"/>
  <c r="AY1047" i="1"/>
  <c r="AY1046" i="1"/>
  <c r="AY1045" i="1"/>
  <c r="AY1044" i="1"/>
  <c r="AY1040" i="1"/>
  <c r="AY1041" i="1" s="1"/>
  <c r="AY1039" i="1"/>
  <c r="AY1038" i="1"/>
  <c r="AY1037" i="1"/>
  <c r="AY1036" i="1"/>
  <c r="AY1035" i="1"/>
  <c r="AY1034" i="1"/>
  <c r="AY1033" i="1"/>
  <c r="AY1032" i="1"/>
  <c r="AY1031" i="1"/>
  <c r="AY1030" i="1"/>
  <c r="AY1029" i="1"/>
  <c r="AY1028" i="1"/>
  <c r="AY1027" i="1"/>
  <c r="AY1026" i="1"/>
  <c r="AY1025" i="1"/>
  <c r="AY1024" i="1"/>
  <c r="AY1023" i="1"/>
  <c r="AY1022" i="1"/>
  <c r="AY1021" i="1"/>
  <c r="AY1020" i="1"/>
  <c r="AY1019" i="1"/>
  <c r="AY1018" i="1"/>
  <c r="AY1017" i="1"/>
  <c r="AY1016" i="1"/>
  <c r="AY1015" i="1"/>
  <c r="AY1014" i="1"/>
  <c r="AY1013" i="1"/>
  <c r="AY1012" i="1"/>
  <c r="AY1011" i="1"/>
  <c r="AY1007" i="1"/>
  <c r="AY1008" i="1" s="1"/>
  <c r="AY1006" i="1"/>
  <c r="AY1005" i="1"/>
  <c r="AY1004" i="1"/>
  <c r="AY1003" i="1"/>
  <c r="AY1002" i="1"/>
  <c r="AY1001" i="1"/>
  <c r="AY1000" i="1"/>
  <c r="AY999" i="1"/>
  <c r="AY998" i="1"/>
  <c r="AY997" i="1"/>
  <c r="AY996" i="1"/>
  <c r="AY995" i="1"/>
  <c r="AY994" i="1"/>
  <c r="AY993" i="1"/>
  <c r="AY992" i="1"/>
  <c r="AY991" i="1"/>
  <c r="AY990" i="1"/>
  <c r="AY989" i="1"/>
  <c r="AY988" i="1"/>
  <c r="AY987" i="1"/>
  <c r="AY986" i="1"/>
  <c r="AY985" i="1"/>
  <c r="AY984" i="1"/>
  <c r="AY983" i="1"/>
  <c r="AY982" i="1"/>
  <c r="AY981" i="1"/>
  <c r="AY980" i="1"/>
  <c r="AY979" i="1"/>
  <c r="AY978" i="1"/>
  <c r="AY974" i="1"/>
  <c r="AY975" i="1" s="1"/>
  <c r="AY973" i="1"/>
  <c r="AY972" i="1"/>
  <c r="AY971" i="1"/>
  <c r="AY970" i="1"/>
  <c r="AY969" i="1"/>
  <c r="AY968" i="1"/>
  <c r="AY967" i="1"/>
  <c r="AY966" i="1"/>
  <c r="AY965" i="1"/>
  <c r="AY964" i="1"/>
  <c r="AY963" i="1"/>
  <c r="AY962" i="1"/>
  <c r="AY961" i="1"/>
  <c r="AY960" i="1"/>
  <c r="AY959" i="1"/>
  <c r="AY958" i="1"/>
  <c r="AY957" i="1"/>
  <c r="AY956" i="1"/>
  <c r="AY955" i="1"/>
  <c r="AY954" i="1"/>
  <c r="AY953" i="1"/>
  <c r="AY952" i="1"/>
  <c r="AY951" i="1"/>
  <c r="AY950" i="1"/>
  <c r="AY949" i="1"/>
  <c r="AY948" i="1"/>
  <c r="AY947" i="1"/>
  <c r="AY946" i="1"/>
  <c r="AY945" i="1"/>
  <c r="AY941" i="1"/>
  <c r="AY944" i="1" s="1"/>
  <c r="AY940" i="1"/>
  <c r="AY939" i="1"/>
  <c r="AY938" i="1"/>
  <c r="AY937" i="1"/>
  <c r="AY936" i="1"/>
  <c r="AY935" i="1"/>
  <c r="AY934" i="1"/>
  <c r="AY933" i="1"/>
  <c r="AY932" i="1"/>
  <c r="AY931" i="1"/>
  <c r="AY930" i="1"/>
  <c r="AY929" i="1"/>
  <c r="AY928" i="1"/>
  <c r="AY927" i="1"/>
  <c r="AY926" i="1"/>
  <c r="AY925" i="1"/>
  <c r="AY924" i="1"/>
  <c r="AY923" i="1"/>
  <c r="AY922" i="1"/>
  <c r="AY921" i="1"/>
  <c r="AY920" i="1"/>
  <c r="AY919" i="1"/>
  <c r="AY918" i="1"/>
  <c r="AY917" i="1"/>
  <c r="AY916" i="1"/>
  <c r="AY915" i="1"/>
  <c r="AY914" i="1"/>
  <c r="AY913" i="1"/>
  <c r="AY912" i="1"/>
  <c r="AY908" i="1"/>
  <c r="AY909" i="1" s="1"/>
  <c r="AY907" i="1"/>
  <c r="AY906" i="1"/>
  <c r="AY905" i="1"/>
  <c r="AY904" i="1"/>
  <c r="AY903" i="1"/>
  <c r="AY902" i="1"/>
  <c r="AY901" i="1"/>
  <c r="AY900" i="1"/>
  <c r="AY899" i="1"/>
  <c r="AY898" i="1"/>
  <c r="AY897" i="1"/>
  <c r="AY896" i="1"/>
  <c r="AY895" i="1"/>
  <c r="AY894" i="1"/>
  <c r="AY893" i="1"/>
  <c r="AY892" i="1"/>
  <c r="AY891" i="1"/>
  <c r="AY890" i="1"/>
  <c r="AY889" i="1"/>
  <c r="AY888" i="1"/>
  <c r="AY887" i="1"/>
  <c r="AY886" i="1"/>
  <c r="AY885" i="1"/>
  <c r="AY884" i="1"/>
  <c r="AY883" i="1"/>
  <c r="AY882" i="1"/>
  <c r="AY881" i="1"/>
  <c r="AY880" i="1"/>
  <c r="AY879" i="1"/>
  <c r="AY875" i="1"/>
  <c r="AY876" i="1" s="1"/>
  <c r="AY874" i="1"/>
  <c r="AY873" i="1"/>
  <c r="AY872" i="1"/>
  <c r="AY871" i="1"/>
  <c r="AY870" i="1"/>
  <c r="AY869" i="1"/>
  <c r="AY868" i="1"/>
  <c r="AY867" i="1"/>
  <c r="AY866" i="1"/>
  <c r="AY865" i="1"/>
  <c r="AY864" i="1"/>
  <c r="AY863" i="1"/>
  <c r="AY862" i="1"/>
  <c r="AY861" i="1"/>
  <c r="AY860" i="1"/>
  <c r="AY859" i="1"/>
  <c r="AY858" i="1"/>
  <c r="AY857" i="1"/>
  <c r="AY856" i="1"/>
  <c r="AY855" i="1"/>
  <c r="AY854" i="1"/>
  <c r="AY853" i="1"/>
  <c r="AY852" i="1"/>
  <c r="AY851" i="1"/>
  <c r="AY850" i="1"/>
  <c r="AY849" i="1"/>
  <c r="AY848" i="1"/>
  <c r="AY847" i="1"/>
  <c r="AY846" i="1"/>
  <c r="AY839" i="1"/>
  <c r="AY826" i="1"/>
  <c r="AY836" i="1" s="1"/>
  <c r="AY813" i="1"/>
  <c r="AY825" i="1" s="1"/>
  <c r="AY800" i="1"/>
  <c r="AY809" i="1" s="1"/>
  <c r="AY697" i="1"/>
  <c r="AY699" i="1" s="1"/>
  <c r="AY692" i="1"/>
  <c r="AY694" i="1" s="1"/>
  <c r="AY687" i="1"/>
  <c r="AY682" i="1"/>
  <c r="AY683" i="1" s="1"/>
  <c r="AY677" i="1"/>
  <c r="AY678" i="1" s="1"/>
  <c r="AY672" i="1"/>
  <c r="AY674" i="1" s="1"/>
  <c r="AY667" i="1"/>
  <c r="AY662" i="1"/>
  <c r="AY665" i="1" s="1"/>
  <c r="AY657" i="1"/>
  <c r="AY652" i="1"/>
  <c r="AY656" i="1" s="1"/>
  <c r="AY647" i="1"/>
  <c r="AY648" i="1" s="1"/>
  <c r="AY646" i="1"/>
  <c r="AY643" i="1"/>
  <c r="AY644" i="1" s="1"/>
  <c r="AY638" i="1"/>
  <c r="AY640" i="1" s="1"/>
  <c r="AY633" i="1"/>
  <c r="AY637" i="1" s="1"/>
  <c r="AY628" i="1"/>
  <c r="AY629" i="1" s="1"/>
  <c r="AY623" i="1"/>
  <c r="AY627" i="1" s="1"/>
  <c r="AY618" i="1"/>
  <c r="AY621" i="1" s="1"/>
  <c r="AY613" i="1"/>
  <c r="AY615" i="1" s="1"/>
  <c r="AY608" i="1"/>
  <c r="AY611" i="1" s="1"/>
  <c r="AY603" i="1"/>
  <c r="AY604" i="1" s="1"/>
  <c r="AY598" i="1"/>
  <c r="AY602" i="1" s="1"/>
  <c r="AY593" i="1"/>
  <c r="AY597" i="1" s="1"/>
  <c r="AY592" i="1"/>
  <c r="AY589" i="1"/>
  <c r="AY590" i="1" s="1"/>
  <c r="AY584" i="1"/>
  <c r="AY588" i="1" s="1"/>
  <c r="AY579" i="1"/>
  <c r="AY581" i="1" s="1"/>
  <c r="AY574" i="1"/>
  <c r="AY575" i="1" s="1"/>
  <c r="AY569" i="1"/>
  <c r="AY573" i="1" s="1"/>
  <c r="AY564" i="1"/>
  <c r="AY566" i="1" s="1"/>
  <c r="AY559" i="1"/>
  <c r="AY563" i="1" s="1"/>
  <c r="AY554" i="1"/>
  <c r="AY557" i="1" s="1"/>
  <c r="AY549" i="1"/>
  <c r="AY553" i="1" s="1"/>
  <c r="AY544" i="1"/>
  <c r="AY545" i="1" s="1"/>
  <c r="AY539" i="1"/>
  <c r="AY540" i="1" s="1"/>
  <c r="AY538" i="1"/>
  <c r="AY535" i="1"/>
  <c r="AY537" i="1" s="1"/>
  <c r="AY530" i="1"/>
  <c r="AY534" i="1" s="1"/>
  <c r="AY525" i="1"/>
  <c r="AY527" i="1" s="1"/>
  <c r="AY520" i="1"/>
  <c r="AY522" i="1" s="1"/>
  <c r="AY515" i="1"/>
  <c r="AY519" i="1" s="1"/>
  <c r="AY510" i="1"/>
  <c r="AY511" i="1" s="1"/>
  <c r="AY505" i="1"/>
  <c r="AY509" i="1" s="1"/>
  <c r="AY500" i="1"/>
  <c r="AY502" i="1" s="1"/>
  <c r="AY495" i="1"/>
  <c r="AY499" i="1" s="1"/>
  <c r="AY490" i="1"/>
  <c r="AY491" i="1" s="1"/>
  <c r="AY485" i="1"/>
  <c r="AY489" i="1" s="1"/>
  <c r="AY484" i="1"/>
  <c r="AY481" i="1"/>
  <c r="AY482" i="1" s="1"/>
  <c r="AY483" i="1" s="1"/>
  <c r="AY476" i="1"/>
  <c r="AY479" i="1" s="1"/>
  <c r="AY471" i="1"/>
  <c r="AY473" i="1" s="1"/>
  <c r="AY466" i="1"/>
  <c r="AY470" i="1" s="1"/>
  <c r="AY461" i="1"/>
  <c r="AY464" i="1" s="1"/>
  <c r="AY456" i="1"/>
  <c r="AY457" i="1" s="1"/>
  <c r="AY451" i="1"/>
  <c r="AY455" i="1" s="1"/>
  <c r="AY446" i="1"/>
  <c r="AY450" i="1" s="1"/>
  <c r="AY441" i="1"/>
  <c r="AY443" i="1" s="1"/>
  <c r="AY436" i="1"/>
  <c r="AY437" i="1" s="1"/>
  <c r="AY431" i="1"/>
  <c r="AY434" i="1" s="1"/>
  <c r="AY430" i="1"/>
  <c r="AY427" i="1"/>
  <c r="AY428" i="1" s="1"/>
  <c r="AY420" i="1"/>
  <c r="AY424" i="1" s="1"/>
  <c r="AY413" i="1"/>
  <c r="AY419" i="1" s="1"/>
  <c r="AY406" i="1"/>
  <c r="AY412" i="1" s="1"/>
  <c r="AY399" i="1"/>
  <c r="AY404" i="1" s="1"/>
  <c r="AY392" i="1"/>
  <c r="AY398" i="1" s="1"/>
  <c r="AY388" i="1"/>
  <c r="AY389" i="1" s="1"/>
  <c r="AY384" i="1"/>
  <c r="AY386" i="1" s="1"/>
  <c r="AY380" i="1"/>
  <c r="AY383" i="1" s="1"/>
  <c r="AY376" i="1"/>
  <c r="AY372" i="1"/>
  <c r="AY375" i="1" s="1"/>
  <c r="AY370" i="1"/>
  <c r="AY371" i="1" s="1"/>
  <c r="AY367" i="1"/>
  <c r="AY368" i="1" s="1"/>
  <c r="AY360" i="1"/>
  <c r="AY366" i="1" s="1"/>
  <c r="AY353" i="1"/>
  <c r="AY359" i="1" s="1"/>
  <c r="AY346" i="1"/>
  <c r="AY352" i="1" s="1"/>
  <c r="AY339" i="1"/>
  <c r="AY343" i="1" s="1"/>
  <c r="AY332" i="1"/>
  <c r="AY338" i="1" s="1"/>
  <c r="AY328" i="1"/>
  <c r="AY324" i="1"/>
  <c r="AY326" i="1" s="1"/>
  <c r="AY320" i="1"/>
  <c r="AY321" i="1" s="1"/>
  <c r="AY316" i="1"/>
  <c r="AY317" i="1" s="1"/>
  <c r="AY312" i="1"/>
  <c r="AY315" i="1" s="1"/>
  <c r="AY310" i="1"/>
  <c r="AY311" i="1" s="1"/>
  <c r="AY307" i="1"/>
  <c r="AY308" i="1" s="1"/>
  <c r="AY300" i="1"/>
  <c r="AY304" i="1" s="1"/>
  <c r="AY293" i="1"/>
  <c r="AY299" i="1" s="1"/>
  <c r="AY286" i="1"/>
  <c r="AY292" i="1" s="1"/>
  <c r="AY279" i="1"/>
  <c r="AY285" i="1" s="1"/>
  <c r="AY272" i="1"/>
  <c r="AY277" i="1" s="1"/>
  <c r="AY268" i="1"/>
  <c r="AY269" i="1" s="1"/>
  <c r="AY264" i="1"/>
  <c r="AY266" i="1" s="1"/>
  <c r="AY260" i="1"/>
  <c r="AY263" i="1" s="1"/>
  <c r="AY256" i="1"/>
  <c r="AY252" i="1"/>
  <c r="AY253" i="1" s="1"/>
  <c r="AY250" i="1"/>
  <c r="AY251" i="1" s="1"/>
  <c r="AY247" i="1"/>
  <c r="AY249" i="1" s="1"/>
  <c r="AY240" i="1"/>
  <c r="AY243" i="1" s="1"/>
  <c r="AY233" i="1"/>
  <c r="AY239" i="1" s="1"/>
  <c r="AY226" i="1"/>
  <c r="AY232" i="1" s="1"/>
  <c r="AY219" i="1"/>
  <c r="AY223" i="1" s="1"/>
  <c r="AY212" i="1"/>
  <c r="AY218" i="1" s="1"/>
  <c r="AY208" i="1"/>
  <c r="AY204" i="1"/>
  <c r="AY207" i="1" s="1"/>
  <c r="AY200" i="1"/>
  <c r="AY196" i="1"/>
  <c r="AY197" i="1" s="1"/>
  <c r="AY192" i="1"/>
  <c r="AY195" i="1" s="1"/>
  <c r="AY190" i="1"/>
  <c r="AY191" i="1" s="1"/>
  <c r="AY187" i="1"/>
  <c r="AY188" i="1" s="1"/>
  <c r="AY180" i="1"/>
  <c r="AY186" i="1" s="1"/>
  <c r="AY173" i="1"/>
  <c r="AY179" i="1" s="1"/>
  <c r="AY166" i="1"/>
  <c r="AY172" i="1" s="1"/>
  <c r="AY159" i="1"/>
  <c r="AY165" i="1" s="1"/>
  <c r="AY152" i="1"/>
  <c r="AY156" i="1" s="1"/>
  <c r="AY148" i="1"/>
  <c r="AY149" i="1" s="1"/>
  <c r="AY144" i="1"/>
  <c r="AY147" i="1" s="1"/>
  <c r="AY140" i="1"/>
  <c r="AY141" i="1" s="1"/>
  <c r="AY136" i="1"/>
  <c r="AY139" i="1" s="1"/>
  <c r="AY132" i="1"/>
  <c r="AY135" i="1" s="1"/>
  <c r="AY130" i="1"/>
  <c r="AY131" i="1" s="1"/>
  <c r="AY127" i="1"/>
  <c r="AY129" i="1" s="1"/>
  <c r="AY124" i="1"/>
  <c r="AY125" i="1" s="1"/>
  <c r="AY121" i="1"/>
  <c r="AY123" i="1" s="1"/>
  <c r="AY118" i="1"/>
  <c r="AY119" i="1" s="1"/>
  <c r="AY112" i="1"/>
  <c r="AY114" i="1" s="1"/>
  <c r="AY109" i="1"/>
  <c r="AY111" i="1" s="1"/>
  <c r="AY106" i="1"/>
  <c r="AY108" i="1" s="1"/>
  <c r="AY103" i="1"/>
  <c r="AY104" i="1" s="1"/>
  <c r="AY95" i="1"/>
  <c r="AY99" i="1" s="1"/>
  <c r="AY90" i="1"/>
  <c r="AY93" i="1" s="1"/>
  <c r="AY80" i="1"/>
  <c r="AY85" i="1" s="1"/>
  <c r="AY79" i="1"/>
  <c r="AY73" i="1"/>
  <c r="AY75" i="1" s="1"/>
  <c r="AY65" i="1"/>
  <c r="AY69" i="1" s="1"/>
  <c r="AY58" i="1"/>
  <c r="AY63" i="1" s="1"/>
  <c r="AY51" i="1"/>
  <c r="AY57" i="1" s="1"/>
  <c r="AY44" i="1"/>
  <c r="AY45" i="1" s="1"/>
  <c r="AY37" i="1"/>
  <c r="AY39" i="1" s="1"/>
  <c r="AY213" i="1" l="1"/>
  <c r="AY235" i="1"/>
  <c r="AY616" i="1"/>
  <c r="AY606" i="1"/>
  <c r="AY417" i="1"/>
  <c r="AY255" i="1"/>
  <c r="AY369" i="1"/>
  <c r="AY271" i="1"/>
  <c r="AY645" i="1"/>
  <c r="AY459" i="1"/>
  <c r="AY50" i="1"/>
  <c r="AY134" i="1"/>
  <c r="AY177" i="1"/>
  <c r="AY216" i="1"/>
  <c r="AY680" i="1"/>
  <c r="AY1074" i="1"/>
  <c r="AY120" i="1"/>
  <c r="AY158" i="1"/>
  <c r="AY175" i="1"/>
  <c r="AY214" i="1"/>
  <c r="AY355" i="1"/>
  <c r="AY402" i="1"/>
  <c r="AY433" i="1"/>
  <c r="AY463" i="1"/>
  <c r="AY664" i="1"/>
  <c r="AY818" i="1"/>
  <c r="AY62" i="1"/>
  <c r="AY64" i="1"/>
  <c r="AY297" i="1"/>
  <c r="AY357" i="1"/>
  <c r="AY435" i="1"/>
  <c r="AY444" i="1"/>
  <c r="AY542" i="1"/>
  <c r="AY547" i="1"/>
  <c r="AY650" i="1"/>
  <c r="AY878" i="1"/>
  <c r="AY976" i="1"/>
  <c r="AY303" i="1"/>
  <c r="AY176" i="1"/>
  <c r="AY234" i="1"/>
  <c r="AY298" i="1"/>
  <c r="AY319" i="1"/>
  <c r="AY354" i="1"/>
  <c r="AY358" i="1"/>
  <c r="AY426" i="1"/>
  <c r="AY432" i="1"/>
  <c r="AY445" i="1"/>
  <c r="AY458" i="1"/>
  <c r="AY462" i="1"/>
  <c r="AY487" i="1"/>
  <c r="AY543" i="1"/>
  <c r="AY561" i="1"/>
  <c r="AY651" i="1"/>
  <c r="AY681" i="1"/>
  <c r="AY817" i="1"/>
  <c r="AY178" i="1"/>
  <c r="AY206" i="1"/>
  <c r="AY238" i="1"/>
  <c r="AY262" i="1"/>
  <c r="AY296" i="1"/>
  <c r="AY302" i="1"/>
  <c r="AY356" i="1"/>
  <c r="AY374" i="1"/>
  <c r="AY403" i="1"/>
  <c r="AY418" i="1"/>
  <c r="AY442" i="1"/>
  <c r="AY460" i="1"/>
  <c r="AY492" i="1"/>
  <c r="AY541" i="1"/>
  <c r="AY546" i="1"/>
  <c r="AY649" i="1"/>
  <c r="AY666" i="1"/>
  <c r="AY685" i="1"/>
  <c r="AY877" i="1"/>
  <c r="AY910" i="1"/>
  <c r="AY1010" i="1"/>
  <c r="AY94" i="1"/>
  <c r="AY133" i="1"/>
  <c r="AY157" i="1"/>
  <c r="AY174" i="1"/>
  <c r="AY225" i="1"/>
  <c r="AY237" i="1"/>
  <c r="AY254" i="1"/>
  <c r="AY270" i="1"/>
  <c r="AY295" i="1"/>
  <c r="AY306" i="1"/>
  <c r="AY327" i="1"/>
  <c r="AY405" i="1"/>
  <c r="AY416" i="1"/>
  <c r="AY465" i="1"/>
  <c r="AY480" i="1"/>
  <c r="AY523" i="1"/>
  <c r="AY568" i="1"/>
  <c r="AY577" i="1"/>
  <c r="AY591" i="1"/>
  <c r="AY622" i="1"/>
  <c r="AY631" i="1"/>
  <c r="AY663" i="1"/>
  <c r="AY679" i="1"/>
  <c r="AY816" i="1"/>
  <c r="AY943" i="1"/>
  <c r="AY977" i="1"/>
  <c r="AY820" i="1"/>
  <c r="AY52" i="1"/>
  <c r="AY84" i="1"/>
  <c r="AY98" i="1"/>
  <c r="AY230" i="1"/>
  <c r="AY410" i="1"/>
  <c r="AY468" i="1"/>
  <c r="AY570" i="1"/>
  <c r="AY698" i="1"/>
  <c r="AY164" i="1"/>
  <c r="AY246" i="1"/>
  <c r="AY278" i="1"/>
  <c r="AY336" i="1"/>
  <c r="AY411" i="1"/>
  <c r="AY517" i="1"/>
  <c r="AY532" i="1"/>
  <c r="AY571" i="1"/>
  <c r="AY582" i="1"/>
  <c r="AY594" i="1"/>
  <c r="AY625" i="1"/>
  <c r="AY42" i="1"/>
  <c r="AY54" i="1"/>
  <c r="AY71" i="1"/>
  <c r="AY86" i="1"/>
  <c r="AY126" i="1"/>
  <c r="AY205" i="1"/>
  <c r="AY261" i="1"/>
  <c r="AY373" i="1"/>
  <c r="AY486" i="1"/>
  <c r="AY518" i="1"/>
  <c r="AY560" i="1"/>
  <c r="AY572" i="1"/>
  <c r="AY583" i="1"/>
  <c r="AY595" i="1"/>
  <c r="AY626" i="1"/>
  <c r="AY684" i="1"/>
  <c r="AY821" i="1"/>
  <c r="AY822" i="1"/>
  <c r="AY823" i="1"/>
  <c r="AY516" i="1"/>
  <c r="AY580" i="1"/>
  <c r="AY624" i="1"/>
  <c r="AY53" i="1"/>
  <c r="AY70" i="1"/>
  <c r="AY43" i="1"/>
  <c r="AY55" i="1"/>
  <c r="AY596" i="1"/>
  <c r="AY56" i="1"/>
  <c r="AY77" i="1"/>
  <c r="AY91" i="1"/>
  <c r="AY222" i="1"/>
  <c r="AY345" i="1"/>
  <c r="AY414" i="1"/>
  <c r="AY439" i="1"/>
  <c r="AY454" i="1"/>
  <c r="AY477" i="1"/>
  <c r="AY488" i="1"/>
  <c r="AY507" i="1"/>
  <c r="AY562" i="1"/>
  <c r="AY686" i="1"/>
  <c r="AY814" i="1"/>
  <c r="AY49" i="1"/>
  <c r="AY78" i="1"/>
  <c r="AY92" i="1"/>
  <c r="AY236" i="1"/>
  <c r="AY294" i="1"/>
  <c r="AY415" i="1"/>
  <c r="AY440" i="1"/>
  <c r="AY478" i="1"/>
  <c r="AY508" i="1"/>
  <c r="AY548" i="1"/>
  <c r="AY576" i="1"/>
  <c r="AY630" i="1"/>
  <c r="AY815" i="1"/>
  <c r="AY824" i="1"/>
  <c r="AY110" i="1"/>
  <c r="AY198" i="1"/>
  <c r="AY143" i="1"/>
  <c r="AY167" i="1"/>
  <c r="AY168" i="1"/>
  <c r="AY248" i="1"/>
  <c r="AY282" i="1"/>
  <c r="AY313" i="1"/>
  <c r="AY348" i="1"/>
  <c r="AY387" i="1"/>
  <c r="AY555" i="1"/>
  <c r="AY38" i="1"/>
  <c r="AY59" i="1"/>
  <c r="AY66" i="1"/>
  <c r="AY87" i="1"/>
  <c r="AY81" i="1"/>
  <c r="AY88" i="1"/>
  <c r="AY105" i="1"/>
  <c r="AY122" i="1"/>
  <c r="AY137" i="1"/>
  <c r="AY151" i="1"/>
  <c r="AY161" i="1"/>
  <c r="AY160" i="1"/>
  <c r="AY169" i="1"/>
  <c r="AY183" i="1"/>
  <c r="AY203" i="1"/>
  <c r="AY202" i="1"/>
  <c r="AY209" i="1"/>
  <c r="AY210" i="1"/>
  <c r="AY227" i="1"/>
  <c r="AY231" i="1"/>
  <c r="AY241" i="1"/>
  <c r="AY257" i="1"/>
  <c r="AY259" i="1"/>
  <c r="AY265" i="1"/>
  <c r="AY274" i="1"/>
  <c r="AY283" i="1"/>
  <c r="AY291" i="1"/>
  <c r="AY314" i="1"/>
  <c r="AY335" i="1"/>
  <c r="AY337" i="1"/>
  <c r="AY340" i="1"/>
  <c r="AY349" i="1"/>
  <c r="AY363" i="1"/>
  <c r="AY397" i="1"/>
  <c r="AY425" i="1"/>
  <c r="AY421" i="1"/>
  <c r="AY429" i="1"/>
  <c r="AY472" i="1"/>
  <c r="AY494" i="1"/>
  <c r="AY512" i="1"/>
  <c r="AY526" i="1"/>
  <c r="AY556" i="1"/>
  <c r="AY578" i="1"/>
  <c r="AY585" i="1"/>
  <c r="AY601" i="1"/>
  <c r="AY609" i="1"/>
  <c r="AY632" i="1"/>
  <c r="AY659" i="1"/>
  <c r="AY661" i="1"/>
  <c r="AY693" i="1"/>
  <c r="AY802" i="1"/>
  <c r="AY828" i="1"/>
  <c r="AY40" i="1"/>
  <c r="AY47" i="1"/>
  <c r="AY60" i="1"/>
  <c r="AY67" i="1"/>
  <c r="AY74" i="1"/>
  <c r="AY82" i="1"/>
  <c r="AY89" i="1"/>
  <c r="AY96" i="1"/>
  <c r="AY113" i="1"/>
  <c r="AY138" i="1"/>
  <c r="AY145" i="1"/>
  <c r="AY155" i="1"/>
  <c r="AY153" i="1"/>
  <c r="AY162" i="1"/>
  <c r="AY170" i="1"/>
  <c r="AY184" i="1"/>
  <c r="AY193" i="1"/>
  <c r="AY201" i="1"/>
  <c r="AY211" i="1"/>
  <c r="AY221" i="1"/>
  <c r="AY224" i="1"/>
  <c r="AY228" i="1"/>
  <c r="AY242" i="1"/>
  <c r="AY258" i="1"/>
  <c r="AY267" i="1"/>
  <c r="AY276" i="1"/>
  <c r="AY284" i="1"/>
  <c r="AY325" i="1"/>
  <c r="AY333" i="1"/>
  <c r="AY342" i="1"/>
  <c r="AY350" i="1"/>
  <c r="AY381" i="1"/>
  <c r="AY390" i="1"/>
  <c r="AY407" i="1"/>
  <c r="AY408" i="1"/>
  <c r="AY422" i="1"/>
  <c r="AY452" i="1"/>
  <c r="AY474" i="1"/>
  <c r="AY497" i="1"/>
  <c r="AY496" i="1"/>
  <c r="AY513" i="1"/>
  <c r="AY528" i="1"/>
  <c r="AY536" i="1"/>
  <c r="AY551" i="1"/>
  <c r="AY552" i="1"/>
  <c r="AY558" i="1"/>
  <c r="AY565" i="1"/>
  <c r="AY610" i="1"/>
  <c r="AY619" i="1"/>
  <c r="AY635" i="1"/>
  <c r="AY634" i="1"/>
  <c r="AY658" i="1"/>
  <c r="AY671" i="1"/>
  <c r="AY668" i="1"/>
  <c r="AY669" i="1"/>
  <c r="AY805" i="1"/>
  <c r="AY829" i="1"/>
  <c r="AY41" i="1"/>
  <c r="AY48" i="1"/>
  <c r="AY61" i="1"/>
  <c r="AY68" i="1"/>
  <c r="AY76" i="1"/>
  <c r="AY83" i="1"/>
  <c r="AY97" i="1"/>
  <c r="AY107" i="1"/>
  <c r="AY146" i="1"/>
  <c r="AY154" i="1"/>
  <c r="AY163" i="1"/>
  <c r="AY171" i="1"/>
  <c r="AY194" i="1"/>
  <c r="AY215" i="1"/>
  <c r="AY217" i="1"/>
  <c r="AY220" i="1"/>
  <c r="AY229" i="1"/>
  <c r="AY305" i="1"/>
  <c r="AY301" i="1"/>
  <c r="AY309" i="1"/>
  <c r="AY318" i="1"/>
  <c r="AY334" i="1"/>
  <c r="AY382" i="1"/>
  <c r="AY391" i="1"/>
  <c r="AY401" i="1"/>
  <c r="AY400" i="1"/>
  <c r="AY409" i="1"/>
  <c r="AY423" i="1"/>
  <c r="AY438" i="1"/>
  <c r="AY453" i="1"/>
  <c r="AY467" i="1"/>
  <c r="AY469" i="1"/>
  <c r="AY475" i="1"/>
  <c r="AY498" i="1"/>
  <c r="AY506" i="1"/>
  <c r="AY514" i="1"/>
  <c r="AY521" i="1"/>
  <c r="AY524" i="1"/>
  <c r="AY529" i="1"/>
  <c r="AY550" i="1"/>
  <c r="AY567" i="1"/>
  <c r="AY605" i="1"/>
  <c r="AY607" i="1"/>
  <c r="AY612" i="1"/>
  <c r="AY620" i="1"/>
  <c r="AY636" i="1"/>
  <c r="AY660" i="1"/>
  <c r="AY670" i="1"/>
  <c r="AY806" i="1"/>
  <c r="AY833" i="1"/>
  <c r="AY287" i="1"/>
  <c r="AY288" i="1"/>
  <c r="AY365" i="1"/>
  <c r="AY364" i="1"/>
  <c r="AY395" i="1"/>
  <c r="AY393" i="1"/>
  <c r="AY449" i="1"/>
  <c r="AY448" i="1"/>
  <c r="AY533" i="1"/>
  <c r="AY531" i="1"/>
  <c r="AY617" i="1"/>
  <c r="AY614" i="1"/>
  <c r="AY676" i="1"/>
  <c r="AY675" i="1"/>
  <c r="AY689" i="1"/>
  <c r="AY688" i="1"/>
  <c r="AY690" i="1"/>
  <c r="AY808" i="1"/>
  <c r="AY835" i="1"/>
  <c r="AY142" i="1"/>
  <c r="AY185" i="1"/>
  <c r="AY181" i="1"/>
  <c r="AY281" i="1"/>
  <c r="AY280" i="1"/>
  <c r="AY289" i="1"/>
  <c r="AY329" i="1"/>
  <c r="AY330" i="1"/>
  <c r="AY347" i="1"/>
  <c r="AY351" i="1"/>
  <c r="AY361" i="1"/>
  <c r="AY377" i="1"/>
  <c r="AY379" i="1"/>
  <c r="AY385" i="1"/>
  <c r="AY394" i="1"/>
  <c r="AY447" i="1"/>
  <c r="AY503" i="1"/>
  <c r="AY504" i="1"/>
  <c r="AY641" i="1"/>
  <c r="AY642" i="1"/>
  <c r="AY653" i="1"/>
  <c r="AY655" i="1"/>
  <c r="AY654" i="1"/>
  <c r="AY673" i="1"/>
  <c r="AY691" i="1"/>
  <c r="AY189" i="1"/>
  <c r="AY72" i="1"/>
  <c r="AY128" i="1"/>
  <c r="AY150" i="1"/>
  <c r="AY182" i="1"/>
  <c r="AY245" i="1"/>
  <c r="AY244" i="1"/>
  <c r="AY275" i="1"/>
  <c r="AY273" i="1"/>
  <c r="AY331" i="1"/>
  <c r="AY362" i="1"/>
  <c r="AY396" i="1"/>
  <c r="AY493" i="1"/>
  <c r="AY501" i="1"/>
  <c r="AY587" i="1"/>
  <c r="AY586" i="1"/>
  <c r="AY599" i="1"/>
  <c r="AY600" i="1"/>
  <c r="AY639" i="1"/>
  <c r="AY695" i="1"/>
  <c r="AY696" i="1"/>
  <c r="AY807" i="1"/>
  <c r="AY801" i="1"/>
  <c r="AY803" i="1"/>
  <c r="AY811" i="1"/>
  <c r="AY804" i="1"/>
  <c r="AY810" i="1"/>
  <c r="AY812" i="1"/>
  <c r="AY837" i="1"/>
  <c r="AY831" i="1"/>
  <c r="AY834" i="1"/>
  <c r="AY827" i="1"/>
  <c r="AY832" i="1"/>
  <c r="AY838" i="1"/>
  <c r="AY830" i="1"/>
  <c r="AY323" i="1"/>
  <c r="AY322" i="1"/>
  <c r="AY199" i="1"/>
  <c r="AY46" i="1"/>
  <c r="AY290" i="1"/>
  <c r="AY341" i="1"/>
  <c r="AY344" i="1"/>
  <c r="AY378" i="1"/>
  <c r="AY911" i="1"/>
  <c r="AY942" i="1"/>
  <c r="AY1009" i="1"/>
  <c r="AY1076" i="1"/>
  <c r="AY1042" i="1"/>
  <c r="AY1043" i="1"/>
  <c r="AY819" i="1"/>
  <c r="AW747" i="1"/>
  <c r="AT747" i="1"/>
  <c r="AQ747" i="1"/>
  <c r="AL747" i="1"/>
  <c r="AI747" i="1"/>
  <c r="AF747" i="1"/>
  <c r="Z747" i="1"/>
  <c r="W747" i="1"/>
  <c r="T747" i="1"/>
  <c r="N747" i="1"/>
  <c r="K747" i="1"/>
  <c r="H747" i="1"/>
  <c r="AW746" i="1"/>
  <c r="AT746" i="1"/>
  <c r="AQ746" i="1"/>
  <c r="AL746" i="1"/>
  <c r="AI746" i="1"/>
  <c r="AF746" i="1"/>
  <c r="Z746" i="1"/>
  <c r="W746" i="1"/>
  <c r="T746" i="1"/>
  <c r="N746" i="1"/>
  <c r="K746" i="1"/>
  <c r="H746" i="1"/>
  <c r="AV2" i="1" l="1"/>
  <c r="AY5" i="5" l="1"/>
  <c r="AY145" i="5" l="1"/>
  <c r="AY179" i="5"/>
  <c r="AY1320" i="5"/>
  <c r="AY1319" i="5"/>
  <c r="AY1318" i="5"/>
  <c r="AY1317" i="5"/>
  <c r="AY1316" i="5"/>
  <c r="AY1315" i="5"/>
  <c r="AY1314" i="5"/>
  <c r="AY1313" i="5"/>
  <c r="AY1312" i="5"/>
  <c r="AY1311" i="5"/>
  <c r="AY1310" i="5"/>
  <c r="AY1309" i="5"/>
  <c r="AY1308" i="5"/>
  <c r="AY1307" i="5"/>
  <c r="AY1306" i="5"/>
  <c r="AY1305" i="5"/>
  <c r="AY1304" i="5"/>
  <c r="AY1303" i="5"/>
  <c r="AY1302" i="5"/>
  <c r="AY1301" i="5"/>
  <c r="AY1300" i="5"/>
  <c r="AY1299" i="5"/>
  <c r="AY1298" i="5"/>
  <c r="AY1297" i="5"/>
  <c r="AY1296" i="5"/>
  <c r="AY1295" i="5"/>
  <c r="AY1294" i="5"/>
  <c r="AY1293" i="5"/>
  <c r="AY1292" i="5"/>
  <c r="AY1287" i="5"/>
  <c r="AY1286" i="5"/>
  <c r="AY1285" i="5"/>
  <c r="AY1284" i="5"/>
  <c r="AY1283" i="5"/>
  <c r="AY1282" i="5"/>
  <c r="AY1281" i="5"/>
  <c r="AY1280" i="5"/>
  <c r="AY1279" i="5"/>
  <c r="AY1278" i="5"/>
  <c r="AY1277" i="5"/>
  <c r="AY1276" i="5"/>
  <c r="AY1275" i="5"/>
  <c r="AY1274" i="5"/>
  <c r="AY1273" i="5"/>
  <c r="AY1272" i="5"/>
  <c r="AY1271" i="5"/>
  <c r="AY1270" i="5"/>
  <c r="AY1269" i="5"/>
  <c r="AY1268" i="5"/>
  <c r="AY1267" i="5"/>
  <c r="AY1266" i="5"/>
  <c r="AY1265" i="5"/>
  <c r="AY1264" i="5"/>
  <c r="AY1263" i="5"/>
  <c r="AY1262" i="5"/>
  <c r="AY1261" i="5"/>
  <c r="AY1260" i="5"/>
  <c r="AY1259" i="5"/>
  <c r="AY1254" i="5"/>
  <c r="AY1253" i="5"/>
  <c r="AY1252" i="5"/>
  <c r="AY1251" i="5"/>
  <c r="AY1250" i="5"/>
  <c r="AY1249" i="5"/>
  <c r="AY1248" i="5"/>
  <c r="AY1247" i="5"/>
  <c r="AY1246" i="5"/>
  <c r="AY1245" i="5"/>
  <c r="AY1244" i="5"/>
  <c r="AY1243" i="5"/>
  <c r="AY1242" i="5"/>
  <c r="AY1241" i="5"/>
  <c r="AY1240" i="5"/>
  <c r="AY1239" i="5"/>
  <c r="AY1238" i="5"/>
  <c r="AY1237" i="5"/>
  <c r="AY1236" i="5"/>
  <c r="AY1235" i="5"/>
  <c r="AY1234" i="5"/>
  <c r="AY1233" i="5"/>
  <c r="AY1232" i="5"/>
  <c r="AY1231" i="5"/>
  <c r="AY1230" i="5"/>
  <c r="AY1229" i="5"/>
  <c r="AY1228" i="5"/>
  <c r="AY1227" i="5"/>
  <c r="AY1226" i="5"/>
  <c r="AY1221" i="5"/>
  <c r="AY1220" i="5"/>
  <c r="AY1219" i="5"/>
  <c r="AY1218" i="5"/>
  <c r="AY1217" i="5"/>
  <c r="AY1216" i="5"/>
  <c r="AY1215" i="5"/>
  <c r="AY1214" i="5"/>
  <c r="AY1213" i="5"/>
  <c r="AY1212" i="5"/>
  <c r="AY1211" i="5"/>
  <c r="AY1210" i="5"/>
  <c r="AY1209" i="5"/>
  <c r="AY1208" i="5"/>
  <c r="AY1207" i="5"/>
  <c r="AY1206" i="5"/>
  <c r="AY1205" i="5"/>
  <c r="AY1204" i="5"/>
  <c r="AY1203" i="5"/>
  <c r="AY1202" i="5"/>
  <c r="AY1201" i="5"/>
  <c r="AY1200" i="5"/>
  <c r="AY1199" i="5"/>
  <c r="AY1198" i="5"/>
  <c r="AY1197" i="5"/>
  <c r="AY1196" i="5"/>
  <c r="AY1195" i="5"/>
  <c r="AY1194" i="5"/>
  <c r="AY1193" i="5"/>
  <c r="AY1188" i="5"/>
  <c r="AY1187" i="5"/>
  <c r="AY1186" i="5"/>
  <c r="AY1185" i="5"/>
  <c r="AY1184" i="5"/>
  <c r="AY1183" i="5"/>
  <c r="AY1182" i="5"/>
  <c r="AY1181" i="5"/>
  <c r="AY1180" i="5"/>
  <c r="AY1179" i="5"/>
  <c r="AY1178" i="5"/>
  <c r="AY1177" i="5"/>
  <c r="AY1176" i="5"/>
  <c r="AY1175" i="5"/>
  <c r="AY1174" i="5"/>
  <c r="AY1173" i="5"/>
  <c r="AY1172" i="5"/>
  <c r="AY1171" i="5"/>
  <c r="AY1170" i="5"/>
  <c r="AY1169" i="5"/>
  <c r="AY1168" i="5"/>
  <c r="AY1167" i="5"/>
  <c r="AY1166" i="5"/>
  <c r="AY1165" i="5"/>
  <c r="AY1164" i="5"/>
  <c r="AY1163" i="5"/>
  <c r="AY1162" i="5"/>
  <c r="AY1161" i="5"/>
  <c r="AY1160" i="5"/>
  <c r="AY1156" i="5"/>
  <c r="AY1155" i="5"/>
  <c r="AY1154" i="5"/>
  <c r="AY1153" i="5"/>
  <c r="AY1152" i="5"/>
  <c r="AY1151" i="5"/>
  <c r="AY1150" i="5"/>
  <c r="AY1149" i="5"/>
  <c r="AY1148" i="5"/>
  <c r="AY1147" i="5"/>
  <c r="AY1146" i="5"/>
  <c r="AY1145" i="5"/>
  <c r="AY1144" i="5"/>
  <c r="AY1143" i="5"/>
  <c r="AY1142" i="5"/>
  <c r="AY1141" i="5"/>
  <c r="AY1140" i="5"/>
  <c r="AY1139" i="5"/>
  <c r="AY1138" i="5"/>
  <c r="AY1137" i="5"/>
  <c r="AY1136" i="5"/>
  <c r="AY1135" i="5"/>
  <c r="AY1134" i="5"/>
  <c r="AY1133" i="5"/>
  <c r="AY1132" i="5"/>
  <c r="AY1131" i="5"/>
  <c r="AY1130" i="5"/>
  <c r="AY1129" i="5"/>
  <c r="AY1128" i="5"/>
  <c r="AY1127" i="5"/>
  <c r="AY1096" i="5"/>
  <c r="AY1095" i="5"/>
  <c r="AY1094" i="5"/>
  <c r="AY1122" i="5"/>
  <c r="AY1121" i="5"/>
  <c r="AY1120" i="5"/>
  <c r="AY1119" i="5"/>
  <c r="AY1118" i="5"/>
  <c r="AY1117" i="5"/>
  <c r="AY1116" i="5"/>
  <c r="AY1115" i="5"/>
  <c r="AY1114" i="5"/>
  <c r="AY1113" i="5"/>
  <c r="AY1112" i="5"/>
  <c r="AY1111" i="5"/>
  <c r="AY1110" i="5"/>
  <c r="AY1109" i="5"/>
  <c r="AY1108" i="5"/>
  <c r="AY1107" i="5"/>
  <c r="AY1106" i="5"/>
  <c r="AY1105" i="5"/>
  <c r="AY1104" i="5"/>
  <c r="AY1103" i="5"/>
  <c r="AY1102" i="5"/>
  <c r="AY1101" i="5"/>
  <c r="AY1100" i="5"/>
  <c r="AY1099" i="5"/>
  <c r="AY1098" i="5"/>
  <c r="AY1097" i="5"/>
  <c r="AY1090" i="5"/>
  <c r="AY1089" i="5"/>
  <c r="AY1088" i="5"/>
  <c r="AY1087" i="5"/>
  <c r="AY1086" i="5"/>
  <c r="AY1085" i="5"/>
  <c r="AY1084" i="5"/>
  <c r="AY1083" i="5"/>
  <c r="AY1082" i="5"/>
  <c r="AY1081" i="5"/>
  <c r="AY1080" i="5"/>
  <c r="AY1079" i="5"/>
  <c r="AY1078" i="5"/>
  <c r="AY1077" i="5"/>
  <c r="AY1076" i="5"/>
  <c r="AY1075" i="5"/>
  <c r="AY1074" i="5"/>
  <c r="AY1073" i="5"/>
  <c r="AY1072" i="5"/>
  <c r="AY1071" i="5"/>
  <c r="AY1070" i="5"/>
  <c r="AY1069" i="5"/>
  <c r="AY1068" i="5"/>
  <c r="AY1067" i="5"/>
  <c r="AY1066" i="5"/>
  <c r="AY1065" i="5"/>
  <c r="AY1064" i="5"/>
  <c r="AY1063" i="5"/>
  <c r="AY1062" i="5"/>
  <c r="AY1061" i="5"/>
  <c r="AY1057" i="5"/>
  <c r="AY1056" i="5"/>
  <c r="AY1055" i="5"/>
  <c r="AY1054" i="5"/>
  <c r="AY1053" i="5"/>
  <c r="AY1052" i="5"/>
  <c r="AY1051" i="5"/>
  <c r="AY1050" i="5"/>
  <c r="AY1049" i="5"/>
  <c r="AY1048" i="5"/>
  <c r="AY1047" i="5"/>
  <c r="AY1046" i="5"/>
  <c r="AY1045" i="5"/>
  <c r="AY1044" i="5"/>
  <c r="AY1043" i="5"/>
  <c r="AY1042" i="5"/>
  <c r="AY1041" i="5"/>
  <c r="AY1040" i="5"/>
  <c r="AY1039" i="5"/>
  <c r="AY1038" i="5"/>
  <c r="AY1037" i="5"/>
  <c r="AY1036" i="5"/>
  <c r="AY1035" i="5"/>
  <c r="AY1034" i="5"/>
  <c r="AY1033" i="5"/>
  <c r="AY1032" i="5"/>
  <c r="AY1031" i="5"/>
  <c r="AY1030" i="5"/>
  <c r="AY1029" i="5"/>
  <c r="AY1028" i="5"/>
  <c r="AY1022" i="5"/>
  <c r="AY1011" i="5"/>
  <c r="AY1008" i="5"/>
  <c r="AY1023" i="5"/>
  <c r="AY1021" i="5"/>
  <c r="AY1020" i="5"/>
  <c r="AY1019" i="5"/>
  <c r="AY1018" i="5"/>
  <c r="AY1017" i="5"/>
  <c r="AY1016" i="5"/>
  <c r="AY1015" i="5"/>
  <c r="AY1014" i="5"/>
  <c r="AY1013" i="5"/>
  <c r="AY1012" i="5"/>
  <c r="AY1010" i="5"/>
  <c r="AY1009" i="5"/>
  <c r="AY1007" i="5"/>
  <c r="AY1006" i="5"/>
  <c r="AY1005" i="5"/>
  <c r="AY1004" i="5"/>
  <c r="AY1003" i="5"/>
  <c r="AY1002" i="5"/>
  <c r="AY1001" i="5"/>
  <c r="AY1000" i="5"/>
  <c r="AY999" i="5"/>
  <c r="AY998" i="5"/>
  <c r="AY997" i="5"/>
  <c r="AY996" i="5"/>
  <c r="AY995" i="5"/>
  <c r="AY990" i="5"/>
  <c r="AY989" i="5"/>
  <c r="AY988" i="5"/>
  <c r="AY987" i="5"/>
  <c r="AY986" i="5"/>
  <c r="AY985" i="5"/>
  <c r="AY984" i="5"/>
  <c r="AY983" i="5"/>
  <c r="AY982" i="5"/>
  <c r="AY981" i="5"/>
  <c r="AY980" i="5"/>
  <c r="AY979" i="5"/>
  <c r="AY978" i="5"/>
  <c r="AY977" i="5"/>
  <c r="AY976" i="5"/>
  <c r="AY975" i="5"/>
  <c r="AY974" i="5"/>
  <c r="AY973" i="5"/>
  <c r="AY972" i="5"/>
  <c r="AY971" i="5"/>
  <c r="AY970" i="5"/>
  <c r="AY969" i="5"/>
  <c r="AY968" i="5"/>
  <c r="AY967" i="5"/>
  <c r="AY966" i="5"/>
  <c r="AY965" i="5"/>
  <c r="AY964" i="5"/>
  <c r="AY963" i="5"/>
  <c r="AY962" i="5"/>
  <c r="AY948" i="5"/>
  <c r="AY944" i="5"/>
  <c r="AY957" i="5"/>
  <c r="AY956" i="5"/>
  <c r="AY955" i="5"/>
  <c r="AY954" i="5"/>
  <c r="AY953" i="5"/>
  <c r="AY952" i="5"/>
  <c r="AY951" i="5"/>
  <c r="AY950" i="5"/>
  <c r="AY949" i="5"/>
  <c r="AY947" i="5"/>
  <c r="AY946" i="5"/>
  <c r="AY945" i="5"/>
  <c r="AY943" i="5"/>
  <c r="AY942" i="5"/>
  <c r="AY941" i="5"/>
  <c r="AY940" i="5"/>
  <c r="AY939" i="5"/>
  <c r="AY938" i="5"/>
  <c r="AY937" i="5"/>
  <c r="AY936" i="5"/>
  <c r="AY935" i="5"/>
  <c r="AY934" i="5"/>
  <c r="AY933" i="5"/>
  <c r="AY932" i="5"/>
  <c r="AY931" i="5"/>
  <c r="AY930" i="5"/>
  <c r="AY929" i="5"/>
  <c r="AY923" i="5"/>
  <c r="AY921" i="5"/>
  <c r="AY919" i="5"/>
  <c r="AY918" i="5"/>
  <c r="AY917" i="5"/>
  <c r="AY924" i="5"/>
  <c r="AY922" i="5"/>
  <c r="AY920" i="5"/>
  <c r="AY916" i="5"/>
  <c r="AY915" i="5"/>
  <c r="AY914" i="5"/>
  <c r="AY913" i="5"/>
  <c r="AY912" i="5"/>
  <c r="AY911" i="5"/>
  <c r="AY910" i="5"/>
  <c r="AY909" i="5"/>
  <c r="AY908" i="5"/>
  <c r="AY907" i="5"/>
  <c r="AY906" i="5"/>
  <c r="AY905" i="5"/>
  <c r="AY904" i="5"/>
  <c r="AY903" i="5"/>
  <c r="AY902" i="5"/>
  <c r="AY901" i="5"/>
  <c r="AY900" i="5"/>
  <c r="AY899" i="5"/>
  <c r="AY898" i="5"/>
  <c r="AY897" i="5"/>
  <c r="AY896" i="5"/>
  <c r="AY886" i="5"/>
  <c r="AY887" i="5"/>
  <c r="AY885" i="5"/>
  <c r="AY891" i="5"/>
  <c r="AY890" i="5"/>
  <c r="AY889" i="5"/>
  <c r="AY888" i="5"/>
  <c r="AY884" i="5"/>
  <c r="AY883" i="5"/>
  <c r="AY882" i="5"/>
  <c r="AY881" i="5"/>
  <c r="AY880" i="5"/>
  <c r="AY879" i="5"/>
  <c r="AY878" i="5"/>
  <c r="AY877" i="5"/>
  <c r="AY876" i="5"/>
  <c r="AY875" i="5"/>
  <c r="AY874" i="5"/>
  <c r="AY873" i="5"/>
  <c r="AY872" i="5"/>
  <c r="AY871" i="5"/>
  <c r="AY870" i="5"/>
  <c r="AY869" i="5"/>
  <c r="AY868" i="5"/>
  <c r="AY867" i="5"/>
  <c r="AY866" i="5"/>
  <c r="AY865" i="5"/>
  <c r="AY864" i="5"/>
  <c r="AY863" i="5"/>
  <c r="AY858" i="5"/>
  <c r="AY857" i="5"/>
  <c r="AY856" i="5"/>
  <c r="AY855" i="5"/>
  <c r="AY854" i="5"/>
  <c r="AY853" i="5"/>
  <c r="AY852" i="5"/>
  <c r="AY851" i="5"/>
  <c r="AY850" i="5"/>
  <c r="AY849" i="5"/>
  <c r="AY848" i="5"/>
  <c r="AY847" i="5"/>
  <c r="AY846" i="5"/>
  <c r="AY845" i="5"/>
  <c r="AY844" i="5"/>
  <c r="AY843" i="5"/>
  <c r="AY842" i="5"/>
  <c r="AY841" i="5"/>
  <c r="AY840" i="5"/>
  <c r="AY839" i="5"/>
  <c r="AY838" i="5"/>
  <c r="AY837" i="5"/>
  <c r="AY836" i="5"/>
  <c r="AY835" i="5"/>
  <c r="AY834" i="5"/>
  <c r="AY833" i="5"/>
  <c r="AY832" i="5"/>
  <c r="AY831" i="5"/>
  <c r="AY830" i="5"/>
  <c r="AY825" i="5"/>
  <c r="AY824" i="5"/>
  <c r="AY823" i="5"/>
  <c r="AY822" i="5"/>
  <c r="AY821" i="5"/>
  <c r="AY820" i="5"/>
  <c r="AY819" i="5"/>
  <c r="AY818" i="5"/>
  <c r="AY817" i="5"/>
  <c r="AY816" i="5"/>
  <c r="AY815" i="5"/>
  <c r="AY814" i="5"/>
  <c r="AY813" i="5"/>
  <c r="AY812" i="5"/>
  <c r="AY811" i="5"/>
  <c r="AY810" i="5"/>
  <c r="AY809" i="5"/>
  <c r="AY808" i="5"/>
  <c r="AY807" i="5"/>
  <c r="AY806" i="5"/>
  <c r="AY805" i="5"/>
  <c r="AY804" i="5"/>
  <c r="AY803" i="5"/>
  <c r="AY802" i="5"/>
  <c r="AY801" i="5"/>
  <c r="AY800" i="5"/>
  <c r="AY799" i="5"/>
  <c r="AY798" i="5"/>
  <c r="AY797" i="5"/>
  <c r="AY792" i="5"/>
  <c r="AY791" i="5"/>
  <c r="AY790" i="5"/>
  <c r="AY789" i="5"/>
  <c r="AY788" i="5"/>
  <c r="AY787" i="5"/>
  <c r="AY786" i="5"/>
  <c r="AY785" i="5"/>
  <c r="AY784" i="5"/>
  <c r="AY783" i="5"/>
  <c r="AY782" i="5"/>
  <c r="AY781" i="5"/>
  <c r="AY780" i="5"/>
  <c r="AY779" i="5"/>
  <c r="AY778" i="5"/>
  <c r="AY777" i="5"/>
  <c r="AY776" i="5"/>
  <c r="AY775" i="5"/>
  <c r="AY774" i="5"/>
  <c r="AY773" i="5"/>
  <c r="AY772" i="5"/>
  <c r="AY771" i="5"/>
  <c r="AY770" i="5"/>
  <c r="AY769" i="5"/>
  <c r="AY768" i="5"/>
  <c r="AY767" i="5"/>
  <c r="AY766" i="5"/>
  <c r="AY765" i="5"/>
  <c r="AY764" i="5"/>
  <c r="AY759" i="5"/>
  <c r="AY758" i="5"/>
  <c r="AY757" i="5"/>
  <c r="AY756" i="5"/>
  <c r="AY755" i="5"/>
  <c r="AY754" i="5"/>
  <c r="AY753" i="5"/>
  <c r="AY752" i="5"/>
  <c r="AY751" i="5"/>
  <c r="AY750" i="5"/>
  <c r="AY749" i="5"/>
  <c r="AY748" i="5"/>
  <c r="AY747" i="5"/>
  <c r="AY746" i="5"/>
  <c r="AY745" i="5"/>
  <c r="AY744" i="5"/>
  <c r="AY743" i="5"/>
  <c r="AY742" i="5"/>
  <c r="AY741" i="5"/>
  <c r="AY740" i="5"/>
  <c r="AY739" i="5"/>
  <c r="AY738" i="5"/>
  <c r="AY737" i="5"/>
  <c r="AY736" i="5"/>
  <c r="AY735" i="5"/>
  <c r="AY734" i="5"/>
  <c r="AY733" i="5"/>
  <c r="AY732" i="5"/>
  <c r="AY731" i="5"/>
  <c r="AY727" i="5"/>
  <c r="AY726" i="5"/>
  <c r="AY725" i="5"/>
  <c r="AY724" i="5"/>
  <c r="AY723" i="5"/>
  <c r="AY722" i="5"/>
  <c r="AY721" i="5"/>
  <c r="AY720" i="5"/>
  <c r="AY719" i="5"/>
  <c r="AY718" i="5"/>
  <c r="AY717" i="5"/>
  <c r="AY716" i="5"/>
  <c r="AY715" i="5"/>
  <c r="AY714" i="5"/>
  <c r="AY713" i="5"/>
  <c r="AY712" i="5"/>
  <c r="AY711" i="5"/>
  <c r="AY710" i="5"/>
  <c r="AY709" i="5"/>
  <c r="AY708" i="5"/>
  <c r="AY707" i="5"/>
  <c r="AY706" i="5"/>
  <c r="AY705" i="5"/>
  <c r="AY704" i="5"/>
  <c r="AY703" i="5"/>
  <c r="AY702" i="5"/>
  <c r="AY701" i="5"/>
  <c r="AY700" i="5"/>
  <c r="AY699" i="5"/>
  <c r="AY698" i="5"/>
  <c r="AY693" i="5"/>
  <c r="AY692" i="5"/>
  <c r="AY691" i="5"/>
  <c r="AY690" i="5"/>
  <c r="AY689" i="5"/>
  <c r="AY688" i="5"/>
  <c r="AY687" i="5"/>
  <c r="AY686" i="5"/>
  <c r="AY685" i="5"/>
  <c r="AY684" i="5"/>
  <c r="AY683" i="5"/>
  <c r="AY682" i="5"/>
  <c r="AY681" i="5"/>
  <c r="AY680" i="5"/>
  <c r="AY679" i="5"/>
  <c r="AY678" i="5"/>
  <c r="AY677" i="5"/>
  <c r="AY676" i="5"/>
  <c r="AY675" i="5"/>
  <c r="AY674" i="5"/>
  <c r="AY673" i="5"/>
  <c r="AY672" i="5"/>
  <c r="AY671" i="5"/>
  <c r="AY670" i="5"/>
  <c r="AY669" i="5"/>
  <c r="AY668" i="5"/>
  <c r="AY667" i="5"/>
  <c r="AY666" i="5"/>
  <c r="AY665" i="5"/>
  <c r="AY660" i="5"/>
  <c r="AY659" i="5"/>
  <c r="AY658" i="5"/>
  <c r="AY657" i="5"/>
  <c r="AY656" i="5"/>
  <c r="AY655" i="5"/>
  <c r="AY654" i="5"/>
  <c r="AY653" i="5"/>
  <c r="AY652" i="5"/>
  <c r="AY651" i="5"/>
  <c r="AY650" i="5"/>
  <c r="AY649" i="5"/>
  <c r="AY648" i="5"/>
  <c r="AY647" i="5"/>
  <c r="AY646" i="5"/>
  <c r="AY645" i="5"/>
  <c r="AY644" i="5"/>
  <c r="AY643" i="5"/>
  <c r="AY642" i="5"/>
  <c r="AY641" i="5"/>
  <c r="AY640" i="5"/>
  <c r="AY639" i="5"/>
  <c r="AY638" i="5"/>
  <c r="AY637" i="5"/>
  <c r="AY636" i="5"/>
  <c r="AY635" i="5"/>
  <c r="AY634" i="5"/>
  <c r="AY633" i="5"/>
  <c r="AY632" i="5"/>
  <c r="AY628" i="5"/>
  <c r="AY627" i="5"/>
  <c r="AY626" i="5"/>
  <c r="AY625" i="5"/>
  <c r="AY624" i="5"/>
  <c r="AY623" i="5"/>
  <c r="AY622" i="5"/>
  <c r="AY621" i="5"/>
  <c r="AY620" i="5"/>
  <c r="AY619" i="5"/>
  <c r="AY618" i="5"/>
  <c r="AY617" i="5"/>
  <c r="AY616" i="5"/>
  <c r="AY615" i="5"/>
  <c r="AY614" i="5"/>
  <c r="AY613" i="5"/>
  <c r="AY612" i="5"/>
  <c r="AY611" i="5"/>
  <c r="AY610" i="5"/>
  <c r="AY609" i="5"/>
  <c r="AY608" i="5"/>
  <c r="AY607" i="5"/>
  <c r="AY606" i="5"/>
  <c r="AY605" i="5"/>
  <c r="AY604" i="5"/>
  <c r="AY603" i="5"/>
  <c r="AY602" i="5"/>
  <c r="AY601" i="5"/>
  <c r="AY600" i="5"/>
  <c r="AY599" i="5"/>
  <c r="AY594" i="5"/>
  <c r="AY593" i="5"/>
  <c r="AY592" i="5"/>
  <c r="AY591" i="5"/>
  <c r="AY590" i="5"/>
  <c r="AY589" i="5"/>
  <c r="AY588" i="5"/>
  <c r="AY587" i="5"/>
  <c r="AY586" i="5"/>
  <c r="AY585" i="5"/>
  <c r="AY584" i="5"/>
  <c r="AY583" i="5"/>
  <c r="AY582" i="5"/>
  <c r="AY581" i="5"/>
  <c r="AY580" i="5"/>
  <c r="AY579" i="5"/>
  <c r="AY578" i="5"/>
  <c r="AY577" i="5"/>
  <c r="AY576" i="5"/>
  <c r="AY575" i="5"/>
  <c r="AY574" i="5"/>
  <c r="AY573" i="5"/>
  <c r="AY572" i="5"/>
  <c r="AY571" i="5"/>
  <c r="AY570" i="5"/>
  <c r="AY569" i="5"/>
  <c r="AY568" i="5"/>
  <c r="AY567" i="5"/>
  <c r="AY566" i="5"/>
  <c r="AY557" i="5"/>
  <c r="AY561" i="5"/>
  <c r="AY560" i="5"/>
  <c r="AY559" i="5"/>
  <c r="AY558" i="5"/>
  <c r="AY556" i="5"/>
  <c r="AY555" i="5"/>
  <c r="AY554" i="5"/>
  <c r="AY553" i="5"/>
  <c r="AY552" i="5"/>
  <c r="AY551" i="5"/>
  <c r="AY550" i="5"/>
  <c r="AY549" i="5"/>
  <c r="AY548" i="5"/>
  <c r="AY547" i="5"/>
  <c r="AY546" i="5"/>
  <c r="AY545" i="5"/>
  <c r="AY544" i="5"/>
  <c r="AY543" i="5"/>
  <c r="AY542" i="5"/>
  <c r="AY541" i="5"/>
  <c r="AY540" i="5"/>
  <c r="AY539" i="5"/>
  <c r="AY538" i="5"/>
  <c r="AY537" i="5"/>
  <c r="AY536" i="5"/>
  <c r="AY535" i="5"/>
  <c r="AY534" i="5"/>
  <c r="AY533" i="5"/>
  <c r="AY528" i="5"/>
  <c r="AY527" i="5"/>
  <c r="AY526" i="5"/>
  <c r="AY525" i="5"/>
  <c r="AY524" i="5"/>
  <c r="AY523" i="5"/>
  <c r="AY522" i="5"/>
  <c r="AY521" i="5"/>
  <c r="AY520" i="5"/>
  <c r="AY519" i="5"/>
  <c r="AY518" i="5"/>
  <c r="AY517" i="5"/>
  <c r="AY516" i="5"/>
  <c r="AY515" i="5"/>
  <c r="AY514" i="5"/>
  <c r="AY513" i="5"/>
  <c r="AY512" i="5"/>
  <c r="AY511" i="5"/>
  <c r="AY510" i="5"/>
  <c r="AY508" i="5"/>
  <c r="AY509" i="5"/>
  <c r="AY507" i="5"/>
  <c r="AY506" i="5"/>
  <c r="AY505" i="5"/>
  <c r="AY504" i="5"/>
  <c r="AY503" i="5"/>
  <c r="AY502" i="5"/>
  <c r="AY501" i="5"/>
  <c r="AY500" i="5"/>
  <c r="AY481" i="5"/>
  <c r="AY480" i="5"/>
  <c r="AY479" i="5"/>
  <c r="AY476" i="5"/>
  <c r="AY475" i="5"/>
  <c r="AY496" i="5"/>
  <c r="AY495" i="5"/>
  <c r="AY494" i="5"/>
  <c r="AY493" i="5"/>
  <c r="AY492" i="5"/>
  <c r="AY491" i="5"/>
  <c r="AY490" i="5"/>
  <c r="AY489" i="5"/>
  <c r="AY488" i="5"/>
  <c r="AY487" i="5"/>
  <c r="AY486" i="5"/>
  <c r="AY485" i="5"/>
  <c r="AY484" i="5"/>
  <c r="AY483" i="5"/>
  <c r="AY482" i="5"/>
  <c r="AY478" i="5"/>
  <c r="AY477" i="5"/>
  <c r="AY474" i="5"/>
  <c r="AY473" i="5"/>
  <c r="AY472" i="5"/>
  <c r="AY471" i="5"/>
  <c r="AY470" i="5"/>
  <c r="AY469" i="5"/>
  <c r="AY468" i="5"/>
  <c r="AY467" i="5"/>
  <c r="AY463" i="5"/>
  <c r="AY462" i="5"/>
  <c r="AY461" i="5"/>
  <c r="AY460" i="5"/>
  <c r="AY459" i="5"/>
  <c r="AY458" i="5"/>
  <c r="AY457" i="5"/>
  <c r="AY456" i="5"/>
  <c r="AY455" i="5"/>
  <c r="AY454" i="5"/>
  <c r="AY453" i="5"/>
  <c r="AY452" i="5"/>
  <c r="AY451" i="5"/>
  <c r="AY450" i="5"/>
  <c r="AY449" i="5"/>
  <c r="AY448" i="5"/>
  <c r="AY447" i="5"/>
  <c r="AY446" i="5"/>
  <c r="AY445" i="5"/>
  <c r="AY444" i="5"/>
  <c r="AY443" i="5"/>
  <c r="AY442" i="5"/>
  <c r="AY441" i="5"/>
  <c r="AY440" i="5"/>
  <c r="AY439" i="5"/>
  <c r="AY438" i="5"/>
  <c r="AY437" i="5"/>
  <c r="AY436" i="5"/>
  <c r="AY435" i="5"/>
  <c r="AY434" i="5"/>
  <c r="AY429" i="5"/>
  <c r="AY430" i="5"/>
  <c r="AY428" i="5"/>
  <c r="AY427" i="5"/>
  <c r="AY426" i="5"/>
  <c r="AY425" i="5"/>
  <c r="AY413" i="5"/>
  <c r="AY424" i="5"/>
  <c r="AY423" i="5"/>
  <c r="AY422" i="5"/>
  <c r="AY421" i="5"/>
  <c r="AY420" i="5"/>
  <c r="AY419" i="5"/>
  <c r="AY418" i="5"/>
  <c r="AY417" i="5"/>
  <c r="AY416" i="5"/>
  <c r="AY415" i="5"/>
  <c r="AY414" i="5"/>
  <c r="AY412" i="5"/>
  <c r="AY411" i="5"/>
  <c r="AY410" i="5"/>
  <c r="AY409" i="5"/>
  <c r="AY408" i="5"/>
  <c r="AY407" i="5"/>
  <c r="AY406" i="5"/>
  <c r="AY405" i="5"/>
  <c r="AY404" i="5"/>
  <c r="AY403" i="5"/>
  <c r="AY402" i="5"/>
  <c r="AY401" i="5"/>
  <c r="AY397" i="5"/>
  <c r="AY396" i="5"/>
  <c r="AY395" i="5"/>
  <c r="AY394" i="5"/>
  <c r="AY393" i="5"/>
  <c r="AY392" i="5"/>
  <c r="AY391" i="5"/>
  <c r="AY390" i="5"/>
  <c r="AY389" i="5"/>
  <c r="AY388" i="5"/>
  <c r="AY387" i="5"/>
  <c r="AY386" i="5"/>
  <c r="AY385" i="5"/>
  <c r="AY384" i="5"/>
  <c r="AY383" i="5"/>
  <c r="AY382" i="5"/>
  <c r="AY381" i="5"/>
  <c r="AY380" i="5"/>
  <c r="AY379" i="5"/>
  <c r="AY378" i="5"/>
  <c r="AY377" i="5"/>
  <c r="AY376" i="5"/>
  <c r="AY375" i="5"/>
  <c r="AY374" i="5"/>
  <c r="AY373" i="5"/>
  <c r="AY372" i="5"/>
  <c r="AY371" i="5"/>
  <c r="AY370" i="5"/>
  <c r="AY369" i="5"/>
  <c r="AY368" i="5"/>
  <c r="AY363" i="5"/>
  <c r="AY362" i="5"/>
  <c r="AY361" i="5"/>
  <c r="AY360" i="5"/>
  <c r="AY359" i="5"/>
  <c r="AY358" i="5"/>
  <c r="AY357" i="5"/>
  <c r="AY356" i="5"/>
  <c r="AY355" i="5"/>
  <c r="AY354" i="5"/>
  <c r="AY353" i="5"/>
  <c r="AY352" i="5"/>
  <c r="AY351" i="5"/>
  <c r="AY350" i="5"/>
  <c r="AY349" i="5"/>
  <c r="AY348" i="5"/>
  <c r="AY347" i="5"/>
  <c r="AY346" i="5"/>
  <c r="AY345" i="5"/>
  <c r="AY344" i="5"/>
  <c r="AY343" i="5"/>
  <c r="AY342" i="5"/>
  <c r="AY341" i="5"/>
  <c r="AY340" i="5"/>
  <c r="AY339" i="5"/>
  <c r="AY338" i="5"/>
  <c r="AY337" i="5"/>
  <c r="AY336" i="5"/>
  <c r="AY335" i="5"/>
  <c r="AY330" i="5"/>
  <c r="AY329" i="5"/>
  <c r="AY328" i="5"/>
  <c r="AY327" i="5"/>
  <c r="AY326" i="5"/>
  <c r="AY325" i="5"/>
  <c r="AY324" i="5"/>
  <c r="AY323" i="5"/>
  <c r="AY312" i="5"/>
  <c r="AY322" i="5"/>
  <c r="AY321" i="5"/>
  <c r="AY320" i="5"/>
  <c r="AY319" i="5"/>
  <c r="AY318" i="5"/>
  <c r="AY317" i="5"/>
  <c r="AY316" i="5"/>
  <c r="AY315" i="5"/>
  <c r="AY314" i="5"/>
  <c r="AY313" i="5"/>
  <c r="AY311" i="5"/>
  <c r="AY310" i="5"/>
  <c r="AY309" i="5"/>
  <c r="AY308" i="5"/>
  <c r="AY307" i="5"/>
  <c r="AY306" i="5"/>
  <c r="AY305" i="5"/>
  <c r="AY304" i="5"/>
  <c r="AY303" i="5"/>
  <c r="AY302" i="5"/>
  <c r="AY297" i="5"/>
  <c r="AY296" i="5"/>
  <c r="AY295" i="5"/>
  <c r="AY294" i="5"/>
  <c r="AY293" i="5"/>
  <c r="AY292" i="5"/>
  <c r="AY291" i="5"/>
  <c r="AY290" i="5"/>
  <c r="AY289" i="5"/>
  <c r="AY288" i="5"/>
  <c r="AY287" i="5"/>
  <c r="AY286" i="5"/>
  <c r="AY285" i="5"/>
  <c r="AY284" i="5"/>
  <c r="AY283" i="5"/>
  <c r="AY282" i="5"/>
  <c r="AY281" i="5"/>
  <c r="AY280" i="5"/>
  <c r="AY279" i="5"/>
  <c r="AY278" i="5"/>
  <c r="AY277" i="5"/>
  <c r="AY276" i="5"/>
  <c r="AY275" i="5"/>
  <c r="AY274" i="5"/>
  <c r="AY273" i="5"/>
  <c r="AY272" i="5"/>
  <c r="AY271" i="5"/>
  <c r="AY270" i="5"/>
  <c r="AY269" i="5"/>
  <c r="AY265" i="5"/>
  <c r="AY266" i="5" s="1"/>
  <c r="AY264" i="5"/>
  <c r="AY263" i="5"/>
  <c r="AY262" i="5"/>
  <c r="AY261" i="5"/>
  <c r="AY260" i="5"/>
  <c r="AY259" i="5"/>
  <c r="AY258" i="5"/>
  <c r="AY257" i="5"/>
  <c r="AY256" i="5"/>
  <c r="AY255" i="5"/>
  <c r="AY254" i="5"/>
  <c r="AY253" i="5"/>
  <c r="AY252" i="5"/>
  <c r="AY251" i="5"/>
  <c r="AY250" i="5"/>
  <c r="AY249" i="5"/>
  <c r="AY248" i="5"/>
  <c r="AY247" i="5"/>
  <c r="AY246" i="5"/>
  <c r="AY245" i="5"/>
  <c r="AY244" i="5"/>
  <c r="AY243" i="5"/>
  <c r="AY242" i="5"/>
  <c r="AY241" i="5"/>
  <c r="AY240" i="5"/>
  <c r="AY239" i="5"/>
  <c r="AY238" i="5"/>
  <c r="AY227" i="5"/>
  <c r="AY226" i="5"/>
  <c r="AY231" i="5"/>
  <c r="AY230" i="5"/>
  <c r="AY229" i="5"/>
  <c r="AY228" i="5"/>
  <c r="AY225" i="5"/>
  <c r="AY224" i="5"/>
  <c r="AY223" i="5"/>
  <c r="AY222" i="5"/>
  <c r="AY221" i="5"/>
  <c r="AY220" i="5"/>
  <c r="AY219" i="5"/>
  <c r="AY218" i="5"/>
  <c r="AY217" i="5"/>
  <c r="AY216" i="5"/>
  <c r="AY215" i="5"/>
  <c r="AY214" i="5"/>
  <c r="AY213" i="5"/>
  <c r="AY212" i="5"/>
  <c r="AY211" i="5"/>
  <c r="AY210" i="5"/>
  <c r="AY209" i="5"/>
  <c r="AY208" i="5"/>
  <c r="AY207" i="5"/>
  <c r="AY206" i="5"/>
  <c r="AY205" i="5"/>
  <c r="AY204" i="5"/>
  <c r="AY203" i="5"/>
  <c r="AY199" i="5"/>
  <c r="AY198" i="5"/>
  <c r="AY197" i="5"/>
  <c r="AY196" i="5"/>
  <c r="AY195" i="5"/>
  <c r="AY194" i="5"/>
  <c r="AY193" i="5"/>
  <c r="AY192" i="5"/>
  <c r="AY191" i="5"/>
  <c r="AY190" i="5"/>
  <c r="AY189" i="5"/>
  <c r="AY188" i="5"/>
  <c r="AY187" i="5"/>
  <c r="AY186" i="5"/>
  <c r="AY185" i="5"/>
  <c r="AY184" i="5"/>
  <c r="AY183" i="5"/>
  <c r="AY182" i="5"/>
  <c r="AY181" i="5"/>
  <c r="AY180" i="5"/>
  <c r="AY178" i="5"/>
  <c r="AY177" i="5"/>
  <c r="AY176" i="5"/>
  <c r="AY175" i="5"/>
  <c r="AY174" i="5"/>
  <c r="AY173" i="5"/>
  <c r="AY172" i="5"/>
  <c r="AY171" i="5"/>
  <c r="AY170" i="5"/>
  <c r="AY165" i="5"/>
  <c r="AY164" i="5"/>
  <c r="AY163" i="5"/>
  <c r="AY162" i="5"/>
  <c r="AY161" i="5"/>
  <c r="AY160" i="5"/>
  <c r="AY159" i="5"/>
  <c r="AY158" i="5"/>
  <c r="AY157" i="5"/>
  <c r="AY156" i="5"/>
  <c r="AY155" i="5"/>
  <c r="AY154" i="5"/>
  <c r="AY153" i="5"/>
  <c r="AY152" i="5"/>
  <c r="AY151" i="5"/>
  <c r="AY150" i="5"/>
  <c r="AY149" i="5"/>
  <c r="AY148" i="5"/>
  <c r="AY147" i="5"/>
  <c r="AY146" i="5"/>
  <c r="AY144" i="5"/>
  <c r="AY143" i="5"/>
  <c r="AY142" i="5"/>
  <c r="AY141" i="5"/>
  <c r="AY140" i="5"/>
  <c r="AY139" i="5"/>
  <c r="AY138" i="5"/>
  <c r="AY137" i="5"/>
  <c r="AY132" i="5"/>
  <c r="AY131" i="5"/>
  <c r="AY130" i="5"/>
  <c r="AY129" i="5"/>
  <c r="AY128" i="5"/>
  <c r="AY127" i="5"/>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67" i="5"/>
  <c r="AY68" i="5" s="1"/>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69" i="5" l="1"/>
  <c r="AY1288" i="5" l="1"/>
  <c r="AY1290" i="5" s="1"/>
  <c r="AY1255" i="5"/>
  <c r="AY1257" i="5" s="1"/>
  <c r="AY1222" i="5"/>
  <c r="AY1224" i="5" s="1"/>
  <c r="AY1189" i="5"/>
  <c r="AY1191" i="5" s="1"/>
  <c r="AY1158" i="5"/>
  <c r="AY1159" i="5"/>
  <c r="AY1157" i="5"/>
  <c r="AY1123" i="5"/>
  <c r="AY1126" i="5" s="1"/>
  <c r="AY1092" i="5"/>
  <c r="AY1093" i="5"/>
  <c r="AY1091" i="5"/>
  <c r="AY1059" i="5"/>
  <c r="AY1060" i="5"/>
  <c r="AY1058" i="5"/>
  <c r="AY1024" i="5"/>
  <c r="AY1025" i="5" s="1"/>
  <c r="AY991" i="5"/>
  <c r="AY993" i="5" s="1"/>
  <c r="AY958" i="5"/>
  <c r="AY959" i="5" s="1"/>
  <c r="AY925" i="5"/>
  <c r="AY927" i="5" s="1"/>
  <c r="AY892" i="5"/>
  <c r="AY893" i="5" s="1"/>
  <c r="AY859" i="5"/>
  <c r="AY860" i="5" s="1"/>
  <c r="AY826" i="5"/>
  <c r="AY827" i="5" s="1"/>
  <c r="AY793" i="5"/>
  <c r="AY794" i="5" s="1"/>
  <c r="AY760" i="5"/>
  <c r="AY761" i="5" s="1"/>
  <c r="AY729" i="5"/>
  <c r="AY730" i="5"/>
  <c r="AY728" i="5"/>
  <c r="AY694" i="5"/>
  <c r="AY696" i="5" s="1"/>
  <c r="AY661" i="5"/>
  <c r="AY663" i="5" s="1"/>
  <c r="AY630" i="5"/>
  <c r="AY631" i="5"/>
  <c r="AY629" i="5"/>
  <c r="AY595" i="5"/>
  <c r="AY597" i="5" s="1"/>
  <c r="AY562" i="5"/>
  <c r="AY564" i="5" s="1"/>
  <c r="AY529" i="5"/>
  <c r="AY531" i="5" s="1"/>
  <c r="AY498" i="5"/>
  <c r="AY499" i="5"/>
  <c r="AY497" i="5"/>
  <c r="AY465" i="5"/>
  <c r="AY466" i="5"/>
  <c r="AY464" i="5"/>
  <c r="AY432" i="5"/>
  <c r="AY433" i="5"/>
  <c r="AY431" i="5"/>
  <c r="AY399" i="5"/>
  <c r="AY400" i="5"/>
  <c r="AY398" i="5"/>
  <c r="AY364" i="5"/>
  <c r="AY366" i="5" s="1"/>
  <c r="AY331" i="5"/>
  <c r="AY333" i="5" s="1"/>
  <c r="AY298" i="5"/>
  <c r="AY300" i="5" s="1"/>
  <c r="AY267" i="5"/>
  <c r="AY268" i="5"/>
  <c r="AY200" i="5"/>
  <c r="AY166" i="5"/>
  <c r="AY167" i="5" s="1"/>
  <c r="AY133" i="5"/>
  <c r="AY134" i="5" s="1"/>
  <c r="AY894" i="5" l="1"/>
  <c r="AY762" i="5"/>
  <c r="AY862" i="5"/>
  <c r="AY861" i="5"/>
  <c r="AY169" i="5"/>
  <c r="AY662" i="5"/>
  <c r="AY695" i="5"/>
  <c r="AY992" i="5"/>
  <c r="AY1027" i="5"/>
  <c r="AY664" i="5"/>
  <c r="AY697" i="5"/>
  <c r="AY994" i="5"/>
  <c r="AY136" i="5"/>
  <c r="AY135" i="5"/>
  <c r="AY895" i="5"/>
  <c r="AY961" i="5"/>
  <c r="AY960" i="5"/>
  <c r="AY1026" i="5"/>
  <c r="AY1125" i="5"/>
  <c r="AY796" i="5"/>
  <c r="AY795" i="5"/>
  <c r="AY829" i="5"/>
  <c r="AY828" i="5"/>
  <c r="AY168" i="5"/>
  <c r="AY763" i="5"/>
  <c r="AY332" i="5"/>
  <c r="AY530" i="5"/>
  <c r="AY563" i="5"/>
  <c r="AY596" i="5"/>
  <c r="AY1190" i="5"/>
  <c r="AY1223" i="5"/>
  <c r="AY1256" i="5"/>
  <c r="AY1289" i="5"/>
  <c r="AY299" i="5"/>
  <c r="AY367" i="5"/>
  <c r="AY565" i="5"/>
  <c r="AY598" i="5"/>
  <c r="AY1124" i="5"/>
  <c r="AY1192" i="5"/>
  <c r="AY1225" i="5"/>
  <c r="AY1258" i="5"/>
  <c r="AY1291" i="5"/>
  <c r="AY365" i="5"/>
  <c r="AY301" i="5"/>
  <c r="AY334" i="5"/>
  <c r="AY532" i="5"/>
  <c r="AY926" i="5"/>
  <c r="AY928" i="5"/>
  <c r="AY202" i="5"/>
  <c r="AY201" i="5"/>
  <c r="AY102" i="5" l="1"/>
  <c r="AY103" i="5"/>
  <c r="AY101" i="5"/>
  <c r="AY70" i="5"/>
  <c r="AY34" i="5"/>
  <c r="AY35" i="5" s="1"/>
  <c r="AY2" i="5"/>
  <c r="AY4" i="5" s="1"/>
  <c r="AY253" i="4"/>
  <c r="AY255" i="4" s="1"/>
  <c r="AY240" i="4"/>
  <c r="AY245" i="4" s="1"/>
  <c r="AY227" i="4"/>
  <c r="AY231" i="4" s="1"/>
  <c r="AY214" i="4"/>
  <c r="AY221" i="4" s="1"/>
  <c r="AY200" i="4"/>
  <c r="AY205" i="4" s="1"/>
  <c r="AY187" i="4"/>
  <c r="AY191" i="4" s="1"/>
  <c r="AY174" i="4"/>
  <c r="AY177" i="4" s="1"/>
  <c r="AY161" i="4"/>
  <c r="AY167" i="4" s="1"/>
  <c r="AY147" i="4"/>
  <c r="AY152" i="4" s="1"/>
  <c r="AY134" i="4"/>
  <c r="AY138" i="4" s="1"/>
  <c r="AY121" i="4"/>
  <c r="AY124" i="4" s="1"/>
  <c r="AY108" i="4"/>
  <c r="AY110" i="4" s="1"/>
  <c r="AY94" i="4"/>
  <c r="AY99" i="4" s="1"/>
  <c r="AY81" i="4"/>
  <c r="AY85" i="4" s="1"/>
  <c r="AY68" i="4"/>
  <c r="AY71" i="4" s="1"/>
  <c r="AY55" i="4"/>
  <c r="AY57" i="4" s="1"/>
  <c r="AY41" i="4"/>
  <c r="AY48" i="4" s="1"/>
  <c r="AY28" i="4"/>
  <c r="AY31" i="4" s="1"/>
  <c r="AY15" i="4"/>
  <c r="AY17" i="4" s="1"/>
  <c r="AY2" i="4"/>
  <c r="AY7" i="4" s="1"/>
  <c r="AY65" i="3"/>
  <c r="AY68" i="3" s="1"/>
  <c r="AY58" i="3"/>
  <c r="AY61" i="3" s="1"/>
  <c r="AY51" i="3"/>
  <c r="AY55" i="3" s="1"/>
  <c r="AY44" i="3"/>
  <c r="AY49" i="3" s="1"/>
  <c r="AY37" i="3"/>
  <c r="AY39" i="3" s="1"/>
  <c r="AY30" i="3"/>
  <c r="AY33" i="3" s="1"/>
  <c r="AY23" i="3"/>
  <c r="AY27" i="3" s="1"/>
  <c r="AY16" i="3"/>
  <c r="AY21" i="3" s="1"/>
  <c r="AY9" i="3"/>
  <c r="AY11" i="3" s="1"/>
  <c r="AY2" i="3"/>
  <c r="AY3" i="3" s="1"/>
  <c r="AY16" i="4" l="1"/>
  <c r="AY24" i="4"/>
  <c r="AY60" i="3"/>
  <c r="AY20" i="4"/>
  <c r="AY67" i="4"/>
  <c r="AY59" i="4"/>
  <c r="AY92" i="4"/>
  <c r="AY97" i="4"/>
  <c r="AY151" i="4"/>
  <c r="AY262" i="4"/>
  <c r="AY14" i="3"/>
  <c r="AY32" i="3"/>
  <c r="AY64" i="4"/>
  <c r="AY88" i="4"/>
  <c r="AY158" i="4"/>
  <c r="AY150" i="4"/>
  <c r="AY198" i="4"/>
  <c r="AY204" i="4"/>
  <c r="AY238" i="4"/>
  <c r="AY254" i="4"/>
  <c r="AY256" i="4"/>
  <c r="AY64" i="3"/>
  <c r="AY27" i="4"/>
  <c r="AY63" i="4"/>
  <c r="AY70" i="4"/>
  <c r="AY84" i="4"/>
  <c r="AY155" i="4"/>
  <c r="AY194" i="4"/>
  <c r="AY203" i="4"/>
  <c r="AY230" i="4"/>
  <c r="AY265" i="4"/>
  <c r="AY63" i="3"/>
  <c r="AY11" i="4"/>
  <c r="AY60" i="4"/>
  <c r="AY154" i="4"/>
  <c r="AY190" i="4"/>
  <c r="AY264" i="4"/>
  <c r="AY145" i="4"/>
  <c r="AY98" i="4"/>
  <c r="AY112" i="4"/>
  <c r="AY207" i="4"/>
  <c r="AY257" i="4"/>
  <c r="AY42" i="3"/>
  <c r="AY109" i="4"/>
  <c r="AY141" i="4"/>
  <c r="AY251" i="4"/>
  <c r="AY24" i="3"/>
  <c r="AY120" i="4"/>
  <c r="AY224" i="4"/>
  <c r="AY26" i="3"/>
  <c r="AY52" i="3"/>
  <c r="AY105" i="4"/>
  <c r="AY117" i="4"/>
  <c r="AY137" i="4"/>
  <c r="AY212" i="4"/>
  <c r="AY247" i="4"/>
  <c r="AY261" i="4"/>
  <c r="AY106" i="4"/>
  <c r="AY248" i="4"/>
  <c r="AY57" i="3"/>
  <c r="AY102" i="4"/>
  <c r="AY116" i="4"/>
  <c r="AY211" i="4"/>
  <c r="AY244" i="4"/>
  <c r="AY260" i="4"/>
  <c r="AY252" i="4"/>
  <c r="AY36" i="3"/>
  <c r="AY54" i="3"/>
  <c r="AY56" i="4"/>
  <c r="AY101" i="4"/>
  <c r="AY113" i="4"/>
  <c r="AY159" i="4"/>
  <c r="AY176" i="4"/>
  <c r="AY208" i="4"/>
  <c r="AY234" i="4"/>
  <c r="AY243" i="4"/>
  <c r="AY258" i="4"/>
  <c r="AY131" i="4"/>
  <c r="AY123" i="4"/>
  <c r="AY184" i="4"/>
  <c r="AY180" i="4"/>
  <c r="AY6" i="3"/>
  <c r="AY13" i="3"/>
  <c r="AY17" i="3"/>
  <c r="AY19" i="3"/>
  <c r="AY29" i="3"/>
  <c r="AY25" i="3"/>
  <c r="AY35" i="3"/>
  <c r="AY41" i="3"/>
  <c r="AY45" i="3"/>
  <c r="AY47" i="3"/>
  <c r="AY53" i="3"/>
  <c r="AY6" i="4"/>
  <c r="AY23" i="4"/>
  <c r="AY19" i="4"/>
  <c r="AY29" i="4"/>
  <c r="AY37" i="4"/>
  <c r="AY33" i="4"/>
  <c r="AY69" i="4"/>
  <c r="AY77" i="4"/>
  <c r="AY73" i="4"/>
  <c r="AY91" i="4"/>
  <c r="AY87" i="4"/>
  <c r="AY83" i="4"/>
  <c r="AY122" i="4"/>
  <c r="AY130" i="4"/>
  <c r="AY126" i="4"/>
  <c r="AY144" i="4"/>
  <c r="AY140" i="4"/>
  <c r="AY136" i="4"/>
  <c r="AY175" i="4"/>
  <c r="AY183" i="4"/>
  <c r="AY179" i="4"/>
  <c r="AY197" i="4"/>
  <c r="AY193" i="4"/>
  <c r="AY189" i="4"/>
  <c r="AY237" i="4"/>
  <c r="AY233" i="4"/>
  <c r="AY229" i="4"/>
  <c r="AY3" i="5"/>
  <c r="AY8" i="3"/>
  <c r="AY20" i="3"/>
  <c r="AY48" i="3"/>
  <c r="AY38" i="4"/>
  <c r="AY34" i="4"/>
  <c r="AY30" i="4"/>
  <c r="AY78" i="4"/>
  <c r="AY74" i="4"/>
  <c r="AY127" i="4"/>
  <c r="AY5" i="3"/>
  <c r="AY10" i="3"/>
  <c r="AY12" i="3"/>
  <c r="AY22" i="3"/>
  <c r="AY18" i="3"/>
  <c r="AY28" i="3"/>
  <c r="AY34" i="3"/>
  <c r="AY38" i="3"/>
  <c r="AY40" i="3"/>
  <c r="AY50" i="3"/>
  <c r="AY46" i="3"/>
  <c r="AY56" i="3"/>
  <c r="AY62" i="3"/>
  <c r="AY5" i="4"/>
  <c r="AY26" i="4"/>
  <c r="AY22" i="4"/>
  <c r="AY18" i="4"/>
  <c r="AY40" i="4"/>
  <c r="AY36" i="4"/>
  <c r="AY32" i="4"/>
  <c r="AY47" i="4"/>
  <c r="AY66" i="4"/>
  <c r="AY62" i="4"/>
  <c r="AY58" i="4"/>
  <c r="AY80" i="4"/>
  <c r="AY76" i="4"/>
  <c r="AY72" i="4"/>
  <c r="AY82" i="4"/>
  <c r="AY90" i="4"/>
  <c r="AY86" i="4"/>
  <c r="AY104" i="4"/>
  <c r="AY100" i="4"/>
  <c r="AY96" i="4"/>
  <c r="AY119" i="4"/>
  <c r="AY115" i="4"/>
  <c r="AY111" i="4"/>
  <c r="AY133" i="4"/>
  <c r="AY129" i="4"/>
  <c r="AY125" i="4"/>
  <c r="AY135" i="4"/>
  <c r="AY143" i="4"/>
  <c r="AY139" i="4"/>
  <c r="AY157" i="4"/>
  <c r="AY153" i="4"/>
  <c r="AY149" i="4"/>
  <c r="AY186" i="4"/>
  <c r="AY182" i="4"/>
  <c r="AY178" i="4"/>
  <c r="AY188" i="4"/>
  <c r="AY196" i="4"/>
  <c r="AY192" i="4"/>
  <c r="AY210" i="4"/>
  <c r="AY206" i="4"/>
  <c r="AY202" i="4"/>
  <c r="AY228" i="4"/>
  <c r="AY236" i="4"/>
  <c r="AY232" i="4"/>
  <c r="AY250" i="4"/>
  <c r="AY246" i="4"/>
  <c r="AY242" i="4"/>
  <c r="AY4" i="3"/>
  <c r="AY15" i="3"/>
  <c r="AY31" i="3"/>
  <c r="AY43" i="3"/>
  <c r="AY59" i="3"/>
  <c r="AY12" i="4"/>
  <c r="AY25" i="4"/>
  <c r="AY21" i="4"/>
  <c r="AY39" i="4"/>
  <c r="AY35" i="4"/>
  <c r="AY65" i="4"/>
  <c r="AY61" i="4"/>
  <c r="AY79" i="4"/>
  <c r="AY75" i="4"/>
  <c r="AY93" i="4"/>
  <c r="AY89" i="4"/>
  <c r="AY95" i="4"/>
  <c r="AY103" i="4"/>
  <c r="AY118" i="4"/>
  <c r="AY114" i="4"/>
  <c r="AY132" i="4"/>
  <c r="AY128" i="4"/>
  <c r="AY146" i="4"/>
  <c r="AY142" i="4"/>
  <c r="AY148" i="4"/>
  <c r="AY156" i="4"/>
  <c r="AY185" i="4"/>
  <c r="AY181" i="4"/>
  <c r="AY199" i="4"/>
  <c r="AY195" i="4"/>
  <c r="AY201" i="4"/>
  <c r="AY209" i="4"/>
  <c r="AY239" i="4"/>
  <c r="AY235" i="4"/>
  <c r="AY241" i="4"/>
  <c r="AY249" i="4"/>
  <c r="AY263" i="4"/>
  <c r="AY259" i="4"/>
  <c r="AY36" i="5"/>
  <c r="AY37" i="5"/>
  <c r="AY223" i="4"/>
  <c r="AY220" i="4"/>
  <c r="AY219" i="4"/>
  <c r="AY226" i="4"/>
  <c r="AY218" i="4"/>
  <c r="AY225" i="4"/>
  <c r="AY217" i="4"/>
  <c r="AY222" i="4"/>
  <c r="AY216" i="4"/>
  <c r="AY215" i="4"/>
  <c r="AY170" i="4"/>
  <c r="AY166" i="4"/>
  <c r="AY165" i="4"/>
  <c r="AY164" i="4"/>
  <c r="AY172" i="4"/>
  <c r="AY171" i="4"/>
  <c r="AY169" i="4"/>
  <c r="AY163" i="4"/>
  <c r="AY162" i="4"/>
  <c r="AY168" i="4"/>
  <c r="AY173" i="4"/>
  <c r="AY46" i="4"/>
  <c r="AY53" i="4"/>
  <c r="AY45" i="4"/>
  <c r="AY52" i="4"/>
  <c r="AY44" i="4"/>
  <c r="AY51" i="4"/>
  <c r="AY50" i="4"/>
  <c r="AY49" i="4"/>
  <c r="AY43" i="4"/>
  <c r="AY42" i="4"/>
  <c r="AY10" i="4"/>
  <c r="AY4" i="4"/>
  <c r="AY3" i="4"/>
  <c r="AY9" i="4"/>
  <c r="AY14" i="4"/>
  <c r="AY8" i="4"/>
  <c r="AY13" i="4"/>
  <c r="AY71" i="3"/>
  <c r="AY67" i="3"/>
  <c r="AY66" i="3"/>
  <c r="AY70" i="3"/>
  <c r="AY69" i="3"/>
  <c r="AY7" i="3"/>
  <c r="C12" i="2" l="1"/>
  <c r="W29" i="1" l="1"/>
  <c r="C23" i="2" l="1"/>
  <c r="C24" i="2"/>
  <c r="W21" i="1" l="1"/>
  <c r="AD21" i="1"/>
  <c r="P21" i="1"/>
  <c r="P28" i="1" l="1"/>
  <c r="P18" i="1" l="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8" i="1"/>
  <c r="AU838" i="1"/>
  <c r="Y825" i="1"/>
  <c r="AU825" i="1"/>
  <c r="Y812" i="1"/>
  <c r="AU812" i="1"/>
  <c r="AU799" i="1"/>
  <c r="Y799"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H23" i="2"/>
  <c r="C22" i="2"/>
  <c r="H22" i="2"/>
  <c r="C21" i="2"/>
  <c r="H21" i="2"/>
  <c r="C20" i="2"/>
  <c r="H20" i="2"/>
  <c r="C19" i="2"/>
  <c r="H19" i="2"/>
  <c r="C18" i="2"/>
  <c r="H18" i="2"/>
  <c r="C17" i="2"/>
  <c r="H17" i="2"/>
  <c r="C16" i="2"/>
  <c r="H16" i="2"/>
  <c r="C15" i="2"/>
  <c r="H15" i="2"/>
  <c r="C14" i="2"/>
  <c r="H14" i="2"/>
  <c r="C13" i="2"/>
  <c r="H13" i="2"/>
  <c r="H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D3" i="2"/>
  <c r="D4" i="2" s="1"/>
  <c r="D5" i="2" s="1"/>
  <c r="D6" i="2" s="1"/>
  <c r="D7" i="2" s="1"/>
  <c r="D8" i="2" s="1"/>
  <c r="D9" i="2" s="1"/>
  <c r="D10" i="2" s="1"/>
  <c r="D11" i="2" s="1"/>
  <c r="D12" i="2" s="1"/>
  <c r="N4" i="2"/>
  <c r="N5" i="2" s="1"/>
  <c r="N6" i="2" s="1"/>
  <c r="N7" i="2" s="1"/>
  <c r="N8" i="2" s="1"/>
  <c r="N9" i="2" s="1"/>
  <c r="N10" i="2" s="1"/>
  <c r="N11" i="2" s="1"/>
  <c r="K13" i="2" s="1"/>
  <c r="AE8" i="1" s="1"/>
  <c r="S3" i="2"/>
  <c r="S4" i="2" s="1"/>
  <c r="S5" i="2" s="1"/>
  <c r="S6" i="2" s="1"/>
  <c r="S7" i="2" s="1"/>
  <c r="S8" i="2" s="1"/>
  <c r="P10" i="2" s="1"/>
  <c r="G11" i="1" s="1"/>
  <c r="D13" i="2" l="1"/>
  <c r="D14" i="2" s="1"/>
  <c r="D15" i="2" s="1"/>
  <c r="D16" i="2" s="1"/>
  <c r="D17" i="2" s="1"/>
  <c r="D18" i="2" s="1"/>
  <c r="D19" i="2" s="1"/>
  <c r="D20" i="2" s="1"/>
  <c r="D21" i="2" s="1"/>
  <c r="D22" i="2" s="1"/>
  <c r="D23" i="2" l="1"/>
  <c r="D24" i="2" s="1"/>
  <c r="A27" i="2" s="1"/>
  <c r="G8" i="1" s="1"/>
</calcChain>
</file>

<file path=xl/sharedStrings.xml><?xml version="1.0" encoding="utf-8"?>
<sst xmlns="http://schemas.openxmlformats.org/spreadsheetml/2006/main" count="3634" uniqueCount="1047">
  <si>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</si>
  <si>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</si>
  <si>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</si>
  <si>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</si>
  <si>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</si>
  <si>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</si>
  <si>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</si>
  <si>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</si>
  <si>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</si>
  <si>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</si>
  <si>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</si>
  <si>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</si>
  <si>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</si>
  <si>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</si>
  <si>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</si>
  <si>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</si>
  <si>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</si>
  <si>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</si>
  <si>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</si>
  <si>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</si>
  <si>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</si>
  <si>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</si>
  <si>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</si>
  <si>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</si>
  <si>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</si>
  <si>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</si>
  <si>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</si>
  <si>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</si>
  <si>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</si>
  <si>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</si>
  <si>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</si>
  <si>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</si>
  <si>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</si>
  <si>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</si>
  <si>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</si>
  <si>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</si>
  <si>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</si>
  <si>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</si>
  <si>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</si>
  <si>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</si>
  <si>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</si>
  <si>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</si>
  <si>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</si>
  <si>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</si>
  <si>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</si>
  <si>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</si>
  <si>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</si>
  <si>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</si>
  <si>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</si>
  <si>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</si>
  <si>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</si>
  <si>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</si>
  <si>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</si>
  <si>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</si>
  <si>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</si>
  <si>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</si>
  <si>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</si>
  <si>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</si>
  <si>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</si>
  <si>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</si>
  <si>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</si>
  <si>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</si>
  <si>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</si>
  <si>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</si>
  <si>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</si>
  <si>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</si>
  <si>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</si>
  <si>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</si>
  <si>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</si>
  <si>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</si>
  <si>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</si>
  <si>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</si>
  <si>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</si>
  <si>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</si>
  <si>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</si>
  <si>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</si>
  <si>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</si>
  <si>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</si>
  <si>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</si>
  <si>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</si>
  <si>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</si>
  <si>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</si>
  <si>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</si>
  <si>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</si>
  <si>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</si>
  <si>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</si>
  <si>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</si>
  <si>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</si>
  <si>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</si>
  <si>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</si>
  <si>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</si>
  <si>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</si>
  <si>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</si>
  <si>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</si>
  <si>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</si>
  <si>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</si>
  <si>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</si>
  <si>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</si>
  <si>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</si>
  <si>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</si>
  <si>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</si>
  <si>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</si>
  <si>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</si>
  <si>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</si>
  <si>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</si>
  <si>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</si>
  <si>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</si>
  <si>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</si>
  <si>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</si>
  <si>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</si>
  <si>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</si>
  <si>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</si>
  <si>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</si>
  <si>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</si>
  <si>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</si>
  <si>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</si>
  <si>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</si>
  <si>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</si>
  <si>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</si>
  <si>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</si>
  <si>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</si>
  <si>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</si>
  <si>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</si>
  <si>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</si>
  <si>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</si>
  <si>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</si>
  <si>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</si>
  <si>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</si>
  <si>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</si>
  <si>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</si>
  <si>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</si>
  <si>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</si>
  <si>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</si>
  <si>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</si>
  <si>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</si>
  <si>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</si>
  <si>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</si>
  <si>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</si>
  <si>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</si>
  <si>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</si>
  <si>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</si>
  <si>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</si>
  <si>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</si>
  <si>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</si>
  <si>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</si>
  <si>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</si>
  <si>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</si>
  <si>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</si>
  <si>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</si>
  <si>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</si>
  <si>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</si>
  <si>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</si>
  <si>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</si>
  <si>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</si>
  <si>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</si>
  <si>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</si>
  <si>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</si>
  <si>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</si>
  <si>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</si>
  <si>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</si>
  <si>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</si>
  <si>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</si>
  <si>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</si>
  <si>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</si>
  <si>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</si>
  <si>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</si>
  <si>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</si>
  <si>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</si>
  <si>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</si>
  <si>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</si>
  <si>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</si>
  <si>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</si>
  <si>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</si>
  <si>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</si>
  <si>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</si>
  <si>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</si>
  <si>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</si>
  <si>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</si>
  <si>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</si>
  <si>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</si>
  <si>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</si>
  <si>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</si>
  <si>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</si>
  <si>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</si>
  <si>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</si>
  <si>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</si>
  <si>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</si>
  <si>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</si>
  <si>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</si>
  <si>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</si>
  <si>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</si>
  <si>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</si>
  <si>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</si>
  <si>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</si>
  <si>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</si>
  <si>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</si>
  <si>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</si>
  <si>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</si>
  <si>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</si>
  <si>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</si>
  <si>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</si>
  <si>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</si>
  <si>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</si>
  <si>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</si>
  <si>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</si>
  <si>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</si>
  <si>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</si>
  <si>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</si>
  <si>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</si>
  <si>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</si>
  <si>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</si>
  <si>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</si>
  <si>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</si>
  <si>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</si>
  <si>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</si>
  <si>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</si>
  <si>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</si>
  <si>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</si>
  <si>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</si>
  <si>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</si>
  <si>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</si>
  <si>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</si>
  <si>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</si>
  <si>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</si>
  <si>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</si>
  <si>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</si>
  <si>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</si>
  <si>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</si>
  <si>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</si>
  <si>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</si>
  <si>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</si>
  <si>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</si>
  <si>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</si>
  <si>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</si>
  <si>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</si>
  <si>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</si>
  <si>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</si>
  <si>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</si>
  <si>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</si>
  <si>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</si>
  <si>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</si>
  <si>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</si>
  <si>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</si>
  <si>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</si>
  <si>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</si>
  <si>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</si>
  <si>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</si>
  <si>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</si>
  <si>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</si>
  <si>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</si>
  <si>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</si>
  <si>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</si>
  <si>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</si>
  <si>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</si>
  <si>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</si>
  <si>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</si>
  <si>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</si>
  <si>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</si>
  <si>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</si>
  <si>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</si>
  <si>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</si>
  <si>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</si>
  <si>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</si>
  <si>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</si>
  <si>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</si>
  <si>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</si>
  <si>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</si>
  <si>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</si>
  <si>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</si>
  <si>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</si>
  <si>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</si>
  <si>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</si>
  <si>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</si>
  <si>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</si>
  <si>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</si>
  <si>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</si>
  <si>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</si>
  <si>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</si>
  <si>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</si>
  <si>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</si>
  <si>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</si>
  <si>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</si>
  <si>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</si>
  <si>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</si>
  <si>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</si>
  <si>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</si>
  <si>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</si>
  <si>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</si>
  <si>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</si>
  <si>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</si>
  <si>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</si>
  <si>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</si>
  <si>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</si>
  <si>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</si>
  <si>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</si>
  <si>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</si>
  <si>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</si>
  <si>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</si>
  <si>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</si>
  <si>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</si>
  <si>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</si>
  <si>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</si>
  <si>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</si>
  <si>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</si>
  <si>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</si>
  <si>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</si>
  <si>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</si>
  <si>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</si>
  <si>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</si>
  <si>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</si>
  <si>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</si>
  <si>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</si>
  <si>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</si>
  <si>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</si>
  <si>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</si>
  <si>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</si>
  <si>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</si>
  <si>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</si>
  <si>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</si>
  <si>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</si>
  <si>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</si>
  <si>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</si>
  <si>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</si>
  <si>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</si>
  <si>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</si>
  <si>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</si>
  <si>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</si>
  <si>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</si>
  <si>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</si>
  <si>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</si>
  <si>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</si>
  <si>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</si>
  <si>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</si>
  <si>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</si>
  <si>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</si>
  <si>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</si>
  <si>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</si>
  <si>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</si>
  <si>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</si>
  <si>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</si>
  <si>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</si>
  <si>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</si>
  <si>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</si>
  <si>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</si>
  <si>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</si>
  <si>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</si>
  <si>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</si>
  <si>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</si>
  <si>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</si>
  <si>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</si>
  <si>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</si>
  <si>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</si>
  <si>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</si>
  <si>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</si>
  <si>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</si>
  <si>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</si>
  <si>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</si>
  <si>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</si>
  <si>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</si>
  <si>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</si>
  <si>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</si>
  <si>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</si>
  <si>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</si>
  <si>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</si>
  <si>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</si>
  <si>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</si>
  <si>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</si>
  <si>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</si>
  <si>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</si>
  <si>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</si>
  <si>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</si>
  <si>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</si>
  <si>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</si>
  <si>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</si>
  <si>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</si>
  <si>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</si>
  <si>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</si>
  <si>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</si>
  <si>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</si>
  <si>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</si>
  <si>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</si>
  <si>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</si>
  <si>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</si>
  <si>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</si>
  <si>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</si>
  <si>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</si>
  <si>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</si>
  <si>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</si>
  <si>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</si>
  <si>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</si>
  <si>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</si>
  <si>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</si>
  <si>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</si>
  <si>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</si>
  <si>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</si>
  <si>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</si>
  <si>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</si>
  <si>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</si>
  <si>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</si>
  <si>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</si>
  <si>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</si>
  <si>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</si>
  <si>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</si>
  <si>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</si>
  <si>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</si>
  <si>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</si>
  <si>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</si>
  <si>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</si>
  <si>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</si>
  <si>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</si>
  <si>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</si>
  <si>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</si>
  <si>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</si>
  <si>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</si>
  <si>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</si>
  <si>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</si>
  <si>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</si>
  <si>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</si>
  <si>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</si>
  <si>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</si>
  <si>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</si>
  <si>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</si>
  <si>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</si>
  <si>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</si>
  <si>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</si>
  <si>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</si>
  <si>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</si>
  <si>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</si>
  <si>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</si>
  <si>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</si>
  <si>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</si>
  <si>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</si>
  <si>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</si>
  <si>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</si>
  <si>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</si>
  <si>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</si>
  <si>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</si>
  <si>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</si>
  <si>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</si>
  <si>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</si>
  <si>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</si>
  <si>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</si>
  <si>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</si>
  <si>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</si>
  <si>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</si>
  <si>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</si>
  <si>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</si>
  <si>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</si>
  <si>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</si>
  <si>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</si>
  <si>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</si>
  <si>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</si>
  <si>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</si>
  <si>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</si>
  <si>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</si>
  <si>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</si>
  <si>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</si>
  <si>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</si>
  <si>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</si>
  <si>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</si>
  <si>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</si>
  <si>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</si>
  <si>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</si>
  <si>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</si>
  <si>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</si>
  <si>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</si>
  <si>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</si>
  <si>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</si>
  <si>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</si>
  <si>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</si>
  <si>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</si>
  <si>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</si>
  <si>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</si>
  <si>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</si>
  <si>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</si>
  <si>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</si>
  <si>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</si>
  <si>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</si>
  <si>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</si>
  <si>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</si>
  <si>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</si>
  <si>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</si>
  <si>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</si>
  <si>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</si>
  <si>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</si>
  <si>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</si>
  <si>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</si>
  <si>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</si>
  <si>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</si>
  <si>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</si>
  <si>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</si>
  <si>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</si>
  <si>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</si>
  <si>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</si>
  <si>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</si>
  <si>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</si>
  <si>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</si>
  <si>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</si>
  <si>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</si>
  <si>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</si>
  <si>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</si>
  <si>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</si>
  <si>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</si>
  <si>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</si>
  <si>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</si>
  <si>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</si>
  <si>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</si>
  <si>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</si>
  <si>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</si>
  <si>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</si>
  <si>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</si>
  <si>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</si>
  <si>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</si>
  <si>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</si>
  <si>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</si>
  <si>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</si>
  <si>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</si>
  <si>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</si>
  <si>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</si>
  <si>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</si>
  <si>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</si>
  <si>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</si>
  <si>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</si>
  <si>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</si>
  <si>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</si>
  <si>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</si>
  <si>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</si>
  <si>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</si>
  <si>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</si>
  <si>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</si>
  <si>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</si>
  <si>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</si>
  <si>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</si>
  <si>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</si>
  <si>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</si>
  <si>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</si>
  <si>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</si>
  <si>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</si>
  <si>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</si>
  <si>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</si>
  <si>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</si>
  <si>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</si>
  <si>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</si>
  <si>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</si>
  <si>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</si>
  <si>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</si>
  <si>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</si>
  <si>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</si>
  <si>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</si>
  <si>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</si>
  <si>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</si>
  <si>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</si>
  <si>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</si>
  <si>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</si>
  <si>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</si>
  <si>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</si>
  <si>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</si>
  <si>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</si>
  <si>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</si>
  <si>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</si>
  <si>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</si>
  <si>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</si>
  <si>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</si>
  <si>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</si>
  <si>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</si>
  <si>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</si>
  <si>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</si>
  <si>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</si>
  <si>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</si>
  <si>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</si>
  <si>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</si>
  <si>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</si>
  <si>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</si>
  <si>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</si>
  <si>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</si>
  <si>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</si>
  <si>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</si>
  <si>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</si>
  <si>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</si>
  <si>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</si>
  <si>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</si>
  <si>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</si>
  <si>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</si>
  <si>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</si>
  <si>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</si>
  <si>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</si>
  <si>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</si>
  <si>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</si>
  <si>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</si>
  <si>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</si>
  <si>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</si>
  <si>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</si>
  <si>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</si>
  <si>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</si>
  <si>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</si>
  <si>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</si>
  <si>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</si>
  <si>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</si>
  <si>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</si>
  <si>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</si>
  <si>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</si>
  <si>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</si>
  <si>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</si>
  <si>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</si>
  <si>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</si>
  <si>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</si>
  <si>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</si>
  <si>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</si>
  <si>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</si>
  <si>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</si>
  <si>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</si>
  <si>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</si>
  <si>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</si>
  <si>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</si>
  <si>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</si>
  <si>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</si>
  <si>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</si>
  <si>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</si>
  <si>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</si>
  <si>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</si>
  <si>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</si>
  <si>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</si>
  <si>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</si>
  <si>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</si>
  <si>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</si>
  <si>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</si>
  <si>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</si>
  <si>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</si>
  <si>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</si>
  <si>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</si>
  <si>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</si>
  <si>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</si>
  <si>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</si>
  <si>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</si>
  <si>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</si>
  <si>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</si>
  <si>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</si>
  <si>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</si>
  <si>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</si>
  <si>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</si>
  <si>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</si>
  <si>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</si>
  <si>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</si>
  <si>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</si>
  <si>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</si>
  <si>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</si>
  <si>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</si>
  <si>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</si>
  <si>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</si>
  <si>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</si>
  <si>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</si>
  <si>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</si>
  <si>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</si>
  <si>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</si>
  <si>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</si>
  <si>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</si>
  <si>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</si>
  <si>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</si>
  <si>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</si>
  <si>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</si>
  <si>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</si>
  <si>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</si>
  <si>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</si>
  <si>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</si>
  <si>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</si>
  <si>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</si>
  <si>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</si>
  <si>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</si>
  <si>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</si>
  <si>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</si>
  <si>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</si>
  <si>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</si>
  <si>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</si>
  <si>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</si>
  <si>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</si>
  <si>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</si>
  <si>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</si>
  <si>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</si>
  <si>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</si>
  <si>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</si>
  <si>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</si>
  <si>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</si>
  <si>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</si>
  <si>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</si>
  <si>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</si>
  <si>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</si>
  <si>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</si>
  <si>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</si>
  <si>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</si>
  <si>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</si>
  <si>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</si>
  <si>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</si>
  <si>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</si>
  <si>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</si>
  <si>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</si>
  <si>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</si>
  <si>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</si>
  <si>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</si>
  <si>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</si>
  <si>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</si>
  <si>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</si>
  <si>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</si>
  <si>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</si>
  <si>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</si>
  <si>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巡視船艇の整備に関する経費</t>
  </si>
  <si>
    <t>海上保安庁装備技術部</t>
  </si>
  <si>
    <t>昭和23年度</t>
  </si>
  <si>
    <t>終了予定なし</t>
  </si>
  <si>
    <t>船舶課</t>
  </si>
  <si>
    <t>海上保安庁法第5条第1項第29号</t>
  </si>
  <si>
    <t>-</t>
  </si>
  <si>
    <t>当事業は、海上保安庁法第2条第1項に定める任務である海上の安全及び治安の確保を図るために行う法令の海上における励行、海難救助、海上における犯人の捜査及び逮捕等の事務を遂行するために使用する、巡視船艇の整備を目的とする。</t>
  </si>
  <si>
    <t>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り、業務が質的・量的に拡大している。
一方、現在の巡視船艇では、速力や監視能力が不足する等、性能が旧式化しており、早急な代替整備が必要不可欠であることから「海上保安体制強化に関する方針（平成28年12月21日　海上保安体制強化に関する関係閣僚会議決定）」を受けた大型巡視船等を整備し、また、これら以外の老朽・旧式化した巡視船艇等について必要性を見極めながら整備を行う。
※【参考】海上保安庁法第4条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</si>
  <si>
    <t>船舶建造費</t>
  </si>
  <si>
    <t>船舶建造庁費</t>
  </si>
  <si>
    <t>船舶建造旅費</t>
  </si>
  <si>
    <t>海難事故における要救助率を95%以上とする。</t>
  </si>
  <si>
    <t>要救助海難の救助率</t>
  </si>
  <si>
    <t>新規に整備された巡視船艇の海上保安業務使用率</t>
  </si>
  <si>
    <t>海上保安庁調べ</t>
  </si>
  <si>
    <t>新規整備された巡視船艇の業務使用隻数</t>
  </si>
  <si>
    <t>隻</t>
  </si>
  <si>
    <t>　億　/　隻</t>
    <phoneticPr fontId="5"/>
  </si>
  <si>
    <t>大型巡視船
732.1／4 = 183.0</t>
  </si>
  <si>
    <t>中型巡視船　73.6／2 = 36.8</t>
  </si>
  <si>
    <t>小型巡視船 93.1／4　= 23.3</t>
  </si>
  <si>
    <t>①大型巡視艇 48.4／4 = 12.1
②小型巡視艇　32.9／7 = 4.7
①～②の平均値=7.3</t>
  </si>
  <si>
    <t>5　安全で安心できる交通の確保、治安・生活安全の確保</t>
  </si>
  <si>
    <t>18　船舶交通の安全と海上の治安を確保する</t>
  </si>
  <si>
    <t>515</t>
  </si>
  <si>
    <t>493</t>
  </si>
  <si>
    <t>536</t>
  </si>
  <si>
    <t>203</t>
  </si>
  <si>
    <t>196</t>
  </si>
  <si>
    <t>200</t>
  </si>
  <si>
    <t>212</t>
  </si>
  <si>
    <t>202</t>
  </si>
  <si>
    <t>○</t>
  </si>
  <si>
    <t>国交</t>
  </si>
  <si>
    <t>課長　大橋　将太</t>
    <rPh sb="3" eb="5">
      <t>オオハシ</t>
    </rPh>
    <rPh sb="6" eb="8">
      <t>ショウタ</t>
    </rPh>
    <phoneticPr fontId="5"/>
  </si>
  <si>
    <t>-</t>
    <phoneticPr fontId="5"/>
  </si>
  <si>
    <t>-</t>
    <phoneticPr fontId="5"/>
  </si>
  <si>
    <t>-</t>
    <phoneticPr fontId="5"/>
  </si>
  <si>
    <t>-</t>
    <phoneticPr fontId="5"/>
  </si>
  <si>
    <t>大型巡視船
332.9/3=
111.0</t>
    <rPh sb="0" eb="2">
      <t>オオガタ</t>
    </rPh>
    <rPh sb="2" eb="5">
      <t>ジュンシセン</t>
    </rPh>
    <phoneticPr fontId="5"/>
  </si>
  <si>
    <t>有</t>
  </si>
  <si>
    <t>‐</t>
  </si>
  <si>
    <t>同上</t>
    <phoneticPr fontId="5"/>
  </si>
  <si>
    <t>船舶建造費</t>
    <rPh sb="0" eb="2">
      <t>センパク</t>
    </rPh>
    <rPh sb="2" eb="5">
      <t>ケンゾウヒ</t>
    </rPh>
    <phoneticPr fontId="5"/>
  </si>
  <si>
    <t>大型測量船1隻建造</t>
    <rPh sb="0" eb="2">
      <t>オオガタ</t>
    </rPh>
    <rPh sb="2" eb="5">
      <t>ソクリョウセン</t>
    </rPh>
    <rPh sb="6" eb="7">
      <t>セキ</t>
    </rPh>
    <rPh sb="7" eb="9">
      <t>ケンゾウ</t>
    </rPh>
    <phoneticPr fontId="5"/>
  </si>
  <si>
    <t>艤装員待機施設提供等</t>
    <rPh sb="0" eb="3">
      <t>ギソウイン</t>
    </rPh>
    <rPh sb="3" eb="5">
      <t>タイキ</t>
    </rPh>
    <rPh sb="5" eb="7">
      <t>シセツ</t>
    </rPh>
    <rPh sb="7" eb="9">
      <t>テイキョウ</t>
    </rPh>
    <rPh sb="9" eb="10">
      <t>トウ</t>
    </rPh>
    <phoneticPr fontId="5"/>
  </si>
  <si>
    <t>船舶建造費</t>
    <rPh sb="0" eb="5">
      <t>センパクケンゾウヒ</t>
    </rPh>
    <phoneticPr fontId="5"/>
  </si>
  <si>
    <t>ヘリコプター搭載型（6,500トン型）巡視船1隻建造</t>
    <rPh sb="6" eb="8">
      <t>トウサイ</t>
    </rPh>
    <rPh sb="8" eb="9">
      <t>ガタ</t>
    </rPh>
    <rPh sb="17" eb="18">
      <t>ガタ</t>
    </rPh>
    <rPh sb="19" eb="22">
      <t>ジュンシセン</t>
    </rPh>
    <rPh sb="23" eb="24">
      <t>セキ</t>
    </rPh>
    <rPh sb="24" eb="26">
      <t>ケンゾウ</t>
    </rPh>
    <phoneticPr fontId="5"/>
  </si>
  <si>
    <t>遠隔監視採証装置1式ほか7点買入</t>
    <rPh sb="0" eb="4">
      <t>エンカクカンシ</t>
    </rPh>
    <rPh sb="4" eb="6">
      <t>サイショウ</t>
    </rPh>
    <rPh sb="6" eb="8">
      <t>ソウチ</t>
    </rPh>
    <rPh sb="9" eb="10">
      <t>シキ</t>
    </rPh>
    <rPh sb="13" eb="14">
      <t>テン</t>
    </rPh>
    <rPh sb="14" eb="16">
      <t>カイイレ</t>
    </rPh>
    <phoneticPr fontId="5"/>
  </si>
  <si>
    <t>遠隔監視採証装置1式ほか9点買入</t>
    <rPh sb="0" eb="4">
      <t>エンカクカンシ</t>
    </rPh>
    <rPh sb="4" eb="6">
      <t>サイショウ</t>
    </rPh>
    <rPh sb="6" eb="8">
      <t>ソウチ</t>
    </rPh>
    <rPh sb="9" eb="10">
      <t>シキ</t>
    </rPh>
    <rPh sb="13" eb="14">
      <t>テン</t>
    </rPh>
    <rPh sb="14" eb="16">
      <t>カイイレ</t>
    </rPh>
    <phoneticPr fontId="5"/>
  </si>
  <si>
    <t>遠隔監視採証装置1式ほか4点買入</t>
    <rPh sb="0" eb="4">
      <t>エンカクカンシ</t>
    </rPh>
    <rPh sb="4" eb="6">
      <t>サイショウ</t>
    </rPh>
    <rPh sb="6" eb="8">
      <t>ソウチ</t>
    </rPh>
    <rPh sb="9" eb="10">
      <t>シキ</t>
    </rPh>
    <rPh sb="13" eb="14">
      <t>テン</t>
    </rPh>
    <rPh sb="14" eb="16">
      <t>カイイレ</t>
    </rPh>
    <phoneticPr fontId="5"/>
  </si>
  <si>
    <t>大型巡視船（練習船）1隻建造</t>
    <rPh sb="0" eb="2">
      <t>オオガタ</t>
    </rPh>
    <rPh sb="2" eb="5">
      <t>ジュンシセン</t>
    </rPh>
    <rPh sb="6" eb="9">
      <t>レンシュウセン</t>
    </rPh>
    <rPh sb="11" eb="12">
      <t>セキ</t>
    </rPh>
    <rPh sb="12" eb="14">
      <t>ケンゾウ</t>
    </rPh>
    <phoneticPr fontId="5"/>
  </si>
  <si>
    <t>船舶建造に関する業務</t>
    <rPh sb="0" eb="2">
      <t>センパク</t>
    </rPh>
    <rPh sb="2" eb="4">
      <t>ケンゾウ</t>
    </rPh>
    <rPh sb="5" eb="6">
      <t>カン</t>
    </rPh>
    <rPh sb="8" eb="10">
      <t>ギョウム</t>
    </rPh>
    <phoneticPr fontId="5"/>
  </si>
  <si>
    <t>海上保安庁</t>
    <rPh sb="0" eb="2">
      <t>カイジョウ</t>
    </rPh>
    <rPh sb="2" eb="5">
      <t>ホアンチョウ</t>
    </rPh>
    <phoneticPr fontId="5"/>
  </si>
  <si>
    <t>第十管区海上保安本部</t>
    <rPh sb="0" eb="1">
      <t>ダイ</t>
    </rPh>
    <rPh sb="1" eb="2">
      <t>ジュウ</t>
    </rPh>
    <rPh sb="2" eb="4">
      <t>カンク</t>
    </rPh>
    <rPh sb="4" eb="6">
      <t>カイジョウ</t>
    </rPh>
    <rPh sb="6" eb="10">
      <t>ホアンホンブ</t>
    </rPh>
    <phoneticPr fontId="5"/>
  </si>
  <si>
    <t>第十一管区海上保安本部</t>
    <rPh sb="0" eb="1">
      <t>ダイ</t>
    </rPh>
    <rPh sb="1" eb="3">
      <t>ジュウイチ</t>
    </rPh>
    <rPh sb="3" eb="5">
      <t>カンク</t>
    </rPh>
    <rPh sb="5" eb="7">
      <t>カイジョウ</t>
    </rPh>
    <rPh sb="7" eb="10">
      <t>ホアンホン</t>
    </rPh>
    <rPh sb="10" eb="11">
      <t>ブ</t>
    </rPh>
    <phoneticPr fontId="5"/>
  </si>
  <si>
    <t>第七管区海上保安本保</t>
    <rPh sb="0" eb="1">
      <t>ダイ</t>
    </rPh>
    <rPh sb="1" eb="2">
      <t>ナナ</t>
    </rPh>
    <rPh sb="2" eb="4">
      <t>カンク</t>
    </rPh>
    <rPh sb="4" eb="6">
      <t>カイジョウ</t>
    </rPh>
    <rPh sb="6" eb="8">
      <t>ホアン</t>
    </rPh>
    <rPh sb="8" eb="10">
      <t>ホンボ</t>
    </rPh>
    <phoneticPr fontId="5"/>
  </si>
  <si>
    <t>第三管区海上保安本部</t>
    <rPh sb="0" eb="1">
      <t>ダイ</t>
    </rPh>
    <rPh sb="1" eb="4">
      <t>サンカンク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</si>
  <si>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10">
      <t>ホアンホンブ</t>
    </rPh>
    <phoneticPr fontId="5"/>
  </si>
  <si>
    <t>第八管区海上保安本部</t>
    <rPh sb="0" eb="1">
      <t>ダイ</t>
    </rPh>
    <rPh sb="1" eb="2">
      <t>ハチ</t>
    </rPh>
    <rPh sb="2" eb="4">
      <t>カンク</t>
    </rPh>
    <rPh sb="4" eb="6">
      <t>カイジョウ</t>
    </rPh>
    <rPh sb="6" eb="10">
      <t>ホアンホンブ</t>
    </rPh>
    <phoneticPr fontId="5"/>
  </si>
  <si>
    <t>第一管区海上保安本部</t>
    <rPh sb="0" eb="1">
      <t>ダイ</t>
    </rPh>
    <rPh sb="1" eb="2">
      <t>イチ</t>
    </rPh>
    <rPh sb="2" eb="4">
      <t>カンク</t>
    </rPh>
    <rPh sb="4" eb="6">
      <t>カイジョウ</t>
    </rPh>
    <rPh sb="6" eb="10">
      <t>ホアンホンブ</t>
    </rPh>
    <phoneticPr fontId="5"/>
  </si>
  <si>
    <t>第五管区海上保安本部</t>
    <rPh sb="0" eb="1">
      <t>ダイ</t>
    </rPh>
    <rPh sb="1" eb="2">
      <t>ゴ</t>
    </rPh>
    <rPh sb="2" eb="4">
      <t>カンク</t>
    </rPh>
    <rPh sb="4" eb="6">
      <t>カイジョウ</t>
    </rPh>
    <rPh sb="6" eb="10">
      <t>ホアンホンブ</t>
    </rPh>
    <phoneticPr fontId="5"/>
  </si>
  <si>
    <t>第四管区海上保安本部</t>
    <rPh sb="0" eb="1">
      <t>ダイ</t>
    </rPh>
    <rPh sb="1" eb="4">
      <t>ヨンカンク</t>
    </rPh>
    <rPh sb="4" eb="6">
      <t>カイジョウ</t>
    </rPh>
    <rPh sb="6" eb="10">
      <t>ホアンホンブ</t>
    </rPh>
    <phoneticPr fontId="5"/>
  </si>
  <si>
    <t>-</t>
    <phoneticPr fontId="5"/>
  </si>
  <si>
    <t>-</t>
    <phoneticPr fontId="5"/>
  </si>
  <si>
    <t>船舶建造に関する業務</t>
    <phoneticPr fontId="5"/>
  </si>
  <si>
    <t>船舶建造に関する業務</t>
    <phoneticPr fontId="5"/>
  </si>
  <si>
    <t>船舶建造に関する業務</t>
    <phoneticPr fontId="5"/>
  </si>
  <si>
    <t>船舶建造に関する業務</t>
    <phoneticPr fontId="5"/>
  </si>
  <si>
    <t>その他</t>
    <rPh sb="2" eb="3">
      <t>タ</t>
    </rPh>
    <phoneticPr fontId="5"/>
  </si>
  <si>
    <t>その他</t>
    <phoneticPr fontId="5"/>
  </si>
  <si>
    <t>その他</t>
    <phoneticPr fontId="5"/>
  </si>
  <si>
    <t>その他</t>
    <phoneticPr fontId="5"/>
  </si>
  <si>
    <t>その他</t>
    <phoneticPr fontId="5"/>
  </si>
  <si>
    <t>-</t>
    <phoneticPr fontId="5"/>
  </si>
  <si>
    <t>-</t>
    <phoneticPr fontId="5"/>
  </si>
  <si>
    <t>-</t>
    <phoneticPr fontId="5"/>
  </si>
  <si>
    <t>-</t>
    <phoneticPr fontId="5"/>
  </si>
  <si>
    <t>-</t>
    <phoneticPr fontId="5"/>
  </si>
  <si>
    <t>三菱造船株式会社</t>
  </si>
  <si>
    <t>三菱造船株式会社</t>
    <rPh sb="0" eb="2">
      <t>ミツビシ</t>
    </rPh>
    <rPh sb="2" eb="4">
      <t>ゾウセン</t>
    </rPh>
    <rPh sb="4" eb="6">
      <t>カブシキ</t>
    </rPh>
    <rPh sb="6" eb="8">
      <t>カイシャ</t>
    </rPh>
    <phoneticPr fontId="5"/>
  </si>
  <si>
    <t>大型測量船1隻建造</t>
    <rPh sb="0" eb="2">
      <t>オオガタ</t>
    </rPh>
    <rPh sb="2" eb="5">
      <t>ソクリョウセン</t>
    </rPh>
    <rPh sb="6" eb="7">
      <t>セキ</t>
    </rPh>
    <rPh sb="7" eb="9">
      <t>ケンゾウ</t>
    </rPh>
    <phoneticPr fontId="5"/>
  </si>
  <si>
    <t>艤装員待機施設提供等</t>
    <rPh sb="0" eb="3">
      <t>ギソウイン</t>
    </rPh>
    <rPh sb="3" eb="5">
      <t>タイキ</t>
    </rPh>
    <rPh sb="5" eb="7">
      <t>シセツ</t>
    </rPh>
    <rPh sb="7" eb="9">
      <t>テイキョウ</t>
    </rPh>
    <rPh sb="9" eb="10">
      <t>トウ</t>
    </rPh>
    <phoneticPr fontId="5"/>
  </si>
  <si>
    <t>一般競争契約
（最低価格）</t>
    <phoneticPr fontId="5"/>
  </si>
  <si>
    <t>一般競争契約
（最低価格）</t>
    <phoneticPr fontId="5"/>
  </si>
  <si>
    <t>一般競争契約
（最低価格）</t>
    <phoneticPr fontId="5"/>
  </si>
  <si>
    <t>株式会社IHI原動機</t>
    <rPh sb="0" eb="2">
      <t>カブシキ</t>
    </rPh>
    <rPh sb="2" eb="4">
      <t>カイシャ</t>
    </rPh>
    <rPh sb="7" eb="10">
      <t>ゲンドウキ</t>
    </rPh>
    <phoneticPr fontId="5"/>
  </si>
  <si>
    <t>6,600ｋｗディーゼル機関（6,500トン型巡視船用）4基ほか4点製造</t>
    <rPh sb="12" eb="14">
      <t>キカン</t>
    </rPh>
    <rPh sb="22" eb="23">
      <t>ガタ</t>
    </rPh>
    <rPh sb="23" eb="26">
      <t>ジュンシセン</t>
    </rPh>
    <rPh sb="26" eb="27">
      <t>ヨウ</t>
    </rPh>
    <rPh sb="29" eb="30">
      <t>キ</t>
    </rPh>
    <rPh sb="33" eb="34">
      <t>テン</t>
    </rPh>
    <rPh sb="34" eb="36">
      <t>セイゾウ</t>
    </rPh>
    <phoneticPr fontId="5"/>
  </si>
  <si>
    <t>株式会社IHI原動機</t>
    <phoneticPr fontId="5"/>
  </si>
  <si>
    <t>株式会社IHI原動機</t>
    <phoneticPr fontId="5"/>
  </si>
  <si>
    <t>6,600ｋｗディーゼル機関2基ほか6点製造　</t>
    <rPh sb="19" eb="20">
      <t>テン</t>
    </rPh>
    <rPh sb="20" eb="22">
      <t>セイゾウ</t>
    </rPh>
    <phoneticPr fontId="5"/>
  </si>
  <si>
    <t>4,500ｋｗディーゼル機関2基ほか6点製造</t>
    <phoneticPr fontId="5"/>
  </si>
  <si>
    <t>富永物産株式会社</t>
    <rPh sb="0" eb="2">
      <t>トミナガ</t>
    </rPh>
    <rPh sb="2" eb="4">
      <t>ブッサン</t>
    </rPh>
    <rPh sb="4" eb="6">
      <t>カブシキ</t>
    </rPh>
    <rPh sb="6" eb="8">
      <t>カイシャ</t>
    </rPh>
    <phoneticPr fontId="5"/>
  </si>
  <si>
    <t>富永物産株式会社</t>
    <phoneticPr fontId="5"/>
  </si>
  <si>
    <t>3,700ｋｗディーゼル機関3基ほか6点買入</t>
    <rPh sb="12" eb="14">
      <t>キカン</t>
    </rPh>
    <rPh sb="15" eb="16">
      <t>キ</t>
    </rPh>
    <rPh sb="19" eb="20">
      <t>テン</t>
    </rPh>
    <rPh sb="20" eb="22">
      <t>カイイレ</t>
    </rPh>
    <phoneticPr fontId="5"/>
  </si>
  <si>
    <t>749ｋｗディーゼル機関8台ほか6点買入</t>
    <rPh sb="10" eb="12">
      <t>キカン</t>
    </rPh>
    <rPh sb="13" eb="14">
      <t>ダイ</t>
    </rPh>
    <rPh sb="17" eb="18">
      <t>テン</t>
    </rPh>
    <rPh sb="18" eb="20">
      <t>カイイレ</t>
    </rPh>
    <phoneticPr fontId="5"/>
  </si>
  <si>
    <t>川崎重工業株式会社</t>
    <rPh sb="0" eb="2">
      <t>カワサキ</t>
    </rPh>
    <rPh sb="2" eb="5">
      <t>ジュウコウギョウ</t>
    </rPh>
    <rPh sb="5" eb="7">
      <t>カブシキ</t>
    </rPh>
    <rPh sb="7" eb="9">
      <t>カイシャ</t>
    </rPh>
    <phoneticPr fontId="5"/>
  </si>
  <si>
    <t>可変ピッチプロペラ装置（6,500トン型巡視船用）1式ほか4点製造</t>
    <phoneticPr fontId="5"/>
  </si>
  <si>
    <t>サイスガジェット株式会社</t>
  </si>
  <si>
    <t>エアガンプレート1式買入</t>
    <phoneticPr fontId="5"/>
  </si>
  <si>
    <t>深海用音波探査装置1式買入　</t>
    <phoneticPr fontId="5"/>
  </si>
  <si>
    <t>株式会社サービスエンジニアリング</t>
  </si>
  <si>
    <t>オイルフィルタカートリッジ2式ほか20点買入</t>
    <phoneticPr fontId="5"/>
  </si>
  <si>
    <t>高圧空気発生装置1式買入</t>
    <phoneticPr fontId="5"/>
  </si>
  <si>
    <t>株式会社東陽テクニカ</t>
  </si>
  <si>
    <t>エアガン1式ほか8点買入</t>
    <phoneticPr fontId="5"/>
  </si>
  <si>
    <t>海上重力計1式買入</t>
    <phoneticPr fontId="5"/>
  </si>
  <si>
    <t>浅海用音波探査装置1式買入　</t>
    <phoneticPr fontId="5"/>
  </si>
  <si>
    <t>表層探査装置1式ほか1点買入</t>
    <phoneticPr fontId="5"/>
  </si>
  <si>
    <t>日本無線株式会社</t>
    <phoneticPr fontId="5"/>
  </si>
  <si>
    <t>巡視船衛星高速データ伝送装置1式ほか2点買入</t>
    <phoneticPr fontId="5"/>
  </si>
  <si>
    <t>巡視船艇150MHz帯送受信機4式ほか4点買入</t>
    <phoneticPr fontId="5"/>
  </si>
  <si>
    <t>大型巡視船通信装置1式ほか25点製造</t>
    <phoneticPr fontId="5"/>
  </si>
  <si>
    <t>電気指令装置（800Ｗ型）1式ほか7点買入</t>
    <phoneticPr fontId="5"/>
  </si>
  <si>
    <t>電気指令装置（800Ｗ型）1式ほか7点買入</t>
    <phoneticPr fontId="5"/>
  </si>
  <si>
    <t>電気指令装置（800Ｗ型）2式ほか3点買入</t>
    <phoneticPr fontId="5"/>
  </si>
  <si>
    <t>ヘリコプター搭載型巡視船（6,500トン型）通信装置1式ほか9点製造</t>
    <phoneticPr fontId="5"/>
  </si>
  <si>
    <t>株式会社ハイドロシステム開発</t>
    <phoneticPr fontId="5"/>
  </si>
  <si>
    <t>マルチビーム測深装置（機動測量艇用）1式買入</t>
    <phoneticPr fontId="5"/>
  </si>
  <si>
    <t>マルチビーム測深装置（大型測量船用）1式買入</t>
    <phoneticPr fontId="5"/>
  </si>
  <si>
    <t>中浅海用多層音波流速計1式ほか1点買入</t>
    <phoneticPr fontId="5"/>
  </si>
  <si>
    <t>ヤンマーパワーテクノロジー株式会社</t>
    <rPh sb="13" eb="17">
      <t>カブシキガイシャ</t>
    </rPh>
    <phoneticPr fontId="5"/>
  </si>
  <si>
    <t>ヤンマーパワーテクノロジー株式会社</t>
    <rPh sb="13" eb="15">
      <t>カブシキ</t>
    </rPh>
    <rPh sb="15" eb="17">
      <t>カイシャ</t>
    </rPh>
    <phoneticPr fontId="5"/>
  </si>
  <si>
    <t>1,125ｋＶＡディーゼル発電装置4台ほか5点買入</t>
    <phoneticPr fontId="5"/>
  </si>
  <si>
    <t>測量艇1隻製造</t>
    <phoneticPr fontId="5"/>
  </si>
  <si>
    <t>ヘリコプター搭載型（6,500トン型）巡視船1隻建造</t>
    <phoneticPr fontId="5"/>
  </si>
  <si>
    <t>遠隔監視採証装置1式ほか7点買入</t>
    <phoneticPr fontId="5"/>
  </si>
  <si>
    <t>遠隔監視採証装置1式ほか7点買入</t>
    <phoneticPr fontId="5"/>
  </si>
  <si>
    <t>遠隔監視採証装置1式ほか9　点買入</t>
    <phoneticPr fontId="5"/>
  </si>
  <si>
    <t>遠隔監視採証装置1式ほか4点買入</t>
    <phoneticPr fontId="5"/>
  </si>
  <si>
    <t>宿泊所借入れ</t>
    <phoneticPr fontId="5"/>
  </si>
  <si>
    <t>宿泊所借入れ</t>
    <phoneticPr fontId="5"/>
  </si>
  <si>
    <t>-</t>
    <phoneticPr fontId="5"/>
  </si>
  <si>
    <t>-</t>
    <phoneticPr fontId="5"/>
  </si>
  <si>
    <t>-</t>
    <phoneticPr fontId="5"/>
  </si>
  <si>
    <t>-</t>
    <phoneticPr fontId="5"/>
  </si>
  <si>
    <t>墨田川造船株式会社</t>
    <phoneticPr fontId="5"/>
  </si>
  <si>
    <t>180トン型巡視船1隻建造</t>
    <phoneticPr fontId="5"/>
  </si>
  <si>
    <t>ジャパンマリンユナイテッド株式会社</t>
    <phoneticPr fontId="5"/>
  </si>
  <si>
    <t>小型巡視船（180トン型・潜水仕様）1隻建造</t>
    <phoneticPr fontId="5"/>
  </si>
  <si>
    <t>日本無線株式会社</t>
    <phoneticPr fontId="5"/>
  </si>
  <si>
    <t>日本無線株式会社</t>
    <phoneticPr fontId="5"/>
  </si>
  <si>
    <t>日本無線株式会社</t>
    <phoneticPr fontId="5"/>
  </si>
  <si>
    <t>日本無線株式会社</t>
    <phoneticPr fontId="5"/>
  </si>
  <si>
    <t>日本無線株式会社</t>
    <phoneticPr fontId="5"/>
  </si>
  <si>
    <t>ヘリコプターテレビ伝送デジタル船上受信装置2式</t>
    <phoneticPr fontId="5"/>
  </si>
  <si>
    <t>警備救難情報表示装置（6,500トン型巡視船用）1式ほか2点</t>
    <phoneticPr fontId="5"/>
  </si>
  <si>
    <t>電気指令装置（800W型）1式ほか7点買入</t>
    <phoneticPr fontId="5"/>
  </si>
  <si>
    <t>電気指令装置（800W型）1式ほか7点買入</t>
    <phoneticPr fontId="5"/>
  </si>
  <si>
    <t>電気指令装置（800Ｗ型）2式ほか3点買入</t>
    <phoneticPr fontId="5"/>
  </si>
  <si>
    <t>ヘリコプターテレビ伝送デジタル船上受信装置1式ほか4点買入</t>
    <phoneticPr fontId="5"/>
  </si>
  <si>
    <t>ヘリコプターテレビ伝送デジタル船上受信装置2式ほか4点買入</t>
    <phoneticPr fontId="5"/>
  </si>
  <si>
    <t>警備救難情報表示装置（6,500トン型巡視船用）1式ほか2点買入</t>
    <phoneticPr fontId="5"/>
  </si>
  <si>
    <t>小物標遠距離探知レーダ1式ほか4点製造</t>
    <phoneticPr fontId="5"/>
  </si>
  <si>
    <t>大型巡視船通信装置1式ほか25点製造</t>
    <phoneticPr fontId="5"/>
  </si>
  <si>
    <t>電気指令装置（800W型）1式ほか7点買入</t>
    <phoneticPr fontId="5"/>
  </si>
  <si>
    <t>かもめプロペラ株式会社</t>
    <phoneticPr fontId="5"/>
  </si>
  <si>
    <t>可変ピッチプロペラ装置1式ほか4点製造</t>
    <phoneticPr fontId="5"/>
  </si>
  <si>
    <t>-</t>
    <phoneticPr fontId="5"/>
  </si>
  <si>
    <t>衛星映像伝送システム船上型デジタル送受信装置1式ほか3点製造</t>
    <phoneticPr fontId="5"/>
  </si>
  <si>
    <t>日本電気株式会社</t>
    <phoneticPr fontId="5"/>
  </si>
  <si>
    <t>300ｋＶＡディーゼル発電装置2台ほか4点買入</t>
    <phoneticPr fontId="5"/>
  </si>
  <si>
    <t>850ｋVAディーゼル発電装置3台ほか5点買入</t>
    <phoneticPr fontId="5"/>
  </si>
  <si>
    <t>1,125ｋVAディーゼル発電装置4台ほか5点買入</t>
    <phoneticPr fontId="5"/>
  </si>
  <si>
    <t>住友重機械工業株式会社</t>
    <phoneticPr fontId="5"/>
  </si>
  <si>
    <t>住友重機械工業株式会社</t>
    <phoneticPr fontId="5"/>
  </si>
  <si>
    <t>B</t>
    <phoneticPr fontId="5"/>
  </si>
  <si>
    <t>住友重機械工業株式会社</t>
    <phoneticPr fontId="5"/>
  </si>
  <si>
    <t>住友重機械工業株式会社</t>
    <phoneticPr fontId="5"/>
  </si>
  <si>
    <t>20ミリ機関砲（遠隔操縦機能付）1式ほか11点製造</t>
    <phoneticPr fontId="5"/>
  </si>
  <si>
    <t>40ミリ機関砲予備品運送</t>
    <phoneticPr fontId="5"/>
  </si>
  <si>
    <t>20ミリ機関砲（遠隔操縦機能付）1式ほか11点製造</t>
    <phoneticPr fontId="5"/>
  </si>
  <si>
    <t>-</t>
    <phoneticPr fontId="5"/>
  </si>
  <si>
    <t>ＪＲＣＳ株式会社</t>
  </si>
  <si>
    <t>配電盤（500トン型巡視船用）1式ほか4点製造</t>
    <phoneticPr fontId="5"/>
  </si>
  <si>
    <t>配電盤（大型巡視船用）1式ほか4点製造</t>
    <phoneticPr fontId="5"/>
  </si>
  <si>
    <t>-</t>
    <phoneticPr fontId="5"/>
  </si>
  <si>
    <t>株式会社カナデン</t>
    <phoneticPr fontId="5"/>
  </si>
  <si>
    <t>電子光学式照準装置1式ほか3点買入</t>
    <phoneticPr fontId="5"/>
  </si>
  <si>
    <t>航空機データ伝送装置（ADR-1）2式ほか1点買入</t>
    <phoneticPr fontId="5"/>
  </si>
  <si>
    <t>航空機データ伝送装置（ADR-1）2式ほか1点買入</t>
    <phoneticPr fontId="5"/>
  </si>
  <si>
    <t>-</t>
    <phoneticPr fontId="5"/>
  </si>
  <si>
    <t>-</t>
    <phoneticPr fontId="5"/>
  </si>
  <si>
    <t>-</t>
    <phoneticPr fontId="5"/>
  </si>
  <si>
    <r>
      <t>ヘリコプター搭載型（6,500トン型）巡視船</t>
    </r>
    <r>
      <rPr>
        <sz val="11"/>
        <rFont val="ＭＳ Ｐゴシック"/>
        <family val="3"/>
        <charset val="128"/>
      </rPr>
      <t>1</t>
    </r>
    <r>
      <rPr>
        <sz val="11"/>
        <rFont val="ＭＳ Ｐゴシック"/>
        <family val="3"/>
        <charset val="128"/>
      </rPr>
      <t>隻建造</t>
    </r>
    <phoneticPr fontId="5"/>
  </si>
  <si>
    <t>大型巡視船（練習船）1隻建造</t>
    <rPh sb="12" eb="14">
      <t>ケンゾウ</t>
    </rPh>
    <phoneticPr fontId="5"/>
  </si>
  <si>
    <t>-</t>
    <phoneticPr fontId="5"/>
  </si>
  <si>
    <t>三井Ｅ＆Ｓ造船株式会社</t>
    <phoneticPr fontId="5"/>
  </si>
  <si>
    <t>三井Ｅ＆Ｓ造船株式会社</t>
    <phoneticPr fontId="5"/>
  </si>
  <si>
    <t>1,000トン型巡視船（ヘリ甲板付）1隻建造</t>
    <phoneticPr fontId="5"/>
  </si>
  <si>
    <t>小型巡視船（180トン型・北方仕様）1隻建造</t>
    <phoneticPr fontId="5"/>
  </si>
  <si>
    <t>大型巡視船（1,000トン型・ヘリ甲板付）1隻建造</t>
    <phoneticPr fontId="5"/>
  </si>
  <si>
    <t>40ミリ機関砲（JCG40G)4式ほか20点製造</t>
    <phoneticPr fontId="5"/>
  </si>
  <si>
    <t>40ミリ機関砲（JCG40G)2式ほか27点製造</t>
    <phoneticPr fontId="5"/>
  </si>
  <si>
    <t>13ミリ機銃2式ほか5点製造</t>
    <phoneticPr fontId="5"/>
  </si>
  <si>
    <t>20ミリ機関砲（ＪＣＧ20Ｇ－ＦＣＳ）4式ほか5点製造</t>
    <phoneticPr fontId="5"/>
  </si>
  <si>
    <t>40ミリ機関砲（ＪＣＧ40Ｇ）5式ほか5点製造</t>
    <phoneticPr fontId="5"/>
  </si>
  <si>
    <t>-</t>
    <phoneticPr fontId="5"/>
  </si>
  <si>
    <t>ジャパンマリンユナイテッド株式会社</t>
    <phoneticPr fontId="5"/>
  </si>
  <si>
    <t>1,000トン型巡視船（ヘリ甲板付）1隻建造</t>
    <phoneticPr fontId="5"/>
  </si>
  <si>
    <t>中型巡視船（500トン型）1隻建造</t>
    <phoneticPr fontId="5"/>
  </si>
  <si>
    <t>株式会社木曽造船</t>
  </si>
  <si>
    <t>20メートル型巡視艇（沿海仕様）2隻建造</t>
    <phoneticPr fontId="5"/>
  </si>
  <si>
    <t>20メートル型巡視艇（沿海仕様）2隻建造</t>
    <phoneticPr fontId="5"/>
  </si>
  <si>
    <t>20メートル型巡視艇（沿海仕様）2隻建造</t>
    <rPh sb="18" eb="20">
      <t>ケンゾウ</t>
    </rPh>
    <phoneticPr fontId="5"/>
  </si>
  <si>
    <t>20メートル型巡視艇（沿海仕様）2隻建造（進水時前金）</t>
    <phoneticPr fontId="5"/>
  </si>
  <si>
    <t>株式会社カナデン</t>
    <phoneticPr fontId="5"/>
  </si>
  <si>
    <t>武器管制装置3式ほか4点製造</t>
    <phoneticPr fontId="5"/>
  </si>
  <si>
    <t>武器管制装置2式ほか4点製造</t>
    <phoneticPr fontId="5"/>
  </si>
  <si>
    <t>武器管制装置2式ほか4点製造</t>
    <phoneticPr fontId="5"/>
  </si>
  <si>
    <t>ヤンマーパワーテクノロジー株式会社</t>
    <rPh sb="13" eb="17">
      <t>カブシキカイシャ</t>
    </rPh>
    <phoneticPr fontId="5"/>
  </si>
  <si>
    <t>警備艇2隻製造</t>
    <phoneticPr fontId="5"/>
  </si>
  <si>
    <t>長崎造船株式会社</t>
  </si>
  <si>
    <t>20メートル型巡視艇（沿海仕様）1隻建造</t>
    <phoneticPr fontId="5"/>
  </si>
  <si>
    <t>20メートル型巡視艇（沿海仕様）1隻建造</t>
    <phoneticPr fontId="5"/>
  </si>
  <si>
    <t>20メートル型巡視艇（沿海仕様）1隻建造</t>
    <phoneticPr fontId="5"/>
  </si>
  <si>
    <t>-</t>
    <phoneticPr fontId="5"/>
  </si>
  <si>
    <t>本瓦造船株式会社</t>
  </si>
  <si>
    <t>20メートル型巡視艇（沿海仕様）1隻建造</t>
    <phoneticPr fontId="5"/>
  </si>
  <si>
    <t>20メートル型巡視艇（沿海仕様）1隻建造</t>
    <phoneticPr fontId="5"/>
  </si>
  <si>
    <t>-</t>
    <phoneticPr fontId="5"/>
  </si>
  <si>
    <t>日本電気株式会社</t>
    <rPh sb="4" eb="6">
      <t>カブシキ</t>
    </rPh>
    <rPh sb="6" eb="8">
      <t>カイシャ</t>
    </rPh>
    <phoneticPr fontId="5"/>
  </si>
  <si>
    <t>衛星映像伝送システム船上型デジタル送受信装置1式ほか4点製造</t>
    <phoneticPr fontId="5"/>
  </si>
  <si>
    <t>☑</t>
  </si>
  <si>
    <t>三菱造船株式会社</t>
    <phoneticPr fontId="5"/>
  </si>
  <si>
    <t>三菱造船株式会社</t>
    <phoneticPr fontId="5"/>
  </si>
  <si>
    <t>株式会社木曽造船</t>
    <phoneticPr fontId="5"/>
  </si>
  <si>
    <t>株式会社木曽造船</t>
    <phoneticPr fontId="5"/>
  </si>
  <si>
    <t>株式会社木曽造船</t>
    <phoneticPr fontId="5"/>
  </si>
  <si>
    <t>三菱造船株式会社</t>
    <phoneticPr fontId="5"/>
  </si>
  <si>
    <t>三菱重工業株式会社</t>
    <phoneticPr fontId="5"/>
  </si>
  <si>
    <t>三菱重工業株式会社</t>
    <phoneticPr fontId="5"/>
  </si>
  <si>
    <t>三井Ｅ＆Ｓ造船株式会社</t>
    <phoneticPr fontId="5"/>
  </si>
  <si>
    <t>住友重機械工業株式会社</t>
    <phoneticPr fontId="5"/>
  </si>
  <si>
    <t>住友重機械工業株式会社</t>
    <phoneticPr fontId="5"/>
  </si>
  <si>
    <t>株式会社ＩＨＩ原動機</t>
    <rPh sb="0" eb="2">
      <t>カブシキ</t>
    </rPh>
    <rPh sb="2" eb="4">
      <t>カイシャ</t>
    </rPh>
    <phoneticPr fontId="5"/>
  </si>
  <si>
    <t>三井Ｅ＆Ｓ造船株式会社</t>
    <phoneticPr fontId="5"/>
  </si>
  <si>
    <t>住友重機械工業株式会社</t>
    <phoneticPr fontId="5"/>
  </si>
  <si>
    <t>墨田川造船株式会社</t>
    <phoneticPr fontId="5"/>
  </si>
  <si>
    <t>墨田川造船株式会社</t>
    <phoneticPr fontId="5"/>
  </si>
  <si>
    <t>株式会社ＩＨＩ原動機</t>
    <phoneticPr fontId="5"/>
  </si>
  <si>
    <t>ジャパンマリンユナイテッド株式会社</t>
    <phoneticPr fontId="5"/>
  </si>
  <si>
    <t>住友重機械工業株式会社</t>
    <phoneticPr fontId="5"/>
  </si>
  <si>
    <t>株式会社カナデン</t>
    <phoneticPr fontId="5"/>
  </si>
  <si>
    <t>株式会社カナデン</t>
    <phoneticPr fontId="5"/>
  </si>
  <si>
    <t>ヘリコプター搭載型（6,500トン型）巡視船1隻建造</t>
    <phoneticPr fontId="5"/>
  </si>
  <si>
    <t>ヘリコプター搭載型（6,500トン型）巡視船1隻建造</t>
    <phoneticPr fontId="5"/>
  </si>
  <si>
    <t>大型測量船1隻建造</t>
    <phoneticPr fontId="5"/>
  </si>
  <si>
    <t>大型測量船1隻建造</t>
    <phoneticPr fontId="5"/>
  </si>
  <si>
    <t>1,000トン型巡視船（ヘリ甲板付）1隻建造</t>
    <rPh sb="19" eb="20">
      <t>セキ</t>
    </rPh>
    <phoneticPr fontId="5"/>
  </si>
  <si>
    <t>大型巡視船（練習船）1隻建造</t>
    <phoneticPr fontId="5"/>
  </si>
  <si>
    <t>40ミリ機関砲（JCG40G)2式ほか27点製造</t>
    <phoneticPr fontId="5"/>
  </si>
  <si>
    <t>6,600ｋＷディーゼル機関（6,500トン型巡視船用）4基ほか4点製</t>
    <phoneticPr fontId="5"/>
  </si>
  <si>
    <t>大型巡視船（1,000トン型・ヘリ甲板付）1隻建造</t>
    <phoneticPr fontId="5"/>
  </si>
  <si>
    <t>20ミリ機関砲（遠隔操縦機能付）1式ほか11点製造</t>
    <phoneticPr fontId="5"/>
  </si>
  <si>
    <t>20ミリ機関砲（遠隔操縦機能付）1式ほか11点製造</t>
    <phoneticPr fontId="5"/>
  </si>
  <si>
    <t>180トン型巡視船1隻建造</t>
    <phoneticPr fontId="5"/>
  </si>
  <si>
    <t>180トン型巡視船1隻建造</t>
    <phoneticPr fontId="5"/>
  </si>
  <si>
    <t>6,600kWディーゼル機関2基ほか6点製造</t>
    <phoneticPr fontId="5"/>
  </si>
  <si>
    <t>1,000トン型巡視船（ヘリ甲板付）1隻建造</t>
    <phoneticPr fontId="5"/>
  </si>
  <si>
    <t>40ミリ機関砲（JCG40G)4式ほか20点製造</t>
    <phoneticPr fontId="5"/>
  </si>
  <si>
    <t>武器管制装置2式ほか4点製造</t>
    <phoneticPr fontId="5"/>
  </si>
  <si>
    <t>小型巡視船（180トン型・北方仕様）1隻建造</t>
    <phoneticPr fontId="5"/>
  </si>
  <si>
    <t>20メートル型巡視艇（沿海仕様）2隻建造</t>
    <phoneticPr fontId="5"/>
  </si>
  <si>
    <t>20メートル型巡視艇（沿海仕様）2隻建造</t>
    <phoneticPr fontId="5"/>
  </si>
  <si>
    <t>ジャパンマリンユナイテッド株式会社</t>
    <phoneticPr fontId="5"/>
  </si>
  <si>
    <t>株式会社カナデン</t>
    <phoneticPr fontId="5"/>
  </si>
  <si>
    <t>川崎重工業株式会社</t>
    <phoneticPr fontId="5"/>
  </si>
  <si>
    <t>小型巡視船（180トン型・潜水仕様）1隻建造</t>
    <phoneticPr fontId="5"/>
  </si>
  <si>
    <t>武器管制装置2式ほか4点製造</t>
    <phoneticPr fontId="5"/>
  </si>
  <si>
    <t>武器管制装置2式ほか4点製造</t>
    <phoneticPr fontId="5"/>
  </si>
  <si>
    <t>可変ピッチプロペラ装置（6,500トン型巡視船用）1式ほか4点製造</t>
    <phoneticPr fontId="5"/>
  </si>
  <si>
    <t>-</t>
    <phoneticPr fontId="5"/>
  </si>
  <si>
    <t>-</t>
    <phoneticPr fontId="5"/>
  </si>
  <si>
    <t>C</t>
  </si>
  <si>
    <t>B</t>
    <phoneticPr fontId="5"/>
  </si>
  <si>
    <t>A</t>
    <phoneticPr fontId="5"/>
  </si>
  <si>
    <t>A</t>
    <phoneticPr fontId="5"/>
  </si>
  <si>
    <t>C</t>
    <phoneticPr fontId="5"/>
  </si>
  <si>
    <t>A</t>
    <phoneticPr fontId="5"/>
  </si>
  <si>
    <t>C</t>
    <phoneticPr fontId="5"/>
  </si>
  <si>
    <t>C</t>
    <phoneticPr fontId="5"/>
  </si>
  <si>
    <t>C</t>
    <phoneticPr fontId="5"/>
  </si>
  <si>
    <t>C</t>
    <phoneticPr fontId="5"/>
  </si>
  <si>
    <t>C</t>
    <phoneticPr fontId="5"/>
  </si>
  <si>
    <t>C</t>
    <phoneticPr fontId="5"/>
  </si>
  <si>
    <t>A</t>
    <phoneticPr fontId="5"/>
  </si>
  <si>
    <t>①大型巡視艇 31.3／2 = 15.7
②小型巡視艇　34.6／7 = 4.9
①～②の平均値=10.3</t>
    <phoneticPr fontId="5"/>
  </si>
  <si>
    <t>-</t>
    <phoneticPr fontId="5"/>
  </si>
  <si>
    <t>小型巡視船27.3/1＝27.3</t>
    <rPh sb="0" eb="2">
      <t>コガタ</t>
    </rPh>
    <rPh sb="2" eb="5">
      <t>ジュンシセン</t>
    </rPh>
    <phoneticPr fontId="5"/>
  </si>
  <si>
    <t>小型巡視艇32.8/6=5.5</t>
    <rPh sb="0" eb="2">
      <t>コガタ</t>
    </rPh>
    <rPh sb="2" eb="5">
      <t>ジュンシテイ</t>
    </rPh>
    <phoneticPr fontId="5"/>
  </si>
  <si>
    <t>　億　/　隻</t>
    <phoneticPr fontId="5"/>
  </si>
  <si>
    <t>-</t>
    <phoneticPr fontId="5"/>
  </si>
  <si>
    <t>大型巡視船
197.2/1=
197.2</t>
    <rPh sb="0" eb="2">
      <t>オオガタ</t>
    </rPh>
    <rPh sb="2" eb="5">
      <t>ジュンシセン</t>
    </rPh>
    <phoneticPr fontId="5"/>
  </si>
  <si>
    <t>-</t>
    <phoneticPr fontId="5"/>
  </si>
  <si>
    <t>-</t>
    <phoneticPr fontId="5"/>
  </si>
  <si>
    <t>小型巡視艇57.4/11
＝5.2</t>
    <rPh sb="0" eb="2">
      <t>コガタ</t>
    </rPh>
    <rPh sb="2" eb="5">
      <t>ジュンシテイ</t>
    </rPh>
    <phoneticPr fontId="5"/>
  </si>
  <si>
    <t>監視取締艇2.3/5
＝0.4</t>
    <rPh sb="0" eb="2">
      <t>カンシ</t>
    </rPh>
    <rPh sb="2" eb="4">
      <t>トリシマ</t>
    </rPh>
    <rPh sb="4" eb="5">
      <t>テイ</t>
    </rPh>
    <phoneticPr fontId="5"/>
  </si>
  <si>
    <t>-</t>
    <phoneticPr fontId="5"/>
  </si>
  <si>
    <t>-</t>
    <phoneticPr fontId="5"/>
  </si>
  <si>
    <t>-</t>
    <phoneticPr fontId="5"/>
  </si>
  <si>
    <t>-</t>
    <phoneticPr fontId="5"/>
  </si>
  <si>
    <t>-</t>
    <phoneticPr fontId="5"/>
  </si>
  <si>
    <t>-</t>
    <phoneticPr fontId="5"/>
  </si>
  <si>
    <t>新規に整備された巡視船艇の海上保安業務使用率100%を目標とする。</t>
    <rPh sb="10" eb="11">
      <t>フネ</t>
    </rPh>
    <rPh sb="19" eb="21">
      <t>シヨウ</t>
    </rPh>
    <phoneticPr fontId="5"/>
  </si>
  <si>
    <t>予算総額　／　隻数
（巡視船艇１隻あたりの事業総額　単位：億円）</t>
    <rPh sb="14" eb="15">
      <t>テイ</t>
    </rPh>
    <phoneticPr fontId="5"/>
  </si>
  <si>
    <t>予算総額　／　隻数
（巡視船艇１隻あたりの事業総額　単位：億円）</t>
    <rPh sb="13" eb="14">
      <t>セン</t>
    </rPh>
    <rPh sb="14" eb="15">
      <t>テイ</t>
    </rPh>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</si>
  <si>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</si>
  <si>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</si>
  <si>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</si>
  <si>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</si>
  <si>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</si>
  <si>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</si>
  <si>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</si>
  <si>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</si>
  <si>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受注可能な業者に対して調達の可否について確認したところ、仕様書の内容に対応可能な業者が契約先１者であった。</t>
    <phoneticPr fontId="5"/>
  </si>
  <si>
    <t>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ことから、現在、巡視船艇・航空機の整備を含む海上保安体制の整備について、要救助海難の救助という指標を本事業の成果の一つとしている。</t>
    <phoneticPr fontId="5"/>
  </si>
  <si>
    <t>-</t>
    <phoneticPr fontId="5"/>
  </si>
  <si>
    <t>-</t>
    <phoneticPr fontId="5"/>
  </si>
  <si>
    <t>-</t>
    <phoneticPr fontId="5"/>
  </si>
  <si>
    <t>-</t>
    <phoneticPr fontId="5"/>
  </si>
  <si>
    <t>-</t>
    <phoneticPr fontId="5"/>
  </si>
  <si>
    <t>-</t>
    <phoneticPr fontId="5"/>
  </si>
  <si>
    <t>-</t>
    <phoneticPr fontId="5"/>
  </si>
  <si>
    <t>A.三菱造船株式会社</t>
    <rPh sb="2" eb="6">
      <t>ミツビ</t>
    </rPh>
    <rPh sb="6" eb="10">
      <t>カブシキガイシャ</t>
    </rPh>
    <phoneticPr fontId="5"/>
  </si>
  <si>
    <t>B.三菱造船株式会社</t>
    <rPh sb="2" eb="10">
      <t>ミツビシゾウセンカブシキガイシャ</t>
    </rPh>
    <phoneticPr fontId="5"/>
  </si>
  <si>
    <t>C.三菱造船株式会社</t>
    <rPh sb="2" eb="10">
      <t>ミツビシゾウセンカブシキガイシャ</t>
    </rPh>
    <phoneticPr fontId="5"/>
  </si>
  <si>
    <t>D.海上保安庁</t>
    <rPh sb="2" eb="7">
      <t>カイジョウホアンチョウ</t>
    </rPh>
    <phoneticPr fontId="5"/>
  </si>
  <si>
    <t>本事業は質的・量的に拡大する海上保安業務を遂行する上で必要となる巡視船艇の整備を行なうものであり、国が実施しなければならず、かつ、優先度が高い</t>
    <phoneticPr fontId="5"/>
  </si>
  <si>
    <t>同上</t>
    <rPh sb="0" eb="2">
      <t>ドウジョウ</t>
    </rPh>
    <phoneticPr fontId="5"/>
  </si>
  <si>
    <t>巡視船艇の整備については、競争性及び透明性を確保するためにホームページ等を利用して参加業者を募る公募型随意契約を導入している。また、秘匿性が低いものの調達については、一般競争入札にするなど、競争性及び透明性の確保に努めている。船艇に搭載する武器等については、国内で取り扱う業者が、搭載する武器毎によって一者であり、かつ、秘匿性が非常に高いことから随意契約（秘密）で調達している。</t>
    <phoneticPr fontId="5"/>
  </si>
  <si>
    <t>事業の実施にあたっては、整備の重点化を図るとともに、仕様書の見直し等によりコストの縮減に努めている。また、事業目的に沿った予算の執行を実施しており、その執行状況は適切に把握・確認している。</t>
    <rPh sb="0" eb="2">
      <t>ジギョウ</t>
    </rPh>
    <rPh sb="3" eb="5">
      <t>ジッシ</t>
    </rPh>
    <rPh sb="12" eb="14">
      <t>セイビ</t>
    </rPh>
    <rPh sb="15" eb="18">
      <t>ジュウテンカ</t>
    </rPh>
    <rPh sb="19" eb="20">
      <t>ハカ</t>
    </rPh>
    <rPh sb="26" eb="29">
      <t>シヨウショ</t>
    </rPh>
    <rPh sb="30" eb="32">
      <t>ミナオ</t>
    </rPh>
    <rPh sb="33" eb="34">
      <t>トウ</t>
    </rPh>
    <rPh sb="41" eb="43">
      <t>シュクゲン</t>
    </rPh>
    <rPh sb="44" eb="45">
      <t>ツト</t>
    </rPh>
    <rPh sb="53" eb="55">
      <t>ジギョウ</t>
    </rPh>
    <rPh sb="55" eb="57">
      <t>モクテキ</t>
    </rPh>
    <rPh sb="58" eb="59">
      <t>ソ</t>
    </rPh>
    <rPh sb="61" eb="63">
      <t>ヨサン</t>
    </rPh>
    <rPh sb="64" eb="66">
      <t>シッコウ</t>
    </rPh>
    <rPh sb="67" eb="69">
      <t>ジッシ</t>
    </rPh>
    <rPh sb="76" eb="78">
      <t>シッコウ</t>
    </rPh>
    <rPh sb="78" eb="80">
      <t>ジョウキョウ</t>
    </rPh>
    <rPh sb="81" eb="83">
      <t>テキセツ</t>
    </rPh>
    <rPh sb="84" eb="86">
      <t>ハアク</t>
    </rPh>
    <rPh sb="87" eb="89">
      <t>カクニン</t>
    </rPh>
    <phoneticPr fontId="5"/>
  </si>
  <si>
    <t>成果実績は成果目標を達成している。</t>
    <rPh sb="0" eb="2">
      <t>セイカ</t>
    </rPh>
    <rPh sb="2" eb="4">
      <t>ジッセキ</t>
    </rPh>
    <rPh sb="5" eb="7">
      <t>セイカ</t>
    </rPh>
    <rPh sb="7" eb="9">
      <t>モクヒョウ</t>
    </rPh>
    <rPh sb="10" eb="12">
      <t>タッセイ</t>
    </rPh>
    <phoneticPr fontId="5"/>
  </si>
  <si>
    <t>現在、海上保安体制の整備について、要救助海難の救助室、テロ活動による被害発生件数といった業績指標を基に政策評価を実施しているがｍ、これら業務指標の目標を達成するには巡視船艇の計画的な整備が必要であり、十分活用されている。</t>
    <rPh sb="0" eb="2">
      <t>ゲンザイ</t>
    </rPh>
    <rPh sb="3" eb="5">
      <t>カイジョウ</t>
    </rPh>
    <rPh sb="5" eb="7">
      <t>ホアン</t>
    </rPh>
    <rPh sb="7" eb="9">
      <t>タイセイ</t>
    </rPh>
    <rPh sb="10" eb="12">
      <t>セイビ</t>
    </rPh>
    <rPh sb="17" eb="18">
      <t>ヨウ</t>
    </rPh>
    <rPh sb="18" eb="20">
      <t>キュウジョ</t>
    </rPh>
    <rPh sb="20" eb="22">
      <t>カイナン</t>
    </rPh>
    <rPh sb="23" eb="25">
      <t>キュウジョ</t>
    </rPh>
    <rPh sb="25" eb="26">
      <t>シツ</t>
    </rPh>
    <rPh sb="29" eb="31">
      <t>カツドウ</t>
    </rPh>
    <rPh sb="34" eb="36">
      <t>ヒガイ</t>
    </rPh>
    <rPh sb="36" eb="38">
      <t>ハッセイ</t>
    </rPh>
    <rPh sb="38" eb="40">
      <t>ケンスウ</t>
    </rPh>
    <rPh sb="44" eb="46">
      <t>ギョウセキ</t>
    </rPh>
    <rPh sb="46" eb="48">
      <t>シヒョウ</t>
    </rPh>
    <rPh sb="49" eb="50">
      <t>モト</t>
    </rPh>
    <rPh sb="51" eb="53">
      <t>セイサク</t>
    </rPh>
    <rPh sb="53" eb="55">
      <t>ヒョウカ</t>
    </rPh>
    <rPh sb="56" eb="58">
      <t>ジッシ</t>
    </rPh>
    <rPh sb="68" eb="70">
      <t>ギョウム</t>
    </rPh>
    <rPh sb="70" eb="72">
      <t>シヒョウ</t>
    </rPh>
    <rPh sb="73" eb="75">
      <t>モクヒョウ</t>
    </rPh>
    <rPh sb="76" eb="78">
      <t>タッセイ</t>
    </rPh>
    <rPh sb="82" eb="85">
      <t>ジュンシセン</t>
    </rPh>
    <rPh sb="85" eb="86">
      <t>テイ</t>
    </rPh>
    <rPh sb="87" eb="89">
      <t>ケイカク</t>
    </rPh>
    <rPh sb="89" eb="90">
      <t>テキ</t>
    </rPh>
    <rPh sb="91" eb="93">
      <t>セイビ</t>
    </rPh>
    <rPh sb="94" eb="96">
      <t>ヒツヨウ</t>
    </rPh>
    <rPh sb="100" eb="102">
      <t>ジュウブン</t>
    </rPh>
    <rPh sb="102" eb="104">
      <t>カツヨウ</t>
    </rPh>
    <phoneticPr fontId="5"/>
  </si>
  <si>
    <t>我が国を取り巻く国際情勢や沿岸海域における海難救助、犯罪の取り締まり等に対応出来る体制を確保するため、可能な限り、計画的かつ確実な整備を推進する一方、平成28年度からは「海上保安体制強化に関する方針」（平成28年12月21日、海上保安体制強化に関する関係閣僚会議決定）を受けた巡視船の整備についてもより推進する。</t>
    <phoneticPr fontId="5"/>
  </si>
  <si>
    <t>必要な性能・装備を充たすことが前提であるが、仕様や調達方式の見直し、同型船を建造すること等により整備コストの縮減に努める。</t>
    <phoneticPr fontId="5"/>
  </si>
  <si>
    <t>海上保安庁ホームページ「海の事故情報（令和２年　海難の現況と対策）」
&lt;https://www6.kaiho.mlit.go.jp/info/keihatsu/20210630_state_measure01.pdf&gt;</t>
    <phoneticPr fontId="5"/>
  </si>
  <si>
    <t>－</t>
    <phoneticPr fontId="5"/>
  </si>
  <si>
    <t>引き続き、計画的かつ確実な巡視船艇の整備を推進しつつ、財政上の制約も踏まえ、整備コストの縮減に努め、巡視船艇の老朽化の程度等を精査することにより、計画的な整備を進めるべき。</t>
    <rPh sb="0" eb="1">
      <t>ヒ</t>
    </rPh>
    <rPh sb="2" eb="3">
      <t>ツヅ</t>
    </rPh>
    <rPh sb="5" eb="8">
      <t>ケイカクテキ</t>
    </rPh>
    <rPh sb="10" eb="12">
      <t>カクジツ</t>
    </rPh>
    <rPh sb="13" eb="17">
      <t>ジュンシセンテイ</t>
    </rPh>
    <rPh sb="18" eb="20">
      <t>セイビ</t>
    </rPh>
    <rPh sb="21" eb="23">
      <t>スイシン</t>
    </rPh>
    <rPh sb="27" eb="30">
      <t>ザイセイジョウ</t>
    </rPh>
    <rPh sb="31" eb="33">
      <t>セイヤク</t>
    </rPh>
    <rPh sb="34" eb="35">
      <t>フ</t>
    </rPh>
    <rPh sb="38" eb="40">
      <t>セイビ</t>
    </rPh>
    <rPh sb="44" eb="46">
      <t>シュクゲン</t>
    </rPh>
    <rPh sb="47" eb="48">
      <t>ツト</t>
    </rPh>
    <rPh sb="50" eb="54">
      <t>ジュンシセンテイ</t>
    </rPh>
    <rPh sb="55" eb="58">
      <t>ロウキュウカ</t>
    </rPh>
    <rPh sb="59" eb="61">
      <t>テイド</t>
    </rPh>
    <rPh sb="61" eb="62">
      <t>トウ</t>
    </rPh>
    <rPh sb="63" eb="65">
      <t>セイサ</t>
    </rPh>
    <rPh sb="73" eb="76">
      <t>ケイカクテキ</t>
    </rPh>
    <rPh sb="77" eb="79">
      <t>セイビ</t>
    </rPh>
    <rPh sb="80" eb="81">
      <t>スス</t>
    </rPh>
    <phoneticPr fontId="5"/>
  </si>
  <si>
    <t>執行等改善</t>
  </si>
  <si>
    <t>　 巡視船艇の仕様を見直すこと等により、一隻あたりの整備コストの縮減を図るとともに、ライフサイクルコストを考慮した整備を推進し、巡視船艇の老朽化の程度を精査したうえで、代替船艇を決定することとした。また、我が国を取り巻く国際情勢等を踏まえ、領海等における警備体制を強化するため、これらに対応可能な巡視船艇の整備を重点的に図ることとした。</t>
    <phoneticPr fontId="5"/>
  </si>
  <si>
    <t xml:space="preserve">
新たな成長推進枠：29,006
『新型コロナウイルス感染症への対応など緊要な経費』として所要の要望を行っている。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</si>
</sst>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49</xdr:col>
      <xdr:colOff>231040</xdr:colOff>
      <xdr:row>764</xdr:row>
      <xdr:rowOff>415080</xdr:rowOff>
    </xdr:to>
    <xdr:grpSp>
      <xdr:nvGrpSpPr>
        <xdr:cNvPr id="55" name="グループ化 54"/>
        <xdr:cNvGrpSpPr/>
      </xdr:nvGrpSpPr>
      <xdr:grpSpPr>
        <a:xfrm>
          <a:off x="1422400" y="46583600"/>
          <a:ext cx="8765440" cy="6104680"/>
          <a:chOff x="725213" y="938050"/>
          <a:chExt cx="6860740" cy="4887245"/>
        </a:xfrm>
        <a:solidFill>
          <a:schemeClr val="bg1"/>
        </a:solidFill>
      </xdr:grpSpPr>
      <xdr:sp macro="" textlink="">
        <xdr:nvSpPr>
          <xdr:cNvPr id="56" name="正方形/長方形 55"/>
          <xdr:cNvSpPr/>
        </xdr:nvSpPr>
        <xdr:spPr>
          <a:xfrm>
            <a:off x="725213" y="938050"/>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海上保安庁</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35,681</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grpSp>
        <xdr:nvGrpSpPr>
          <xdr:cNvPr id="57" name="グループ化 56"/>
          <xdr:cNvGrpSpPr/>
        </xdr:nvGrpSpPr>
        <xdr:grpSpPr>
          <a:xfrm>
            <a:off x="1741980" y="1828636"/>
            <a:ext cx="2317641" cy="3996659"/>
            <a:chOff x="1741980" y="1828636"/>
            <a:chExt cx="2317641" cy="3996659"/>
          </a:xfrm>
          <a:grpFill/>
        </xdr:grpSpPr>
        <xdr:grpSp>
          <xdr:nvGrpSpPr>
            <xdr:cNvPr id="71" name="グループ化 70"/>
            <xdr:cNvGrpSpPr/>
          </xdr:nvGrpSpPr>
          <xdr:grpSpPr>
            <a:xfrm>
              <a:off x="1836682" y="2090246"/>
              <a:ext cx="2222939" cy="3735049"/>
              <a:chOff x="1836682" y="2090246"/>
              <a:chExt cx="2222939" cy="3735049"/>
            </a:xfrm>
            <a:grpFill/>
          </xdr:grpSpPr>
          <xdr:grpSp>
            <xdr:nvGrpSpPr>
              <xdr:cNvPr id="76" name="グループ化 75"/>
              <xdr:cNvGrpSpPr/>
            </xdr:nvGrpSpPr>
            <xdr:grpSpPr>
              <a:xfrm>
                <a:off x="1836682" y="2090246"/>
                <a:ext cx="2222939" cy="2695906"/>
                <a:chOff x="1836682" y="2090246"/>
                <a:chExt cx="2222939" cy="2695906"/>
              </a:xfrm>
              <a:grpFill/>
            </xdr:grpSpPr>
            <xdr:sp macro="" textlink="">
              <xdr:nvSpPr>
                <xdr:cNvPr id="78" name="正方形/長方形 77"/>
                <xdr:cNvSpPr/>
              </xdr:nvSpPr>
              <xdr:spPr>
                <a:xfrm>
                  <a:off x="1836682" y="4328952"/>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C.</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23</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16,178</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9" name="正方形/長方形 78"/>
                <xdr:cNvSpPr/>
              </xdr:nvSpPr>
              <xdr:spPr>
                <a:xfrm>
                  <a:off x="1836682" y="2090246"/>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95</a:t>
                  </a:r>
                  <a:r>
                    <a:rPr kumimoji="1"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kumimoji="1"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10,173</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80" name="正方形/長方形 79"/>
                <xdr:cNvSpPr/>
              </xdr:nvSpPr>
              <xdr:spPr>
                <a:xfrm>
                  <a:off x="1836682" y="3209599"/>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B.</a:t>
                  </a:r>
                  <a:r>
                    <a:rPr lang="ja-JP" altLang="en-US" sz="1100" b="1">
                      <a:latin typeface="Meiryo UI" panose="020B0604030504040204" pitchFamily="50" charset="-128"/>
                      <a:ea typeface="Meiryo UI" panose="020B0604030504040204" pitchFamily="50" charset="-128"/>
                      <a:cs typeface="Meiryo UI" panose="020B0604030504040204" pitchFamily="50" charset="-128"/>
                    </a:rPr>
                    <a:t>　民間事業者</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152</a:t>
                  </a:r>
                  <a:r>
                    <a:rPr lang="ja-JP" altLang="en-US" sz="1100" b="1">
                      <a:solidFill>
                        <a:schemeClr val="tx1"/>
                      </a:solidFill>
                      <a:latin typeface="Meiryo UI" panose="020B0604030504040204" pitchFamily="50" charset="-128"/>
                      <a:ea typeface="Meiryo UI" panose="020B0604030504040204" pitchFamily="50" charset="-128"/>
                      <a:cs typeface="Meiryo UI" panose="020B0604030504040204" pitchFamily="50" charset="-128"/>
                    </a:rPr>
                    <a:t>社）</a:t>
                  </a:r>
                  <a:endParaRPr lang="en-US" altLang="ja-JP" sz="11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9,298</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77" name="正方形/長方形 76"/>
              <xdr:cNvSpPr/>
            </xdr:nvSpPr>
            <xdr:spPr>
              <a:xfrm>
                <a:off x="1836682" y="5368095"/>
                <a:ext cx="2222939" cy="457200"/>
              </a:xfrm>
              <a:prstGeom prst="rect">
                <a:avLst/>
              </a:prstGeom>
              <a:grpFill/>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600"/>
                  </a:lnSpc>
                </a:pP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　船舶建造旅費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pPr algn="ctr">
                  <a:lnSpc>
                    <a:spcPts val="1600"/>
                  </a:lnSpc>
                </a:pPr>
                <a:r>
                  <a:rPr lang="en-US" altLang="ja-JP" sz="1100" b="1">
                    <a:latin typeface="Meiryo UI" panose="020B0604030504040204" pitchFamily="50" charset="-128"/>
                    <a:ea typeface="Meiryo UI" panose="020B0604030504040204" pitchFamily="50" charset="-128"/>
                    <a:cs typeface="Meiryo UI" panose="020B0604030504040204" pitchFamily="50" charset="-128"/>
                  </a:rPr>
                  <a:t>32</a:t>
                </a:r>
                <a:r>
                  <a:rPr lang="ja-JP" altLang="en-US" sz="1100" b="1">
                    <a:latin typeface="Meiryo UI" panose="020B0604030504040204" pitchFamily="50" charset="-128"/>
                    <a:ea typeface="Meiryo UI" panose="020B0604030504040204" pitchFamily="50" charset="-128"/>
                    <a:cs typeface="Meiryo UI" panose="020B0604030504040204" pitchFamily="50" charset="-128"/>
                  </a:rPr>
                  <a:t>百万円</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72" name="グループ化 71"/>
            <xdr:cNvGrpSpPr/>
          </xdr:nvGrpSpPr>
          <xdr:grpSpPr>
            <a:xfrm>
              <a:off x="1741980" y="1828636"/>
              <a:ext cx="1548822" cy="2500316"/>
              <a:chOff x="1741980" y="1828636"/>
              <a:chExt cx="1548822" cy="2500316"/>
            </a:xfrm>
            <a:grpFill/>
          </xdr:grpSpPr>
          <xdr:sp macro="" textlink="">
            <xdr:nvSpPr>
              <xdr:cNvPr id="73" name="テキスト ボックス 11"/>
              <xdr:cNvSpPr txBox="1"/>
            </xdr:nvSpPr>
            <xdr:spPr>
              <a:xfrm>
                <a:off x="1741980" y="1828636"/>
                <a:ext cx="1172116"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一般競争入札</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4" name="テキスト ボックス 12"/>
              <xdr:cNvSpPr txBox="1"/>
            </xdr:nvSpPr>
            <xdr:spPr>
              <a:xfrm>
                <a:off x="1741980" y="2944623"/>
                <a:ext cx="1548822"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公募による随意契約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75" name="テキスト ボックス 13"/>
              <xdr:cNvSpPr txBox="1"/>
            </xdr:nvSpPr>
            <xdr:spPr>
              <a:xfrm>
                <a:off x="1741980" y="4067342"/>
                <a:ext cx="1443024"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その他の随意契約</a:t>
                </a:r>
                <a:r>
                  <a:rPr kumimoji="1" lang="en-US" altLang="ja-JP" sz="1100" b="1">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grpSp>
      </xdr:grpSp>
      <xdr:sp macro="" textlink="">
        <xdr:nvSpPr>
          <xdr:cNvPr id="58" name="テキスト ボックス 16"/>
          <xdr:cNvSpPr txBox="1"/>
        </xdr:nvSpPr>
        <xdr:spPr>
          <a:xfrm>
            <a:off x="3062111" y="1035845"/>
            <a:ext cx="4465778"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○巡視船艇の整備計画等の企画立案、仕様内容の決定、調達関係事務</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9" name="テキスト ボックス 17"/>
          <xdr:cNvSpPr txBox="1"/>
        </xdr:nvSpPr>
        <xdr:spPr>
          <a:xfrm>
            <a:off x="4237660" y="2087760"/>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0" name="テキスト ボックス 18"/>
          <xdr:cNvSpPr txBox="1"/>
        </xdr:nvSpPr>
        <xdr:spPr>
          <a:xfrm>
            <a:off x="4237660" y="3206233"/>
            <a:ext cx="3195105"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○当庁が発注した巡視船艇の建造、</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1" name="テキスト ボックス 19"/>
          <xdr:cNvSpPr txBox="1"/>
        </xdr:nvSpPr>
        <xdr:spPr>
          <a:xfrm>
            <a:off x="4237660" y="4324706"/>
            <a:ext cx="2114681" cy="261610"/>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○当庁が発注した</a:t>
            </a:r>
            <a:r>
              <a:rPr lang="ja-JP" altLang="en-US" sz="1100" b="1">
                <a:latin typeface="Meiryo UI" panose="020B0604030504040204" pitchFamily="50" charset="-128"/>
                <a:ea typeface="Meiryo UI" panose="020B0604030504040204" pitchFamily="50" charset="-128"/>
                <a:cs typeface="Meiryo UI" panose="020B0604030504040204" pitchFamily="50" charset="-128"/>
              </a:rPr>
              <a:t>調達品の納入</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2" name="テキスト ボックス 20"/>
          <xdr:cNvSpPr txBox="1"/>
        </xdr:nvSpPr>
        <xdr:spPr>
          <a:xfrm>
            <a:off x="4237660" y="5362969"/>
            <a:ext cx="3065263" cy="430887"/>
          </a:xfrm>
          <a:prstGeom prst="rect">
            <a:avLst/>
          </a:prstGeom>
          <a:grp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○巡視船艇の整備に伴う検査等に従事する職員</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lang="ja-JP" altLang="en-US" sz="1100" b="1">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へ支給する旅費</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3" name="大かっこ 62"/>
          <xdr:cNvSpPr/>
        </xdr:nvSpPr>
        <xdr:spPr>
          <a:xfrm>
            <a:off x="4345953" y="234937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latin typeface="Meiryo UI" panose="020B0604030504040204" pitchFamily="50" charset="-128"/>
                <a:ea typeface="Meiryo UI" panose="020B0604030504040204" pitchFamily="50" charset="-128"/>
                <a:cs typeface="Meiryo UI" panose="020B0604030504040204" pitchFamily="50" charset="-128"/>
              </a:rPr>
              <a:t>大型測量船の船体、船舶用主機関、プロペラ、配電盤、発電装置、　　搭載艇、救命胴衣等法定備品、ガスマスク等船用品　等</a:t>
            </a:r>
            <a:endParaRPr kumimoji="1" lang="ja-JP" altLang="en-US" sz="1100" b="1">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4" name="大かっこ 63"/>
          <xdr:cNvSpPr/>
        </xdr:nvSpPr>
        <xdr:spPr>
          <a:xfrm>
            <a:off x="4345953" y="4591921"/>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巡視船艇に搭載する武器、整備用具、</a:t>
            </a:r>
            <a:endParaRPr kumimoji="1" lang="en-US" altLang="ja-JP" sz="1100" b="1">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通信装置、その他少額物品　等</a:t>
            </a:r>
          </a:p>
        </xdr:txBody>
      </xdr:sp>
      <xdr:sp macro="" textlink="">
        <xdr:nvSpPr>
          <xdr:cNvPr id="65" name="大かっこ 64"/>
          <xdr:cNvSpPr/>
        </xdr:nvSpPr>
        <xdr:spPr>
          <a:xfrm>
            <a:off x="4345953" y="3468210"/>
            <a:ext cx="3240000" cy="397177"/>
          </a:xfrm>
          <a:prstGeom prst="bracketPair">
            <a:avLst/>
          </a:prstGeom>
          <a:grpFill/>
        </xdr:spPr>
        <xdr:style>
          <a:lnRef idx="1">
            <a:schemeClr val="dk1"/>
          </a:lnRef>
          <a:fillRef idx="0">
            <a:schemeClr val="dk1"/>
          </a:fillRef>
          <a:effectRef idx="0">
            <a:schemeClr val="dk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100" b="1">
                <a:latin typeface="Meiryo UI" panose="020B0604030504040204" pitchFamily="50" charset="-128"/>
                <a:ea typeface="Meiryo UI" panose="020B0604030504040204" pitchFamily="50" charset="-128"/>
                <a:cs typeface="Meiryo UI" panose="020B0604030504040204" pitchFamily="50" charset="-128"/>
              </a:rPr>
              <a:t>巡視船艇の船体　等</a:t>
            </a:r>
          </a:p>
        </xdr:txBody>
      </xdr:sp>
      <xdr:grpSp>
        <xdr:nvGrpSpPr>
          <xdr:cNvPr id="66" name="グループ化 65"/>
          <xdr:cNvGrpSpPr/>
        </xdr:nvGrpSpPr>
        <xdr:grpSpPr>
          <a:xfrm>
            <a:off x="985490" y="1395249"/>
            <a:ext cx="851191" cy="3168000"/>
            <a:chOff x="985490" y="1395249"/>
            <a:chExt cx="851191" cy="3168000"/>
          </a:xfrm>
          <a:grpFill/>
        </xdr:grpSpPr>
        <xdr:cxnSp macro="">
          <xdr:nvCxnSpPr>
            <xdr:cNvPr id="67" name="直線コネクタ 66"/>
            <xdr:cNvCxnSpPr/>
          </xdr:nvCxnSpPr>
          <xdr:spPr>
            <a:xfrm>
              <a:off x="985490" y="1395249"/>
              <a:ext cx="0" cy="3168000"/>
            </a:xfrm>
            <a:prstGeom prst="line">
              <a:avLst/>
            </a:prstGeom>
            <a:grpFill/>
            <a:ln w="12700"/>
          </xdr:spPr>
          <xdr:style>
            <a:lnRef idx="1">
              <a:schemeClr val="dk1"/>
            </a:lnRef>
            <a:fillRef idx="0">
              <a:schemeClr val="dk1"/>
            </a:fillRef>
            <a:effectRef idx="0">
              <a:schemeClr val="dk1"/>
            </a:effectRef>
            <a:fontRef idx="minor">
              <a:schemeClr val="tx1"/>
            </a:fontRef>
          </xdr:style>
        </xdr:cxnSp>
        <xdr:cxnSp macro="">
          <xdr:nvCxnSpPr>
            <xdr:cNvPr id="68" name="直線矢印コネクタ 67"/>
            <xdr:cNvCxnSpPr>
              <a:endCxn id="78" idx="1"/>
            </xdr:cNvCxnSpPr>
          </xdr:nvCxnSpPr>
          <xdr:spPr>
            <a:xfrm>
              <a:off x="986589" y="4557552"/>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69" name="直線矢印コネクタ 68"/>
            <xdr:cNvCxnSpPr>
              <a:endCxn id="80" idx="1"/>
            </xdr:cNvCxnSpPr>
          </xdr:nvCxnSpPr>
          <xdr:spPr>
            <a:xfrm>
              <a:off x="986589" y="3438199"/>
              <a:ext cx="850092" cy="1"/>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cxnSp macro="">
          <xdr:nvCxnSpPr>
            <xdr:cNvPr id="70" name="直線矢印コネクタ 69"/>
            <xdr:cNvCxnSpPr>
              <a:endCxn id="79" idx="1"/>
            </xdr:cNvCxnSpPr>
          </xdr:nvCxnSpPr>
          <xdr:spPr>
            <a:xfrm>
              <a:off x="986589" y="2318846"/>
              <a:ext cx="850092" cy="0"/>
            </a:xfrm>
            <a:prstGeom prst="straightConnector1">
              <a:avLst/>
            </a:prstGeom>
            <a:grpFill/>
            <a:ln w="12700">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8</xdr:col>
      <xdr:colOff>0</xdr:colOff>
      <xdr:row>765</xdr:row>
      <xdr:rowOff>0</xdr:rowOff>
    </xdr:from>
    <xdr:to>
      <xdr:col>48</xdr:col>
      <xdr:colOff>67777</xdr:colOff>
      <xdr:row>783</xdr:row>
      <xdr:rowOff>141587</xdr:rowOff>
    </xdr:to>
    <xdr:sp macro="" textlink="">
      <xdr:nvSpPr>
        <xdr:cNvPr id="81" name="Text Box 43"/>
        <xdr:cNvSpPr txBox="1">
          <a:spLocks noChangeArrowheads="1"/>
        </xdr:cNvSpPr>
      </xdr:nvSpPr>
      <xdr:spPr bwMode="auto">
        <a:xfrm>
          <a:off x="1625600" y="242481100"/>
          <a:ext cx="8195777" cy="672018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en-US" altLang="ja-JP" sz="10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【公募による随意契約について】</a:t>
          </a:r>
        </a:p>
        <a:p>
          <a:pPr algn="l" rtl="0">
            <a:defRPr sz="1000"/>
          </a:pPr>
          <a:r>
            <a:rPr lang="ja-JP" altLang="en-US" sz="1100" b="0" i="0" u="none" strike="noStrike" baseline="0">
              <a:solidFill>
                <a:srgbClr val="000000"/>
              </a:solidFill>
              <a:latin typeface="ＭＳ Ｐゴシック"/>
              <a:ea typeface="ＭＳ Ｐゴシック"/>
            </a:rPr>
            <a:t>　一般競争契約として公告し、性能や機能を記載した仕様書・図面などが公になると、海上保安庁の業務に支障を来すため、仕様書や図面に国の行為を秘密にする必要がある事項が含まれる調達は、会計法、予算決算及び会計令、国の物品等又は特定役務の調達手続の特例を定める政令により、国の行為を秘密にする必要があるものとして、随意契約によっているが、情報の管理とともに、契約時における競争性を確保することも重要なため、国の行為を秘密にする必要がある場合であっても、可能な限り公募による契約を行い、契約時における競争性を確保し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1050" b="0" i="0" u="none" strike="noStrike" baseline="0">
              <a:solidFill>
                <a:srgbClr val="000000"/>
              </a:solidFill>
              <a:latin typeface="ＭＳ Ｐゴシック"/>
              <a:ea typeface="ＭＳ Ｐゴシック"/>
            </a:rPr>
            <a:t>　　○　巡視船艇の性能、構造、強度等の情報</a:t>
          </a:r>
        </a:p>
        <a:p>
          <a:pPr algn="l" rtl="0">
            <a:defRPr sz="1000"/>
          </a:pPr>
          <a:r>
            <a:rPr lang="ja-JP" altLang="en-US" sz="1050" b="0" i="0" u="none" strike="noStrike" baseline="0">
              <a:solidFill>
                <a:srgbClr val="000000"/>
              </a:solidFill>
              <a:latin typeface="ＭＳ Ｐゴシック"/>
              <a:ea typeface="ＭＳ Ｐゴシック"/>
            </a:rPr>
            <a:t>　　○　武器の性能、機能、保管場所等の情報</a:t>
          </a:r>
        </a:p>
        <a:p>
          <a:pPr algn="l" rtl="0">
            <a:defRPr sz="1000"/>
          </a:pPr>
          <a:r>
            <a:rPr lang="ja-JP" altLang="en-US" sz="1050" b="0" i="0" u="none" strike="noStrike" baseline="0">
              <a:solidFill>
                <a:srgbClr val="000000"/>
              </a:solidFill>
              <a:latin typeface="ＭＳ Ｐゴシック"/>
              <a:ea typeface="ＭＳ Ｐゴシック"/>
            </a:rPr>
            <a:t>　　○　監視装置の性能や機能等の情報</a:t>
          </a:r>
        </a:p>
        <a:p>
          <a:pPr algn="l" rtl="0">
            <a:defRPr sz="1000"/>
          </a:pPr>
          <a:r>
            <a:rPr lang="ja-JP" altLang="en-US" sz="1050" b="0" i="0" u="none" strike="noStrike" baseline="0">
              <a:solidFill>
                <a:srgbClr val="000000"/>
              </a:solidFill>
              <a:latin typeface="ＭＳ Ｐゴシック"/>
              <a:ea typeface="ＭＳ Ｐゴシック"/>
            </a:rPr>
            <a:t>　　○　秘匿通信装置の暗号方式等の情報　等</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（参考）</a:t>
          </a:r>
        </a:p>
        <a:p>
          <a:pPr algn="l" rtl="0">
            <a:defRPr sz="1000"/>
          </a:pPr>
          <a:r>
            <a:rPr lang="ja-JP" altLang="en-US" sz="900" b="0" i="0" u="none" strike="noStrike" baseline="0">
              <a:solidFill>
                <a:srgbClr val="000000"/>
              </a:solidFill>
              <a:latin typeface="ＭＳ Ｐゴシック"/>
              <a:ea typeface="ＭＳ Ｐゴシック"/>
            </a:rPr>
            <a:t>「会計法」</a:t>
          </a:r>
        </a:p>
        <a:p>
          <a:pPr algn="l" rtl="0">
            <a:defRPr sz="1000"/>
          </a:pPr>
          <a:r>
            <a:rPr lang="ja-JP" altLang="en-US" sz="9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9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900" b="0" i="0" u="none" strike="noStrike" baseline="0">
              <a:solidFill>
                <a:srgbClr val="000000"/>
              </a:solidFill>
              <a:latin typeface="ＭＳ Ｐゴシック"/>
              <a:ea typeface="ＭＳ Ｐゴシック"/>
            </a:rPr>
            <a:t>　　　　　　　(中略)</a:t>
          </a:r>
        </a:p>
        <a:p>
          <a:pPr algn="l" rtl="0">
            <a:defRPr sz="1000"/>
          </a:pPr>
          <a:r>
            <a:rPr lang="ja-JP" altLang="en-US" sz="9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9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「予算決算及び会計令」</a:t>
          </a:r>
        </a:p>
        <a:p>
          <a:pPr algn="l" rtl="0">
            <a:defRPr sz="1000"/>
          </a:pPr>
          <a:r>
            <a:rPr lang="ja-JP" altLang="en-US" sz="9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900" b="0" i="0" u="none" strike="noStrike" baseline="0">
              <a:solidFill>
                <a:srgbClr val="000000"/>
              </a:solidFill>
              <a:latin typeface="ＭＳ Ｐゴシック"/>
              <a:ea typeface="ＭＳ Ｐゴシック"/>
            </a:rPr>
            <a:t>　　　　　　　　　　一　　国の行為を秘密にする必要があるとき。</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9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9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lnSpc>
              <a:spcPts val="1100"/>
            </a:lnSpc>
            <a:defRPr sz="1000"/>
          </a:pPr>
          <a:r>
            <a:rPr lang="ja-JP" altLang="en-US" sz="900" b="0" i="0" u="none" strike="noStrike" baseline="0">
              <a:solidFill>
                <a:srgbClr val="000000"/>
              </a:solidFill>
              <a:latin typeface="ＭＳ Ｐゴシック"/>
              <a:ea typeface="ＭＳ Ｐゴシック"/>
            </a:rPr>
            <a:t>                        ついては、この限りでない。 </a:t>
          </a:r>
        </a:p>
        <a:p>
          <a:pPr algn="l" rtl="0">
            <a:defRPr sz="1000"/>
          </a:pPr>
          <a:r>
            <a:rPr lang="ja-JP" altLang="en-US" sz="900" b="0" i="0" u="none" strike="noStrike" baseline="0">
              <a:solidFill>
                <a:srgbClr val="000000"/>
              </a:solidFill>
              <a:latin typeface="ＭＳ Ｐゴシック"/>
              <a:ea typeface="ＭＳ Ｐゴシック"/>
            </a:rPr>
            <a:t>　　　（中略） </a:t>
          </a:r>
        </a:p>
        <a:p>
          <a:pPr algn="l" rtl="0">
            <a:defRPr sz="1000"/>
          </a:pPr>
          <a:r>
            <a:rPr lang="ja-JP" altLang="en-US" sz="9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900" b="0" i="0" u="none" strike="noStrike" baseline="0">
              <a:solidFill>
                <a:srgbClr val="000000"/>
              </a:solidFill>
              <a:latin typeface="ＭＳ Ｐゴシック"/>
              <a:ea typeface="ＭＳ Ｐゴシック"/>
            </a:rPr>
            <a:t>                        国の行為を秘密にする必要があるもの </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ＭＳ Ｐゴシック"/>
            </a:rPr>
            <a:t>　　　※　財務大臣の定める区分に応じ財務大臣の定める額（平成</a:t>
          </a:r>
          <a:r>
            <a:rPr lang="en-US" altLang="ja-JP" sz="900" b="0" i="0" u="none" strike="noStrike" baseline="0">
              <a:solidFill>
                <a:srgbClr val="000000"/>
              </a:solidFill>
              <a:latin typeface="ＭＳ Ｐゴシック"/>
              <a:ea typeface="ＭＳ Ｐゴシック"/>
            </a:rPr>
            <a:t>30</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31</a:t>
          </a:r>
          <a:r>
            <a:rPr lang="ja-JP" altLang="en-US" sz="900" b="0" i="0" u="none" strike="noStrike" baseline="0">
              <a:solidFill>
                <a:srgbClr val="000000"/>
              </a:solidFill>
              <a:latin typeface="ＭＳ Ｐゴシック"/>
              <a:ea typeface="ＭＳ Ｐゴシック"/>
            </a:rPr>
            <a:t>年度の金額）</a:t>
          </a:r>
        </a:p>
        <a:p>
          <a:pPr algn="l" rtl="0">
            <a:lnSpc>
              <a:spcPts val="1100"/>
            </a:lnSpc>
            <a:defRPr sz="1000"/>
          </a:pPr>
          <a:r>
            <a:rPr lang="ja-JP" altLang="en-US" sz="900" b="0" i="0" u="none" strike="noStrike" baseline="0">
              <a:solidFill>
                <a:srgbClr val="000000"/>
              </a:solidFill>
              <a:latin typeface="ＭＳ Ｐゴシック"/>
              <a:ea typeface="ＭＳ Ｐゴシック"/>
            </a:rPr>
            <a:t>　　　　　 ○　一般物品又は特定役務　</a:t>
          </a:r>
        </a:p>
        <a:p>
          <a:pPr algn="l" rtl="0">
            <a:defRPr sz="1000"/>
          </a:pPr>
          <a:r>
            <a:rPr lang="ja-JP" altLang="en-US" sz="900" b="0" i="0" u="none" strike="noStrike" baseline="0">
              <a:solidFill>
                <a:srgbClr val="000000"/>
              </a:solidFill>
              <a:latin typeface="ＭＳ Ｐゴシック"/>
              <a:ea typeface="ＭＳ Ｐゴシック"/>
            </a:rPr>
            <a:t>　　　　　　　1,500万円以上（12,000万円以上の場合は総合評価方式）</a:t>
          </a:r>
        </a:p>
        <a:p>
          <a:pPr algn="l" rtl="0">
            <a:defRPr sz="1000"/>
          </a:pPr>
          <a:endParaRPr lang="ja-JP" altLang="en-US" sz="4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【その他の随意契約】</a:t>
          </a:r>
        </a:p>
        <a:p>
          <a:pPr algn="l" rtl="0">
            <a:defRPr sz="1000"/>
          </a:pPr>
          <a:r>
            <a:rPr lang="ja-JP" altLang="en-US" sz="1000" b="0" i="0" u="none" strike="noStrike" baseline="0">
              <a:solidFill>
                <a:srgbClr val="000000"/>
              </a:solidFill>
              <a:latin typeface="ＭＳ Ｐゴシック"/>
              <a:ea typeface="ＭＳ Ｐゴシック"/>
            </a:rPr>
            <a:t>　契約の相手方が１者であることが明らかな場合や契約金額が少額である場合も、会計法、予算決算及び会計令により随意契約によっているが、少額の場合はなるべく２者以上から見積書を徴し、契約を行っている。</a:t>
          </a:r>
        </a:p>
        <a:p>
          <a:pPr algn="l" rtl="0">
            <a:defRPr sz="1000"/>
          </a:pPr>
          <a:endParaRPr lang="ja-JP" altLang="en-US" sz="4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　契約金額が少額である場合の随意契約</a:t>
          </a:r>
        </a:p>
        <a:p>
          <a:pPr algn="l" rtl="0">
            <a:lnSpc>
              <a:spcPts val="1100"/>
            </a:lnSpc>
            <a:defRPr sz="1000"/>
          </a:pPr>
          <a:r>
            <a:rPr lang="ja-JP" altLang="en-US" sz="900" b="0" i="0" u="none" strike="noStrike" baseline="0">
              <a:solidFill>
                <a:srgbClr val="000000"/>
              </a:solidFill>
              <a:latin typeface="ＭＳ Ｐゴシック"/>
              <a:ea typeface="ＭＳ Ｐゴシック"/>
            </a:rPr>
            <a:t>　　　     ○予定価格が160万円を超えない財産を買い入れるとき</a:t>
          </a:r>
        </a:p>
        <a:p>
          <a:pPr algn="l" rtl="0">
            <a:lnSpc>
              <a:spcPts val="1100"/>
            </a:lnSpc>
            <a:defRPr sz="1000"/>
          </a:pPr>
          <a:r>
            <a:rPr lang="ja-JP" altLang="en-US" sz="900" b="0" i="0" u="none" strike="noStrike" baseline="0">
              <a:solidFill>
                <a:srgbClr val="000000"/>
              </a:solidFill>
              <a:latin typeface="ＭＳ Ｐゴシック"/>
              <a:ea typeface="ＭＳ Ｐゴシック"/>
            </a:rPr>
            <a:t>　　　     ○工事又は製造の請負、財産の売買及び物件の貸借以外の契約でその予定価格が100万円を超えないもの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1" zoomScale="75" zoomScaleNormal="75" zoomScaleSheetLayoutView="75" zoomScalePageLayoutView="85" workbookViewId="0">
      <selection activeCell="O1143" sqref="O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738</v>
      </c>
      <c r="AK2" s="206"/>
      <c r="AL2" s="206"/>
      <c r="AM2" s="206"/>
      <c r="AN2" s="98" t="s">
        <v>399</v>
      </c>
      <c r="AO2" s="206">
        <v>20</v>
      </c>
      <c r="AP2" s="206"/>
      <c r="AQ2" s="206"/>
      <c r="AR2" s="99" t="s">
        <v>702</v>
      </c>
      <c r="AS2" s="207">
        <v>207</v>
      </c>
      <c r="AT2" s="207"/>
      <c r="AU2" s="207"/>
      <c r="AV2" s="98" t="str">
        <f>IF(AW2="","","-")</f>
        <v/>
      </c>
      <c r="AW2" s="396"/>
      <c r="AX2" s="396"/>
    </row>
    <row r="3" spans="1:50" ht="21" customHeight="1" thickBot="1" x14ac:dyDescent="0.2">
      <c r="A3" s="520" t="s">
        <v>695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703</v>
      </c>
      <c r="AK3" s="522"/>
      <c r="AL3" s="522"/>
      <c r="AM3" s="522"/>
      <c r="AN3" s="522"/>
      <c r="AO3" s="522"/>
      <c r="AP3" s="522"/>
      <c r="AQ3" s="522"/>
      <c r="AR3" s="522"/>
      <c r="AS3" s="522"/>
      <c r="AT3" s="522"/>
      <c r="AU3" s="522"/>
      <c r="AV3" s="522"/>
      <c r="AW3" s="522"/>
      <c r="AX3" s="24" t="s">
        <v>65</v>
      </c>
    </row>
    <row r="4" spans="1:50" ht="24.75" customHeight="1" x14ac:dyDescent="0.15">
      <c r="A4" s="722" t="s">
        <v>25</v>
      </c>
      <c r="B4" s="723"/>
      <c r="C4" s="723"/>
      <c r="D4" s="723"/>
      <c r="E4" s="723"/>
      <c r="F4" s="723"/>
      <c r="G4" s="698" t="s">
        <v>704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5" t="s">
        <v>706</v>
      </c>
      <c r="H5" s="556"/>
      <c r="I5" s="556"/>
      <c r="J5" s="556"/>
      <c r="K5" s="556"/>
      <c r="L5" s="556"/>
      <c r="M5" s="557" t="s">
        <v>66</v>
      </c>
      <c r="N5" s="558"/>
      <c r="O5" s="558"/>
      <c r="P5" s="558"/>
      <c r="Q5" s="558"/>
      <c r="R5" s="559"/>
      <c r="S5" s="560" t="s">
        <v>707</v>
      </c>
      <c r="T5" s="556"/>
      <c r="U5" s="556"/>
      <c r="V5" s="556"/>
      <c r="W5" s="556"/>
      <c r="X5" s="561"/>
      <c r="Y5" s="714" t="s">
        <v>3</v>
      </c>
      <c r="Z5" s="715"/>
      <c r="AA5" s="715"/>
      <c r="AB5" s="715"/>
      <c r="AC5" s="715"/>
      <c r="AD5" s="716"/>
      <c r="AE5" s="717" t="s">
        <v>708</v>
      </c>
      <c r="AF5" s="717"/>
      <c r="AG5" s="717"/>
      <c r="AH5" s="717"/>
      <c r="AI5" s="717"/>
      <c r="AJ5" s="717"/>
      <c r="AK5" s="717"/>
      <c r="AL5" s="717"/>
      <c r="AM5" s="717"/>
      <c r="AN5" s="717"/>
      <c r="AO5" s="717"/>
      <c r="AP5" s="718"/>
      <c r="AQ5" s="719" t="s">
        <v>739</v>
      </c>
      <c r="AR5" s="720"/>
      <c r="AS5" s="720"/>
      <c r="AT5" s="720"/>
      <c r="AU5" s="720"/>
      <c r="AV5" s="720"/>
      <c r="AW5" s="720"/>
      <c r="AX5" s="721"/>
    </row>
    <row r="6" spans="1:50" ht="39" customHeight="1" x14ac:dyDescent="0.15">
      <c r="A6" s="724" t="s">
        <v>4</v>
      </c>
      <c r="B6" s="725"/>
      <c r="C6" s="725"/>
      <c r="D6" s="725"/>
      <c r="E6" s="725"/>
      <c r="F6" s="725"/>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15">
      <c r="A7" s="823" t="s">
        <v>22</v>
      </c>
      <c r="B7" s="824"/>
      <c r="C7" s="824"/>
      <c r="D7" s="824"/>
      <c r="E7" s="824"/>
      <c r="F7" s="825"/>
      <c r="G7" s="826" t="s">
        <v>709</v>
      </c>
      <c r="H7" s="827"/>
      <c r="I7" s="827"/>
      <c r="J7" s="827"/>
      <c r="K7" s="827"/>
      <c r="L7" s="827"/>
      <c r="M7" s="827"/>
      <c r="N7" s="827"/>
      <c r="O7" s="827"/>
      <c r="P7" s="827"/>
      <c r="Q7" s="827"/>
      <c r="R7" s="827"/>
      <c r="S7" s="827"/>
      <c r="T7" s="827"/>
      <c r="U7" s="827"/>
      <c r="V7" s="827"/>
      <c r="W7" s="827"/>
      <c r="X7" s="828"/>
      <c r="Y7" s="394" t="s">
        <v>382</v>
      </c>
      <c r="Z7" s="296"/>
      <c r="AA7" s="296"/>
      <c r="AB7" s="296"/>
      <c r="AC7" s="296"/>
      <c r="AD7" s="395"/>
      <c r="AE7" s="381" t="s">
        <v>710</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3" t="s">
        <v>256</v>
      </c>
      <c r="B8" s="824"/>
      <c r="C8" s="824"/>
      <c r="D8" s="824"/>
      <c r="E8" s="824"/>
      <c r="F8" s="825"/>
      <c r="G8" s="218" t="str">
        <f>入力規則等!A27</f>
        <v>海洋政策、2020年東京オリパラ</v>
      </c>
      <c r="H8" s="219"/>
      <c r="I8" s="219"/>
      <c r="J8" s="219"/>
      <c r="K8" s="219"/>
      <c r="L8" s="219"/>
      <c r="M8" s="219"/>
      <c r="N8" s="219"/>
      <c r="O8" s="219"/>
      <c r="P8" s="219"/>
      <c r="Q8" s="219"/>
      <c r="R8" s="219"/>
      <c r="S8" s="219"/>
      <c r="T8" s="219"/>
      <c r="U8" s="219"/>
      <c r="V8" s="219"/>
      <c r="W8" s="219"/>
      <c r="X8" s="220"/>
      <c r="Y8" s="566" t="s">
        <v>257</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58.5" customHeight="1" x14ac:dyDescent="0.15">
      <c r="A9" s="123" t="s">
        <v>23</v>
      </c>
      <c r="B9" s="124"/>
      <c r="C9" s="124"/>
      <c r="D9" s="124"/>
      <c r="E9" s="124"/>
      <c r="F9" s="124"/>
      <c r="G9" s="569" t="s">
        <v>711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23" customHeight="1" x14ac:dyDescent="0.15">
      <c r="A10" s="739" t="s">
        <v>30</v>
      </c>
      <c r="B10" s="740"/>
      <c r="C10" s="740"/>
      <c r="D10" s="740"/>
      <c r="E10" s="740"/>
      <c r="F10" s="740"/>
      <c r="G10" s="672" t="s">
        <v>712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8"/>
      <c r="H12" s="679"/>
      <c r="I12" s="679"/>
      <c r="J12" s="679"/>
      <c r="K12" s="679"/>
      <c r="L12" s="679"/>
      <c r="M12" s="679"/>
      <c r="N12" s="679"/>
      <c r="O12" s="679"/>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1"/>
    </row>
    <row r="13" spans="1:50" ht="21" customHeight="1" x14ac:dyDescent="0.15">
      <c r="A13" s="120"/>
      <c r="B13" s="121"/>
      <c r="C13" s="121"/>
      <c r="D13" s="121"/>
      <c r="E13" s="121"/>
      <c r="F13" s="122"/>
      <c r="G13" s="742" t="s">
        <v>6</v>
      </c>
      <c r="H13" s="743"/>
      <c r="I13" s="635" t="s">
        <v>7</v>
      </c>
      <c r="J13" s="636"/>
      <c r="K13" s="636"/>
      <c r="L13" s="636"/>
      <c r="M13" s="636"/>
      <c r="N13" s="636"/>
      <c r="O13" s="637"/>
      <c r="P13" s="163">
        <v>28465</v>
      </c>
      <c r="Q13" s="164"/>
      <c r="R13" s="164"/>
      <c r="S13" s="164"/>
      <c r="T13" s="164"/>
      <c r="U13" s="164"/>
      <c r="V13" s="165"/>
      <c r="W13" s="163">
        <v>30225</v>
      </c>
      <c r="X13" s="164"/>
      <c r="Y13" s="164"/>
      <c r="Z13" s="164"/>
      <c r="AA13" s="164"/>
      <c r="AB13" s="164"/>
      <c r="AC13" s="165"/>
      <c r="AD13" s="163">
        <v>20649</v>
      </c>
      <c r="AE13" s="164"/>
      <c r="AF13" s="164"/>
      <c r="AG13" s="164"/>
      <c r="AH13" s="164"/>
      <c r="AI13" s="164"/>
      <c r="AJ13" s="165"/>
      <c r="AK13" s="163">
        <v>18315</v>
      </c>
      <c r="AL13" s="164"/>
      <c r="AM13" s="164"/>
      <c r="AN13" s="164"/>
      <c r="AO13" s="164"/>
      <c r="AP13" s="164"/>
      <c r="AQ13" s="165"/>
      <c r="AR13" s="160">
        <v>29017</v>
      </c>
      <c r="AS13" s="161"/>
      <c r="AT13" s="161"/>
      <c r="AU13" s="161"/>
      <c r="AV13" s="161"/>
      <c r="AW13" s="161"/>
      <c r="AX13" s="393"/>
    </row>
    <row r="14" spans="1:50" ht="21" customHeight="1" x14ac:dyDescent="0.15">
      <c r="A14" s="120"/>
      <c r="B14" s="121"/>
      <c r="C14" s="121"/>
      <c r="D14" s="121"/>
      <c r="E14" s="121"/>
      <c r="F14" s="122"/>
      <c r="G14" s="744"/>
      <c r="H14" s="745"/>
      <c r="I14" s="572" t="s">
        <v>8</v>
      </c>
      <c r="J14" s="626"/>
      <c r="K14" s="626"/>
      <c r="L14" s="626"/>
      <c r="M14" s="626"/>
      <c r="N14" s="626"/>
      <c r="O14" s="627"/>
      <c r="P14" s="163">
        <v>9034</v>
      </c>
      <c r="Q14" s="164"/>
      <c r="R14" s="164"/>
      <c r="S14" s="164"/>
      <c r="T14" s="164"/>
      <c r="U14" s="164"/>
      <c r="V14" s="165"/>
      <c r="W14" s="163">
        <v>25014</v>
      </c>
      <c r="X14" s="164"/>
      <c r="Y14" s="164"/>
      <c r="Z14" s="164"/>
      <c r="AA14" s="164"/>
      <c r="AB14" s="164"/>
      <c r="AC14" s="165"/>
      <c r="AD14" s="163">
        <v>11794</v>
      </c>
      <c r="AE14" s="164"/>
      <c r="AF14" s="164"/>
      <c r="AG14" s="164"/>
      <c r="AH14" s="164"/>
      <c r="AI14" s="164"/>
      <c r="AJ14" s="165"/>
      <c r="AK14" s="163" t="s">
        <v>740</v>
      </c>
      <c r="AL14" s="164"/>
      <c r="AM14" s="164"/>
      <c r="AN14" s="164"/>
      <c r="AO14" s="164"/>
      <c r="AP14" s="164"/>
      <c r="AQ14" s="165"/>
      <c r="AR14" s="662"/>
      <c r="AS14" s="662"/>
      <c r="AT14" s="662"/>
      <c r="AU14" s="662"/>
      <c r="AV14" s="662"/>
      <c r="AW14" s="662"/>
      <c r="AX14" s="663"/>
    </row>
    <row r="15" spans="1:50" ht="21" customHeight="1" x14ac:dyDescent="0.15">
      <c r="A15" s="120"/>
      <c r="B15" s="121"/>
      <c r="C15" s="121"/>
      <c r="D15" s="121"/>
      <c r="E15" s="121"/>
      <c r="F15" s="122"/>
      <c r="G15" s="744"/>
      <c r="H15" s="745"/>
      <c r="I15" s="572" t="s">
        <v>51</v>
      </c>
      <c r="J15" s="573"/>
      <c r="K15" s="573"/>
      <c r="L15" s="573"/>
      <c r="M15" s="573"/>
      <c r="N15" s="573"/>
      <c r="O15" s="574"/>
      <c r="P15" s="163">
        <v>7477</v>
      </c>
      <c r="Q15" s="164"/>
      <c r="R15" s="164"/>
      <c r="S15" s="164"/>
      <c r="T15" s="164"/>
      <c r="U15" s="164"/>
      <c r="V15" s="165"/>
      <c r="W15" s="163">
        <v>2482</v>
      </c>
      <c r="X15" s="164"/>
      <c r="Y15" s="164"/>
      <c r="Z15" s="164"/>
      <c r="AA15" s="164"/>
      <c r="AB15" s="164"/>
      <c r="AC15" s="165"/>
      <c r="AD15" s="163">
        <v>4129</v>
      </c>
      <c r="AE15" s="164"/>
      <c r="AF15" s="164"/>
      <c r="AG15" s="164"/>
      <c r="AH15" s="164"/>
      <c r="AI15" s="164"/>
      <c r="AJ15" s="165"/>
      <c r="AK15" s="163">
        <v>432</v>
      </c>
      <c r="AL15" s="164"/>
      <c r="AM15" s="164"/>
      <c r="AN15" s="164"/>
      <c r="AO15" s="164"/>
      <c r="AP15" s="164"/>
      <c r="AQ15" s="165"/>
      <c r="AR15" s="163"/>
      <c r="AS15" s="164"/>
      <c r="AT15" s="164"/>
      <c r="AU15" s="164"/>
      <c r="AV15" s="164"/>
      <c r="AW15" s="164"/>
      <c r="AX15" s="625"/>
    </row>
    <row r="16" spans="1:50" ht="21" customHeight="1" x14ac:dyDescent="0.15">
      <c r="A16" s="120"/>
      <c r="B16" s="121"/>
      <c r="C16" s="121"/>
      <c r="D16" s="121"/>
      <c r="E16" s="121"/>
      <c r="F16" s="122"/>
      <c r="G16" s="744"/>
      <c r="H16" s="745"/>
      <c r="I16" s="572" t="s">
        <v>52</v>
      </c>
      <c r="J16" s="573"/>
      <c r="K16" s="573"/>
      <c r="L16" s="573"/>
      <c r="M16" s="573"/>
      <c r="N16" s="573"/>
      <c r="O16" s="574"/>
      <c r="P16" s="163">
        <v>-2482</v>
      </c>
      <c r="Q16" s="164"/>
      <c r="R16" s="164"/>
      <c r="S16" s="164"/>
      <c r="T16" s="164"/>
      <c r="U16" s="164"/>
      <c r="V16" s="165"/>
      <c r="W16" s="163">
        <v>-4129</v>
      </c>
      <c r="X16" s="164"/>
      <c r="Y16" s="164"/>
      <c r="Z16" s="164"/>
      <c r="AA16" s="164"/>
      <c r="AB16" s="164"/>
      <c r="AC16" s="165"/>
      <c r="AD16" s="163">
        <v>-432</v>
      </c>
      <c r="AE16" s="164"/>
      <c r="AF16" s="164"/>
      <c r="AG16" s="164"/>
      <c r="AH16" s="164"/>
      <c r="AI16" s="164"/>
      <c r="AJ16" s="165"/>
      <c r="AK16" s="163" t="s">
        <v>741</v>
      </c>
      <c r="AL16" s="164"/>
      <c r="AM16" s="164"/>
      <c r="AN16" s="164"/>
      <c r="AO16" s="164"/>
      <c r="AP16" s="164"/>
      <c r="AQ16" s="165"/>
      <c r="AR16" s="675"/>
      <c r="AS16" s="676"/>
      <c r="AT16" s="676"/>
      <c r="AU16" s="676"/>
      <c r="AV16" s="676"/>
      <c r="AW16" s="676"/>
      <c r="AX16" s="677"/>
    </row>
    <row r="17" spans="1:50" ht="24.75" customHeight="1" x14ac:dyDescent="0.15">
      <c r="A17" s="120"/>
      <c r="B17" s="121"/>
      <c r="C17" s="121"/>
      <c r="D17" s="121"/>
      <c r="E17" s="121"/>
      <c r="F17" s="122"/>
      <c r="G17" s="744"/>
      <c r="H17" s="745"/>
      <c r="I17" s="572" t="s">
        <v>50</v>
      </c>
      <c r="J17" s="626"/>
      <c r="K17" s="626"/>
      <c r="L17" s="626"/>
      <c r="M17" s="626"/>
      <c r="N17" s="626"/>
      <c r="O17" s="627"/>
      <c r="P17" s="163" t="s">
        <v>710</v>
      </c>
      <c r="Q17" s="164"/>
      <c r="R17" s="164"/>
      <c r="S17" s="164"/>
      <c r="T17" s="164"/>
      <c r="U17" s="164"/>
      <c r="V17" s="165"/>
      <c r="W17" s="163" t="s">
        <v>710</v>
      </c>
      <c r="X17" s="164"/>
      <c r="Y17" s="164"/>
      <c r="Z17" s="164"/>
      <c r="AA17" s="164"/>
      <c r="AB17" s="164"/>
      <c r="AC17" s="165"/>
      <c r="AD17" s="163" t="s">
        <v>710</v>
      </c>
      <c r="AE17" s="164"/>
      <c r="AF17" s="164"/>
      <c r="AG17" s="164"/>
      <c r="AH17" s="164"/>
      <c r="AI17" s="164"/>
      <c r="AJ17" s="165"/>
      <c r="AK17" s="163" t="s">
        <v>741</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46"/>
      <c r="H18" s="747"/>
      <c r="I18" s="734" t="s">
        <v>20</v>
      </c>
      <c r="J18" s="735"/>
      <c r="K18" s="735"/>
      <c r="L18" s="735"/>
      <c r="M18" s="735"/>
      <c r="N18" s="735"/>
      <c r="O18" s="736"/>
      <c r="P18" s="169">
        <f>SUM(P13:V17)</f>
        <v>42494</v>
      </c>
      <c r="Q18" s="170"/>
      <c r="R18" s="170"/>
      <c r="S18" s="170"/>
      <c r="T18" s="170"/>
      <c r="U18" s="170"/>
      <c r="V18" s="171"/>
      <c r="W18" s="169">
        <f>SUM(W13:AC17)</f>
        <v>53592</v>
      </c>
      <c r="X18" s="170"/>
      <c r="Y18" s="170"/>
      <c r="Z18" s="170"/>
      <c r="AA18" s="170"/>
      <c r="AB18" s="170"/>
      <c r="AC18" s="171"/>
      <c r="AD18" s="169">
        <f>SUM(AD13:AJ17)</f>
        <v>36140</v>
      </c>
      <c r="AE18" s="170"/>
      <c r="AF18" s="170"/>
      <c r="AG18" s="170"/>
      <c r="AH18" s="170"/>
      <c r="AI18" s="170"/>
      <c r="AJ18" s="171"/>
      <c r="AK18" s="169">
        <f>SUM(AK13:AQ17)</f>
        <v>18747</v>
      </c>
      <c r="AL18" s="170"/>
      <c r="AM18" s="170"/>
      <c r="AN18" s="170"/>
      <c r="AO18" s="170"/>
      <c r="AP18" s="170"/>
      <c r="AQ18" s="171"/>
      <c r="AR18" s="169">
        <f>SUM(AR13:AX17)</f>
        <v>29017</v>
      </c>
      <c r="AS18" s="170"/>
      <c r="AT18" s="170"/>
      <c r="AU18" s="170"/>
      <c r="AV18" s="170"/>
      <c r="AW18" s="170"/>
      <c r="AX18" s="534"/>
    </row>
    <row r="19" spans="1:50" ht="24.75" customHeight="1" x14ac:dyDescent="0.15">
      <c r="A19" s="120"/>
      <c r="B19" s="121"/>
      <c r="C19" s="121"/>
      <c r="D19" s="121"/>
      <c r="E19" s="121"/>
      <c r="F19" s="122"/>
      <c r="G19" s="532" t="s">
        <v>9</v>
      </c>
      <c r="H19" s="533"/>
      <c r="I19" s="533"/>
      <c r="J19" s="533"/>
      <c r="K19" s="533"/>
      <c r="L19" s="533"/>
      <c r="M19" s="533"/>
      <c r="N19" s="533"/>
      <c r="O19" s="533"/>
      <c r="P19" s="163">
        <v>39507</v>
      </c>
      <c r="Q19" s="164"/>
      <c r="R19" s="164"/>
      <c r="S19" s="164"/>
      <c r="T19" s="164"/>
      <c r="U19" s="164"/>
      <c r="V19" s="165"/>
      <c r="W19" s="163">
        <v>52814</v>
      </c>
      <c r="X19" s="164"/>
      <c r="Y19" s="164"/>
      <c r="Z19" s="164"/>
      <c r="AA19" s="164"/>
      <c r="AB19" s="164"/>
      <c r="AC19" s="165"/>
      <c r="AD19" s="163">
        <v>35681</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15">
      <c r="A20" s="120"/>
      <c r="B20" s="121"/>
      <c r="C20" s="121"/>
      <c r="D20" s="121"/>
      <c r="E20" s="121"/>
      <c r="F20" s="122"/>
      <c r="G20" s="532" t="s">
        <v>10</v>
      </c>
      <c r="H20" s="533"/>
      <c r="I20" s="533"/>
      <c r="J20" s="533"/>
      <c r="K20" s="533"/>
      <c r="L20" s="533"/>
      <c r="M20" s="533"/>
      <c r="N20" s="533"/>
      <c r="O20" s="533"/>
      <c r="P20" s="536">
        <f>IF(P18=0, "-", SUM(P19)/P18)</f>
        <v>0.92970772344330965</v>
      </c>
      <c r="Q20" s="536"/>
      <c r="R20" s="536"/>
      <c r="S20" s="536"/>
      <c r="T20" s="536"/>
      <c r="U20" s="536"/>
      <c r="V20" s="536"/>
      <c r="W20" s="536">
        <f t="shared" ref="W20" si="0">IF(W18=0, "-", SUM(W19)/W18)</f>
        <v>0.98548290789670101</v>
      </c>
      <c r="X20" s="536"/>
      <c r="Y20" s="536"/>
      <c r="Z20" s="536"/>
      <c r="AA20" s="536"/>
      <c r="AB20" s="536"/>
      <c r="AC20" s="536"/>
      <c r="AD20" s="536">
        <f t="shared" ref="AD20" si="1">IF(AD18=0, "-", SUM(AD19)/AD18)</f>
        <v>0.98729939125622579</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3"/>
      <c r="B21" s="124"/>
      <c r="C21" s="124"/>
      <c r="D21" s="124"/>
      <c r="E21" s="124"/>
      <c r="F21" s="125"/>
      <c r="G21" s="924" t="s">
        <v>350</v>
      </c>
      <c r="H21" s="925"/>
      <c r="I21" s="925"/>
      <c r="J21" s="925"/>
      <c r="K21" s="925"/>
      <c r="L21" s="925"/>
      <c r="M21" s="925"/>
      <c r="N21" s="925"/>
      <c r="O21" s="925"/>
      <c r="P21" s="536">
        <f>IF(P19=0, "-", SUM(P19)/SUM(P13,P14))</f>
        <v>1.0535480946158564</v>
      </c>
      <c r="Q21" s="536"/>
      <c r="R21" s="536"/>
      <c r="S21" s="536"/>
      <c r="T21" s="536"/>
      <c r="U21" s="536"/>
      <c r="V21" s="536"/>
      <c r="W21" s="536">
        <f t="shared" ref="W21" si="2">IF(W19=0, "-", SUM(W19)/SUM(W13,W14))</f>
        <v>0.95609985698510114</v>
      </c>
      <c r="X21" s="536"/>
      <c r="Y21" s="536"/>
      <c r="Z21" s="536"/>
      <c r="AA21" s="536"/>
      <c r="AB21" s="536"/>
      <c r="AC21" s="536"/>
      <c r="AD21" s="536">
        <f t="shared" ref="AD21" si="3">IF(AD19=0, "-", SUM(AD19)/SUM(AD13,AD14))</f>
        <v>1.0998058132725088</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8" t="s">
        <v>700</v>
      </c>
      <c r="B22" s="139"/>
      <c r="C22" s="139"/>
      <c r="D22" s="139"/>
      <c r="E22" s="139"/>
      <c r="F22" s="140"/>
      <c r="G22" s="129" t="s">
        <v>329</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713</v>
      </c>
      <c r="H23" s="133"/>
      <c r="I23" s="133"/>
      <c r="J23" s="133"/>
      <c r="K23" s="133"/>
      <c r="L23" s="133"/>
      <c r="M23" s="133"/>
      <c r="N23" s="133"/>
      <c r="O23" s="134"/>
      <c r="P23" s="160">
        <v>18245</v>
      </c>
      <c r="Q23" s="161"/>
      <c r="R23" s="161"/>
      <c r="S23" s="161"/>
      <c r="T23" s="161"/>
      <c r="U23" s="161"/>
      <c r="V23" s="162"/>
      <c r="W23" s="160">
        <v>28939</v>
      </c>
      <c r="X23" s="161"/>
      <c r="Y23" s="161"/>
      <c r="Z23" s="161"/>
      <c r="AA23" s="161"/>
      <c r="AB23" s="161"/>
      <c r="AC23" s="162"/>
      <c r="AD23" s="149" t="s">
        <v>1046</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714</v>
      </c>
      <c r="H24" s="136"/>
      <c r="I24" s="136"/>
      <c r="J24" s="136"/>
      <c r="K24" s="136"/>
      <c r="L24" s="136"/>
      <c r="M24" s="136"/>
      <c r="N24" s="136"/>
      <c r="O24" s="137"/>
      <c r="P24" s="163">
        <v>19</v>
      </c>
      <c r="Q24" s="164"/>
      <c r="R24" s="164"/>
      <c r="S24" s="164"/>
      <c r="T24" s="164"/>
      <c r="U24" s="164"/>
      <c r="V24" s="165"/>
      <c r="W24" s="163">
        <v>28</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715</v>
      </c>
      <c r="H25" s="136"/>
      <c r="I25" s="136"/>
      <c r="J25" s="136"/>
      <c r="K25" s="136"/>
      <c r="L25" s="136"/>
      <c r="M25" s="136"/>
      <c r="N25" s="136"/>
      <c r="O25" s="137"/>
      <c r="P25" s="163">
        <v>51</v>
      </c>
      <c r="Q25" s="164"/>
      <c r="R25" s="164"/>
      <c r="S25" s="164"/>
      <c r="T25" s="164"/>
      <c r="U25" s="164"/>
      <c r="V25" s="165"/>
      <c r="W25" s="163">
        <v>50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18315</v>
      </c>
      <c r="Q29" s="164"/>
      <c r="R29" s="164"/>
      <c r="S29" s="164"/>
      <c r="T29" s="164"/>
      <c r="U29" s="164"/>
      <c r="V29" s="165"/>
      <c r="W29" s="211">
        <f>AR13</f>
        <v>29017</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6" t="s">
        <v>345</v>
      </c>
      <c r="B30" s="507"/>
      <c r="C30" s="507"/>
      <c r="D30" s="507"/>
      <c r="E30" s="507"/>
      <c r="F30" s="508"/>
      <c r="G30" s="647" t="s">
        <v>146</v>
      </c>
      <c r="H30" s="389"/>
      <c r="I30" s="389"/>
      <c r="J30" s="389"/>
      <c r="K30" s="389"/>
      <c r="L30" s="389"/>
      <c r="M30" s="389"/>
      <c r="N30" s="389"/>
      <c r="O30" s="576"/>
      <c r="P30" s="575" t="s">
        <v>59</v>
      </c>
      <c r="Q30" s="389"/>
      <c r="R30" s="389"/>
      <c r="S30" s="389"/>
      <c r="T30" s="389"/>
      <c r="U30" s="389"/>
      <c r="V30" s="389"/>
      <c r="W30" s="389"/>
      <c r="X30" s="576"/>
      <c r="Y30" s="462"/>
      <c r="Z30" s="463"/>
      <c r="AA30" s="464"/>
      <c r="AB30" s="384" t="s">
        <v>11</v>
      </c>
      <c r="AC30" s="385"/>
      <c r="AD30" s="386"/>
      <c r="AE30" s="384" t="s">
        <v>383</v>
      </c>
      <c r="AF30" s="385"/>
      <c r="AG30" s="385"/>
      <c r="AH30" s="386"/>
      <c r="AI30" s="387" t="s">
        <v>405</v>
      </c>
      <c r="AJ30" s="387"/>
      <c r="AK30" s="387"/>
      <c r="AL30" s="384"/>
      <c r="AM30" s="387" t="s">
        <v>502</v>
      </c>
      <c r="AN30" s="387"/>
      <c r="AO30" s="387"/>
      <c r="AP30" s="384"/>
      <c r="AQ30" s="638" t="s">
        <v>232</v>
      </c>
      <c r="AR30" s="639"/>
      <c r="AS30" s="639"/>
      <c r="AT30" s="640"/>
      <c r="AU30" s="389" t="s">
        <v>134</v>
      </c>
      <c r="AV30" s="389"/>
      <c r="AW30" s="389"/>
      <c r="AX30" s="390"/>
    </row>
    <row r="31" spans="1:50"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465"/>
      <c r="Z31" s="466"/>
      <c r="AA31" s="467"/>
      <c r="AB31" s="333"/>
      <c r="AC31" s="334"/>
      <c r="AD31" s="335"/>
      <c r="AE31" s="333"/>
      <c r="AF31" s="334"/>
      <c r="AG31" s="334"/>
      <c r="AH31" s="335"/>
      <c r="AI31" s="388"/>
      <c r="AJ31" s="388"/>
      <c r="AK31" s="388"/>
      <c r="AL31" s="333"/>
      <c r="AM31" s="388"/>
      <c r="AN31" s="388"/>
      <c r="AO31" s="388"/>
      <c r="AP31" s="333"/>
      <c r="AQ31" s="231" t="s">
        <v>710</v>
      </c>
      <c r="AR31" s="178"/>
      <c r="AS31" s="179" t="s">
        <v>233</v>
      </c>
      <c r="AT31" s="202"/>
      <c r="AU31" s="271">
        <v>7</v>
      </c>
      <c r="AV31" s="271"/>
      <c r="AW31" s="377" t="s">
        <v>179</v>
      </c>
      <c r="AX31" s="378"/>
    </row>
    <row r="32" spans="1:50" ht="23.25" customHeight="1" x14ac:dyDescent="0.15">
      <c r="A32" s="512"/>
      <c r="B32" s="510"/>
      <c r="C32" s="510"/>
      <c r="D32" s="510"/>
      <c r="E32" s="510"/>
      <c r="F32" s="511"/>
      <c r="G32" s="537" t="s">
        <v>716</v>
      </c>
      <c r="H32" s="538"/>
      <c r="I32" s="538"/>
      <c r="J32" s="538"/>
      <c r="K32" s="538"/>
      <c r="L32" s="538"/>
      <c r="M32" s="538"/>
      <c r="N32" s="538"/>
      <c r="O32" s="539"/>
      <c r="P32" s="191" t="s">
        <v>717</v>
      </c>
      <c r="Q32" s="191"/>
      <c r="R32" s="191"/>
      <c r="S32" s="191"/>
      <c r="T32" s="191"/>
      <c r="U32" s="191"/>
      <c r="V32" s="191"/>
      <c r="W32" s="191"/>
      <c r="X32" s="233"/>
      <c r="Y32" s="340" t="s">
        <v>12</v>
      </c>
      <c r="Z32" s="546"/>
      <c r="AA32" s="547"/>
      <c r="AB32" s="548" t="s">
        <v>364</v>
      </c>
      <c r="AC32" s="548"/>
      <c r="AD32" s="548"/>
      <c r="AE32" s="365">
        <v>96</v>
      </c>
      <c r="AF32" s="366"/>
      <c r="AG32" s="366"/>
      <c r="AH32" s="366"/>
      <c r="AI32" s="365">
        <v>96</v>
      </c>
      <c r="AJ32" s="366"/>
      <c r="AK32" s="366"/>
      <c r="AL32" s="366"/>
      <c r="AM32" s="365">
        <v>95</v>
      </c>
      <c r="AN32" s="366"/>
      <c r="AO32" s="366"/>
      <c r="AP32" s="366"/>
      <c r="AQ32" s="166" t="s">
        <v>710</v>
      </c>
      <c r="AR32" s="167"/>
      <c r="AS32" s="167"/>
      <c r="AT32" s="168"/>
      <c r="AU32" s="366" t="s">
        <v>710</v>
      </c>
      <c r="AV32" s="366"/>
      <c r="AW32" s="366"/>
      <c r="AX32" s="367"/>
    </row>
    <row r="33" spans="1:51" ht="23.25" customHeight="1" x14ac:dyDescent="0.15">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364</v>
      </c>
      <c r="AC33" s="519"/>
      <c r="AD33" s="519"/>
      <c r="AE33" s="365">
        <v>95</v>
      </c>
      <c r="AF33" s="366"/>
      <c r="AG33" s="366"/>
      <c r="AH33" s="366"/>
      <c r="AI33" s="365">
        <v>95</v>
      </c>
      <c r="AJ33" s="366"/>
      <c r="AK33" s="366"/>
      <c r="AL33" s="366"/>
      <c r="AM33" s="365">
        <v>95</v>
      </c>
      <c r="AN33" s="366"/>
      <c r="AO33" s="366"/>
      <c r="AP33" s="366"/>
      <c r="AQ33" s="166" t="s">
        <v>710</v>
      </c>
      <c r="AR33" s="167"/>
      <c r="AS33" s="167"/>
      <c r="AT33" s="168"/>
      <c r="AU33" s="366">
        <v>95</v>
      </c>
      <c r="AV33" s="366"/>
      <c r="AW33" s="366"/>
      <c r="AX33" s="367"/>
    </row>
    <row r="34" spans="1:51" ht="23.25" customHeight="1" x14ac:dyDescent="0.15">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5">
        <v>101</v>
      </c>
      <c r="AF34" s="366"/>
      <c r="AG34" s="366"/>
      <c r="AH34" s="366"/>
      <c r="AI34" s="365">
        <v>101</v>
      </c>
      <c r="AJ34" s="366"/>
      <c r="AK34" s="366"/>
      <c r="AL34" s="366"/>
      <c r="AM34" s="365">
        <v>100</v>
      </c>
      <c r="AN34" s="366"/>
      <c r="AO34" s="366"/>
      <c r="AP34" s="366"/>
      <c r="AQ34" s="166" t="s">
        <v>710</v>
      </c>
      <c r="AR34" s="167"/>
      <c r="AS34" s="167"/>
      <c r="AT34" s="168"/>
      <c r="AU34" s="366" t="s">
        <v>710</v>
      </c>
      <c r="AV34" s="366"/>
      <c r="AW34" s="366"/>
      <c r="AX34" s="367"/>
    </row>
    <row r="35" spans="1:51" ht="23.25" customHeight="1" x14ac:dyDescent="0.15">
      <c r="A35" s="897" t="s">
        <v>373</v>
      </c>
      <c r="B35" s="898"/>
      <c r="C35" s="898"/>
      <c r="D35" s="898"/>
      <c r="E35" s="898"/>
      <c r="F35" s="899"/>
      <c r="G35" s="903" t="s">
        <v>1041</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1" t="s">
        <v>345</v>
      </c>
      <c r="B37" s="642"/>
      <c r="C37" s="642"/>
      <c r="D37" s="642"/>
      <c r="E37" s="642"/>
      <c r="F37" s="643"/>
      <c r="G37" s="562" t="s">
        <v>146</v>
      </c>
      <c r="H37" s="379"/>
      <c r="I37" s="379"/>
      <c r="J37" s="379"/>
      <c r="K37" s="379"/>
      <c r="L37" s="379"/>
      <c r="M37" s="379"/>
      <c r="N37" s="379"/>
      <c r="O37" s="563"/>
      <c r="P37" s="628" t="s">
        <v>59</v>
      </c>
      <c r="Q37" s="379"/>
      <c r="R37" s="379"/>
      <c r="S37" s="379"/>
      <c r="T37" s="379"/>
      <c r="U37" s="379"/>
      <c r="V37" s="379"/>
      <c r="W37" s="379"/>
      <c r="X37" s="563"/>
      <c r="Y37" s="629"/>
      <c r="Z37" s="630"/>
      <c r="AA37" s="631"/>
      <c r="AB37" s="632" t="s">
        <v>11</v>
      </c>
      <c r="AC37" s="633"/>
      <c r="AD37" s="634"/>
      <c r="AE37" s="336" t="s">
        <v>383</v>
      </c>
      <c r="AF37" s="336"/>
      <c r="AG37" s="336"/>
      <c r="AH37" s="336"/>
      <c r="AI37" s="336" t="s">
        <v>405</v>
      </c>
      <c r="AJ37" s="336"/>
      <c r="AK37" s="336"/>
      <c r="AL37" s="336"/>
      <c r="AM37" s="336" t="s">
        <v>502</v>
      </c>
      <c r="AN37" s="336"/>
      <c r="AO37" s="336"/>
      <c r="AP37" s="336"/>
      <c r="AQ37" s="267" t="s">
        <v>232</v>
      </c>
      <c r="AR37" s="268"/>
      <c r="AS37" s="268"/>
      <c r="AT37" s="269"/>
      <c r="AU37" s="379" t="s">
        <v>134</v>
      </c>
      <c r="AV37" s="379"/>
      <c r="AW37" s="379"/>
      <c r="AX37" s="380"/>
      <c r="AY37">
        <f>COUNTA($G$39)</f>
        <v>1</v>
      </c>
    </row>
    <row r="38" spans="1:51" ht="18.75"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465"/>
      <c r="Z38" s="466"/>
      <c r="AA38" s="467"/>
      <c r="AB38" s="333"/>
      <c r="AC38" s="334"/>
      <c r="AD38" s="335"/>
      <c r="AE38" s="336"/>
      <c r="AF38" s="336"/>
      <c r="AG38" s="336"/>
      <c r="AH38" s="336"/>
      <c r="AI38" s="336"/>
      <c r="AJ38" s="336"/>
      <c r="AK38" s="336"/>
      <c r="AL38" s="336"/>
      <c r="AM38" s="336"/>
      <c r="AN38" s="336"/>
      <c r="AO38" s="336"/>
      <c r="AP38" s="336"/>
      <c r="AQ38" s="231" t="s">
        <v>710</v>
      </c>
      <c r="AR38" s="178"/>
      <c r="AS38" s="179" t="s">
        <v>233</v>
      </c>
      <c r="AT38" s="202"/>
      <c r="AU38" s="271" t="s">
        <v>710</v>
      </c>
      <c r="AV38" s="271"/>
      <c r="AW38" s="377" t="s">
        <v>179</v>
      </c>
      <c r="AX38" s="378"/>
      <c r="AY38">
        <f>$AY$37</f>
        <v>1</v>
      </c>
    </row>
    <row r="39" spans="1:51" ht="23.25" customHeight="1" x14ac:dyDescent="0.15">
      <c r="A39" s="512"/>
      <c r="B39" s="510"/>
      <c r="C39" s="510"/>
      <c r="D39" s="510"/>
      <c r="E39" s="510"/>
      <c r="F39" s="511"/>
      <c r="G39" s="537" t="s">
        <v>1009</v>
      </c>
      <c r="H39" s="538"/>
      <c r="I39" s="538"/>
      <c r="J39" s="538"/>
      <c r="K39" s="538"/>
      <c r="L39" s="538"/>
      <c r="M39" s="538"/>
      <c r="N39" s="538"/>
      <c r="O39" s="539"/>
      <c r="P39" s="191" t="s">
        <v>718</v>
      </c>
      <c r="Q39" s="191"/>
      <c r="R39" s="191"/>
      <c r="S39" s="191"/>
      <c r="T39" s="191"/>
      <c r="U39" s="191"/>
      <c r="V39" s="191"/>
      <c r="W39" s="191"/>
      <c r="X39" s="233"/>
      <c r="Y39" s="340" t="s">
        <v>12</v>
      </c>
      <c r="Z39" s="546"/>
      <c r="AA39" s="547"/>
      <c r="AB39" s="548" t="s">
        <v>364</v>
      </c>
      <c r="AC39" s="548"/>
      <c r="AD39" s="548"/>
      <c r="AE39" s="365">
        <v>100</v>
      </c>
      <c r="AF39" s="366"/>
      <c r="AG39" s="366"/>
      <c r="AH39" s="366"/>
      <c r="AI39" s="365">
        <v>100</v>
      </c>
      <c r="AJ39" s="366"/>
      <c r="AK39" s="366"/>
      <c r="AL39" s="366"/>
      <c r="AM39" s="365">
        <v>100</v>
      </c>
      <c r="AN39" s="366"/>
      <c r="AO39" s="366"/>
      <c r="AP39" s="366"/>
      <c r="AQ39" s="166" t="s">
        <v>710</v>
      </c>
      <c r="AR39" s="167"/>
      <c r="AS39" s="167"/>
      <c r="AT39" s="168"/>
      <c r="AU39" s="366" t="s">
        <v>710</v>
      </c>
      <c r="AV39" s="366"/>
      <c r="AW39" s="366"/>
      <c r="AX39" s="367"/>
      <c r="AY39">
        <f t="shared" ref="AY39:AY43" si="4">$AY$37</f>
        <v>1</v>
      </c>
    </row>
    <row r="40" spans="1:51" ht="23.25" customHeight="1" x14ac:dyDescent="0.15">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364</v>
      </c>
      <c r="AC40" s="519"/>
      <c r="AD40" s="519"/>
      <c r="AE40" s="365">
        <v>100</v>
      </c>
      <c r="AF40" s="366"/>
      <c r="AG40" s="366"/>
      <c r="AH40" s="366"/>
      <c r="AI40" s="365">
        <v>100</v>
      </c>
      <c r="AJ40" s="366"/>
      <c r="AK40" s="366"/>
      <c r="AL40" s="366"/>
      <c r="AM40" s="365">
        <v>100</v>
      </c>
      <c r="AN40" s="366"/>
      <c r="AO40" s="366"/>
      <c r="AP40" s="366"/>
      <c r="AQ40" s="166" t="s">
        <v>710</v>
      </c>
      <c r="AR40" s="167"/>
      <c r="AS40" s="167"/>
      <c r="AT40" s="168"/>
      <c r="AU40" s="366" t="s">
        <v>710</v>
      </c>
      <c r="AV40" s="366"/>
      <c r="AW40" s="366"/>
      <c r="AX40" s="367"/>
      <c r="AY40">
        <f t="shared" si="4"/>
        <v>1</v>
      </c>
    </row>
    <row r="41" spans="1:51" ht="23.25" customHeight="1" x14ac:dyDescent="0.15">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5">
        <v>100</v>
      </c>
      <c r="AF41" s="366"/>
      <c r="AG41" s="366"/>
      <c r="AH41" s="366"/>
      <c r="AI41" s="365">
        <v>100</v>
      </c>
      <c r="AJ41" s="366"/>
      <c r="AK41" s="366"/>
      <c r="AL41" s="366"/>
      <c r="AM41" s="365">
        <v>100</v>
      </c>
      <c r="AN41" s="366"/>
      <c r="AO41" s="366"/>
      <c r="AP41" s="366"/>
      <c r="AQ41" s="166" t="s">
        <v>710</v>
      </c>
      <c r="AR41" s="167"/>
      <c r="AS41" s="167"/>
      <c r="AT41" s="168"/>
      <c r="AU41" s="366" t="s">
        <v>710</v>
      </c>
      <c r="AV41" s="366"/>
      <c r="AW41" s="366"/>
      <c r="AX41" s="367"/>
      <c r="AY41">
        <f t="shared" si="4"/>
        <v>1</v>
      </c>
    </row>
    <row r="42" spans="1:51" ht="23.25" customHeight="1" x14ac:dyDescent="0.15">
      <c r="A42" s="897" t="s">
        <v>373</v>
      </c>
      <c r="B42" s="898"/>
      <c r="C42" s="898"/>
      <c r="D42" s="898"/>
      <c r="E42" s="898"/>
      <c r="F42" s="899"/>
      <c r="G42" s="903" t="s">
        <v>719</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1</v>
      </c>
    </row>
    <row r="43" spans="1:51" ht="23.25" customHeight="1" thickBo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1</v>
      </c>
    </row>
    <row r="44" spans="1:51" ht="18.75" hidden="1" customHeight="1" x14ac:dyDescent="0.15">
      <c r="A44" s="641" t="s">
        <v>345</v>
      </c>
      <c r="B44" s="642"/>
      <c r="C44" s="642"/>
      <c r="D44" s="642"/>
      <c r="E44" s="642"/>
      <c r="F44" s="643"/>
      <c r="G44" s="562" t="s">
        <v>146</v>
      </c>
      <c r="H44" s="379"/>
      <c r="I44" s="379"/>
      <c r="J44" s="379"/>
      <c r="K44" s="379"/>
      <c r="L44" s="379"/>
      <c r="M44" s="379"/>
      <c r="N44" s="379"/>
      <c r="O44" s="563"/>
      <c r="P44" s="628" t="s">
        <v>59</v>
      </c>
      <c r="Q44" s="379"/>
      <c r="R44" s="379"/>
      <c r="S44" s="379"/>
      <c r="T44" s="379"/>
      <c r="U44" s="379"/>
      <c r="V44" s="379"/>
      <c r="W44" s="379"/>
      <c r="X44" s="563"/>
      <c r="Y44" s="629"/>
      <c r="Z44" s="630"/>
      <c r="AA44" s="631"/>
      <c r="AB44" s="632" t="s">
        <v>11</v>
      </c>
      <c r="AC44" s="633"/>
      <c r="AD44" s="634"/>
      <c r="AE44" s="336" t="s">
        <v>383</v>
      </c>
      <c r="AF44" s="336"/>
      <c r="AG44" s="336"/>
      <c r="AH44" s="336"/>
      <c r="AI44" s="336" t="s">
        <v>405</v>
      </c>
      <c r="AJ44" s="336"/>
      <c r="AK44" s="336"/>
      <c r="AL44" s="336"/>
      <c r="AM44" s="336" t="s">
        <v>502</v>
      </c>
      <c r="AN44" s="336"/>
      <c r="AO44" s="336"/>
      <c r="AP44" s="336"/>
      <c r="AQ44" s="267" t="s">
        <v>232</v>
      </c>
      <c r="AR44" s="268"/>
      <c r="AS44" s="268"/>
      <c r="AT44" s="269"/>
      <c r="AU44" s="379" t="s">
        <v>134</v>
      </c>
      <c r="AV44" s="379"/>
      <c r="AW44" s="379"/>
      <c r="AX44" s="380"/>
      <c r="AY44">
        <f>COUNTA($G$46)</f>
        <v>0</v>
      </c>
    </row>
    <row r="45" spans="1:51" ht="18.75" hidden="1"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465"/>
      <c r="Z45" s="466"/>
      <c r="AA45" s="467"/>
      <c r="AB45" s="333"/>
      <c r="AC45" s="334"/>
      <c r="AD45" s="335"/>
      <c r="AE45" s="336"/>
      <c r="AF45" s="336"/>
      <c r="AG45" s="336"/>
      <c r="AH45" s="336"/>
      <c r="AI45" s="336"/>
      <c r="AJ45" s="336"/>
      <c r="AK45" s="336"/>
      <c r="AL45" s="336"/>
      <c r="AM45" s="336"/>
      <c r="AN45" s="336"/>
      <c r="AO45" s="336"/>
      <c r="AP45" s="336"/>
      <c r="AQ45" s="231"/>
      <c r="AR45" s="178"/>
      <c r="AS45" s="179" t="s">
        <v>233</v>
      </c>
      <c r="AT45" s="202"/>
      <c r="AU45" s="271"/>
      <c r="AV45" s="271"/>
      <c r="AW45" s="377" t="s">
        <v>179</v>
      </c>
      <c r="AX45" s="378"/>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1"/>
      <c r="Q46" s="191"/>
      <c r="R46" s="191"/>
      <c r="S46" s="191"/>
      <c r="T46" s="191"/>
      <c r="U46" s="191"/>
      <c r="V46" s="191"/>
      <c r="W46" s="191"/>
      <c r="X46" s="233"/>
      <c r="Y46" s="340" t="s">
        <v>12</v>
      </c>
      <c r="Z46" s="546"/>
      <c r="AA46" s="547"/>
      <c r="AB46" s="548"/>
      <c r="AC46" s="548"/>
      <c r="AD46" s="548"/>
      <c r="AE46" s="359"/>
      <c r="AF46" s="359"/>
      <c r="AG46" s="359"/>
      <c r="AH46" s="359"/>
      <c r="AI46" s="359"/>
      <c r="AJ46" s="359"/>
      <c r="AK46" s="359"/>
      <c r="AL46" s="359"/>
      <c r="AM46" s="359"/>
      <c r="AN46" s="359"/>
      <c r="AO46" s="359"/>
      <c r="AP46" s="359"/>
      <c r="AQ46" s="166"/>
      <c r="AR46" s="167"/>
      <c r="AS46" s="167"/>
      <c r="AT46" s="168"/>
      <c r="AU46" s="366"/>
      <c r="AV46" s="366"/>
      <c r="AW46" s="366"/>
      <c r="AX46" s="367"/>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c r="AC47" s="519"/>
      <c r="AD47" s="519"/>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897" t="s">
        <v>373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9" t="s">
        <v>345</v>
      </c>
      <c r="B51" s="510"/>
      <c r="C51" s="510"/>
      <c r="D51" s="510"/>
      <c r="E51" s="510"/>
      <c r="F51" s="511"/>
      <c r="G51" s="562" t="s">
        <v>146</v>
      </c>
      <c r="H51" s="379"/>
      <c r="I51" s="379"/>
      <c r="J51" s="379"/>
      <c r="K51" s="379"/>
      <c r="L51" s="379"/>
      <c r="M51" s="379"/>
      <c r="N51" s="379"/>
      <c r="O51" s="563"/>
      <c r="P51" s="628" t="s">
        <v>59</v>
      </c>
      <c r="Q51" s="379"/>
      <c r="R51" s="379"/>
      <c r="S51" s="379"/>
      <c r="T51" s="379"/>
      <c r="U51" s="379"/>
      <c r="V51" s="379"/>
      <c r="W51" s="379"/>
      <c r="X51" s="563"/>
      <c r="Y51" s="629"/>
      <c r="Z51" s="630"/>
      <c r="AA51" s="631"/>
      <c r="AB51" s="632" t="s">
        <v>11</v>
      </c>
      <c r="AC51" s="633"/>
      <c r="AD51" s="634"/>
      <c r="AE51" s="336" t="s">
        <v>383</v>
      </c>
      <c r="AF51" s="336"/>
      <c r="AG51" s="336"/>
      <c r="AH51" s="336"/>
      <c r="AI51" s="336" t="s">
        <v>405</v>
      </c>
      <c r="AJ51" s="336"/>
      <c r="AK51" s="336"/>
      <c r="AL51" s="336"/>
      <c r="AM51" s="336" t="s">
        <v>502</v>
      </c>
      <c r="AN51" s="336"/>
      <c r="AO51" s="336"/>
      <c r="AP51" s="336"/>
      <c r="AQ51" s="267" t="s">
        <v>232</v>
      </c>
      <c r="AR51" s="268"/>
      <c r="AS51" s="268"/>
      <c r="AT51" s="269"/>
      <c r="AU51" s="375" t="s">
        <v>134</v>
      </c>
      <c r="AV51" s="375"/>
      <c r="AW51" s="375"/>
      <c r="AX51" s="376"/>
      <c r="AY51">
        <f>COUNTA($G$53)</f>
        <v>0</v>
      </c>
    </row>
    <row r="52" spans="1:51" ht="18.75" hidden="1"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465"/>
      <c r="Z52" s="466"/>
      <c r="AA52" s="467"/>
      <c r="AB52" s="333"/>
      <c r="AC52" s="334"/>
      <c r="AD52" s="335"/>
      <c r="AE52" s="336"/>
      <c r="AF52" s="336"/>
      <c r="AG52" s="336"/>
      <c r="AH52" s="336"/>
      <c r="AI52" s="336"/>
      <c r="AJ52" s="336"/>
      <c r="AK52" s="336"/>
      <c r="AL52" s="336"/>
      <c r="AM52" s="336"/>
      <c r="AN52" s="336"/>
      <c r="AO52" s="336"/>
      <c r="AP52" s="336"/>
      <c r="AQ52" s="231"/>
      <c r="AR52" s="178"/>
      <c r="AS52" s="179" t="s">
        <v>233</v>
      </c>
      <c r="AT52" s="202"/>
      <c r="AU52" s="271"/>
      <c r="AV52" s="271"/>
      <c r="AW52" s="377" t="s">
        <v>179</v>
      </c>
      <c r="AX52" s="378"/>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40" t="s">
        <v>12</v>
      </c>
      <c r="Z53" s="546"/>
      <c r="AA53" s="547"/>
      <c r="AB53" s="548"/>
      <c r="AC53" s="548"/>
      <c r="AD53" s="548"/>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897" t="s">
        <v>373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9" t="s">
        <v>345</v>
      </c>
      <c r="B58" s="510"/>
      <c r="C58" s="510"/>
      <c r="D58" s="510"/>
      <c r="E58" s="510"/>
      <c r="F58" s="511"/>
      <c r="G58" s="562" t="s">
        <v>146</v>
      </c>
      <c r="H58" s="379"/>
      <c r="I58" s="379"/>
      <c r="J58" s="379"/>
      <c r="K58" s="379"/>
      <c r="L58" s="379"/>
      <c r="M58" s="379"/>
      <c r="N58" s="379"/>
      <c r="O58" s="563"/>
      <c r="P58" s="628" t="s">
        <v>59</v>
      </c>
      <c r="Q58" s="379"/>
      <c r="R58" s="379"/>
      <c r="S58" s="379"/>
      <c r="T58" s="379"/>
      <c r="U58" s="379"/>
      <c r="V58" s="379"/>
      <c r="W58" s="379"/>
      <c r="X58" s="563"/>
      <c r="Y58" s="629"/>
      <c r="Z58" s="630"/>
      <c r="AA58" s="631"/>
      <c r="AB58" s="632" t="s">
        <v>11</v>
      </c>
      <c r="AC58" s="633"/>
      <c r="AD58" s="634"/>
      <c r="AE58" s="336" t="s">
        <v>383</v>
      </c>
      <c r="AF58" s="336"/>
      <c r="AG58" s="336"/>
      <c r="AH58" s="336"/>
      <c r="AI58" s="336" t="s">
        <v>405</v>
      </c>
      <c r="AJ58" s="336"/>
      <c r="AK58" s="336"/>
      <c r="AL58" s="336"/>
      <c r="AM58" s="336" t="s">
        <v>502</v>
      </c>
      <c r="AN58" s="336"/>
      <c r="AO58" s="336"/>
      <c r="AP58" s="336"/>
      <c r="AQ58" s="267" t="s">
        <v>232</v>
      </c>
      <c r="AR58" s="268"/>
      <c r="AS58" s="268"/>
      <c r="AT58" s="269"/>
      <c r="AU58" s="375" t="s">
        <v>134</v>
      </c>
      <c r="AV58" s="375"/>
      <c r="AW58" s="375"/>
      <c r="AX58" s="376"/>
      <c r="AY58">
        <f>COUNTA($G$60)</f>
        <v>0</v>
      </c>
    </row>
    <row r="59" spans="1:51" ht="18.75" hidden="1"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465"/>
      <c r="Z59" s="466"/>
      <c r="AA59" s="467"/>
      <c r="AB59" s="333"/>
      <c r="AC59" s="334"/>
      <c r="AD59" s="335"/>
      <c r="AE59" s="336"/>
      <c r="AF59" s="336"/>
      <c r="AG59" s="336"/>
      <c r="AH59" s="336"/>
      <c r="AI59" s="336"/>
      <c r="AJ59" s="336"/>
      <c r="AK59" s="336"/>
      <c r="AL59" s="336"/>
      <c r="AM59" s="336"/>
      <c r="AN59" s="336"/>
      <c r="AO59" s="336"/>
      <c r="AP59" s="336"/>
      <c r="AQ59" s="231"/>
      <c r="AR59" s="178"/>
      <c r="AS59" s="179" t="s">
        <v>233</v>
      </c>
      <c r="AT59" s="202"/>
      <c r="AU59" s="271"/>
      <c r="AV59" s="271"/>
      <c r="AW59" s="377" t="s">
        <v>179</v>
      </c>
      <c r="AX59" s="378"/>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40" t="s">
        <v>12</v>
      </c>
      <c r="Z60" s="546"/>
      <c r="AA60" s="547"/>
      <c r="AB60" s="548"/>
      <c r="AC60" s="548"/>
      <c r="AD60" s="548"/>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897" t="s">
        <v>373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5" t="s">
        <v>346</v>
      </c>
      <c r="B65" s="856"/>
      <c r="C65" s="856"/>
      <c r="D65" s="856"/>
      <c r="E65" s="856"/>
      <c r="F65" s="857"/>
      <c r="G65" s="858"/>
      <c r="H65" s="860" t="s">
        <v>146</v>
      </c>
      <c r="I65" s="860"/>
      <c r="J65" s="860"/>
      <c r="K65" s="860"/>
      <c r="L65" s="860"/>
      <c r="M65" s="860"/>
      <c r="N65" s="860"/>
      <c r="O65" s="861"/>
      <c r="P65" s="864" t="s">
        <v>59</v>
      </c>
      <c r="Q65" s="860"/>
      <c r="R65" s="860"/>
      <c r="S65" s="860"/>
      <c r="T65" s="860"/>
      <c r="U65" s="860"/>
      <c r="V65" s="861"/>
      <c r="W65" s="866" t="s">
        <v>341</v>
      </c>
      <c r="X65" s="867"/>
      <c r="Y65" s="870"/>
      <c r="Z65" s="870"/>
      <c r="AA65" s="871"/>
      <c r="AB65" s="864" t="s">
        <v>11</v>
      </c>
      <c r="AC65" s="860"/>
      <c r="AD65" s="861"/>
      <c r="AE65" s="336" t="s">
        <v>383</v>
      </c>
      <c r="AF65" s="336"/>
      <c r="AG65" s="336"/>
      <c r="AH65" s="336"/>
      <c r="AI65" s="336" t="s">
        <v>405</v>
      </c>
      <c r="AJ65" s="336"/>
      <c r="AK65" s="336"/>
      <c r="AL65" s="336"/>
      <c r="AM65" s="336" t="s">
        <v>502</v>
      </c>
      <c r="AN65" s="336"/>
      <c r="AO65" s="336"/>
      <c r="AP65" s="336"/>
      <c r="AQ65" s="215" t="s">
        <v>232</v>
      </c>
      <c r="AR65" s="199"/>
      <c r="AS65" s="199"/>
      <c r="AT65" s="200"/>
      <c r="AU65" s="976" t="s">
        <v>134</v>
      </c>
      <c r="AV65" s="976"/>
      <c r="AW65" s="976"/>
      <c r="AX65" s="977"/>
      <c r="AY65">
        <f>COUNTA($H$67)</f>
        <v>0</v>
      </c>
    </row>
    <row r="66" spans="1:51" ht="18.75" hidden="1" customHeight="1" x14ac:dyDescent="0.15">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36"/>
      <c r="AF66" s="336"/>
      <c r="AG66" s="336"/>
      <c r="AH66" s="336"/>
      <c r="AI66" s="336"/>
      <c r="AJ66" s="336"/>
      <c r="AK66" s="336"/>
      <c r="AL66" s="336"/>
      <c r="AM66" s="336"/>
      <c r="AN66" s="336"/>
      <c r="AO66" s="336"/>
      <c r="AP66" s="336"/>
      <c r="AQ66" s="231"/>
      <c r="AR66" s="178"/>
      <c r="AS66" s="179" t="s">
        <v>233</v>
      </c>
      <c r="AT66" s="202"/>
      <c r="AU66" s="271"/>
      <c r="AV66" s="271"/>
      <c r="AW66" s="862" t="s">
        <v>344</v>
      </c>
      <c r="AX66" s="978"/>
      <c r="AY66">
        <f>$AY$65</f>
        <v>0</v>
      </c>
    </row>
    <row r="67" spans="1:51" ht="23.25" hidden="1" customHeight="1" x14ac:dyDescent="0.15">
      <c r="A67" s="848"/>
      <c r="B67" s="849"/>
      <c r="C67" s="849"/>
      <c r="D67" s="849"/>
      <c r="E67" s="849"/>
      <c r="F67" s="850"/>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363</v>
      </c>
      <c r="AC67" s="951"/>
      <c r="AD67" s="951"/>
      <c r="AE67" s="365"/>
      <c r="AF67" s="366"/>
      <c r="AG67" s="366"/>
      <c r="AH67" s="366"/>
      <c r="AI67" s="365"/>
      <c r="AJ67" s="366"/>
      <c r="AK67" s="366"/>
      <c r="AL67" s="366"/>
      <c r="AM67" s="365"/>
      <c r="AN67" s="366"/>
      <c r="AO67" s="366"/>
      <c r="AP67" s="366"/>
      <c r="AQ67" s="365"/>
      <c r="AR67" s="366"/>
      <c r="AS67" s="366"/>
      <c r="AT67" s="813"/>
      <c r="AU67" s="366"/>
      <c r="AV67" s="366"/>
      <c r="AW67" s="366"/>
      <c r="AX67" s="367"/>
      <c r="AY67">
        <f t="shared" ref="AY67:AY72" si="8">$AY$65</f>
        <v>0</v>
      </c>
    </row>
    <row r="68" spans="1:51" ht="23.25" hidden="1" customHeight="1" x14ac:dyDescent="0.15">
      <c r="A68" s="848"/>
      <c r="B68" s="849"/>
      <c r="C68" s="849"/>
      <c r="D68" s="849"/>
      <c r="E68" s="849"/>
      <c r="F68" s="850"/>
      <c r="G68" s="939"/>
      <c r="H68" s="965"/>
      <c r="I68" s="966"/>
      <c r="J68" s="966"/>
      <c r="K68" s="966"/>
      <c r="L68" s="966"/>
      <c r="M68" s="966"/>
      <c r="N68" s="966"/>
      <c r="O68" s="967"/>
      <c r="P68" s="965"/>
      <c r="Q68" s="966"/>
      <c r="R68" s="966"/>
      <c r="S68" s="966"/>
      <c r="T68" s="966"/>
      <c r="U68" s="966"/>
      <c r="V68" s="967"/>
      <c r="W68" s="970"/>
      <c r="X68" s="971"/>
      <c r="Y68" s="130" t="s">
        <v>54</v>
      </c>
      <c r="Z68" s="130"/>
      <c r="AA68" s="131"/>
      <c r="AB68" s="974" t="s">
        <v>363</v>
      </c>
      <c r="AC68" s="974"/>
      <c r="AD68" s="974"/>
      <c r="AE68" s="365"/>
      <c r="AF68" s="366"/>
      <c r="AG68" s="366"/>
      <c r="AH68" s="366"/>
      <c r="AI68" s="365"/>
      <c r="AJ68" s="366"/>
      <c r="AK68" s="366"/>
      <c r="AL68" s="366"/>
      <c r="AM68" s="365"/>
      <c r="AN68" s="366"/>
      <c r="AO68" s="366"/>
      <c r="AP68" s="366"/>
      <c r="AQ68" s="365"/>
      <c r="AR68" s="366"/>
      <c r="AS68" s="366"/>
      <c r="AT68" s="813"/>
      <c r="AU68" s="366"/>
      <c r="AV68" s="366"/>
      <c r="AW68" s="366"/>
      <c r="AX68" s="367"/>
      <c r="AY68">
        <f t="shared" si="8"/>
        <v>0</v>
      </c>
    </row>
    <row r="69" spans="1:51" ht="23.25" hidden="1" customHeight="1" x14ac:dyDescent="0.15">
      <c r="A69" s="848"/>
      <c r="B69" s="849"/>
      <c r="C69" s="849"/>
      <c r="D69" s="849"/>
      <c r="E69" s="849"/>
      <c r="F69" s="850"/>
      <c r="G69" s="980"/>
      <c r="H69" s="965"/>
      <c r="I69" s="966"/>
      <c r="J69" s="966"/>
      <c r="K69" s="966"/>
      <c r="L69" s="966"/>
      <c r="M69" s="966"/>
      <c r="N69" s="966"/>
      <c r="O69" s="967"/>
      <c r="P69" s="965"/>
      <c r="Q69" s="966"/>
      <c r="R69" s="966"/>
      <c r="S69" s="966"/>
      <c r="T69" s="966"/>
      <c r="U69" s="966"/>
      <c r="V69" s="967"/>
      <c r="W69" s="972"/>
      <c r="X69" s="973"/>
      <c r="Y69" s="130" t="s">
        <v>13</v>
      </c>
      <c r="Z69" s="130"/>
      <c r="AA69" s="131"/>
      <c r="AB69" s="975" t="s">
        <v>364</v>
      </c>
      <c r="AC69" s="975"/>
      <c r="AD69" s="975"/>
      <c r="AE69" s="373"/>
      <c r="AF69" s="374"/>
      <c r="AG69" s="374"/>
      <c r="AH69" s="374"/>
      <c r="AI69" s="373"/>
      <c r="AJ69" s="374"/>
      <c r="AK69" s="374"/>
      <c r="AL69" s="374"/>
      <c r="AM69" s="373"/>
      <c r="AN69" s="374"/>
      <c r="AO69" s="374"/>
      <c r="AP69" s="374"/>
      <c r="AQ69" s="365"/>
      <c r="AR69" s="366"/>
      <c r="AS69" s="366"/>
      <c r="AT69" s="813"/>
      <c r="AU69" s="366"/>
      <c r="AV69" s="366"/>
      <c r="AW69" s="366"/>
      <c r="AX69" s="367"/>
      <c r="AY69">
        <f t="shared" si="8"/>
        <v>0</v>
      </c>
    </row>
    <row r="70" spans="1:51" ht="23.25" hidden="1" customHeight="1" x14ac:dyDescent="0.15">
      <c r="A70" s="848" t="s">
        <v>351</v>
      </c>
      <c r="B70" s="849"/>
      <c r="C70" s="849"/>
      <c r="D70" s="849"/>
      <c r="E70" s="849"/>
      <c r="F70" s="850"/>
      <c r="G70" s="939" t="s">
        <v>235</v>
      </c>
      <c r="H70" s="940"/>
      <c r="I70" s="940"/>
      <c r="J70" s="940"/>
      <c r="K70" s="940"/>
      <c r="L70" s="940"/>
      <c r="M70" s="940"/>
      <c r="N70" s="940"/>
      <c r="O70" s="940"/>
      <c r="P70" s="940"/>
      <c r="Q70" s="940"/>
      <c r="R70" s="940"/>
      <c r="S70" s="940"/>
      <c r="T70" s="940"/>
      <c r="U70" s="940"/>
      <c r="V70" s="940"/>
      <c r="W70" s="943" t="s">
        <v>362</v>
      </c>
      <c r="X70" s="944"/>
      <c r="Y70" s="949" t="s">
        <v>12</v>
      </c>
      <c r="Z70" s="949"/>
      <c r="AA70" s="950"/>
      <c r="AB70" s="951" t="s">
        <v>363</v>
      </c>
      <c r="AC70" s="951"/>
      <c r="AD70" s="951"/>
      <c r="AE70" s="365"/>
      <c r="AF70" s="366"/>
      <c r="AG70" s="366"/>
      <c r="AH70" s="366"/>
      <c r="AI70" s="365"/>
      <c r="AJ70" s="366"/>
      <c r="AK70" s="366"/>
      <c r="AL70" s="366"/>
      <c r="AM70" s="365"/>
      <c r="AN70" s="366"/>
      <c r="AO70" s="366"/>
      <c r="AP70" s="366"/>
      <c r="AQ70" s="365"/>
      <c r="AR70" s="366"/>
      <c r="AS70" s="366"/>
      <c r="AT70" s="813"/>
      <c r="AU70" s="366"/>
      <c r="AV70" s="366"/>
      <c r="AW70" s="366"/>
      <c r="AX70" s="367"/>
      <c r="AY70">
        <f t="shared" si="8"/>
        <v>0</v>
      </c>
    </row>
    <row r="71" spans="1:51" ht="23.25" hidden="1" customHeight="1" x14ac:dyDescent="0.15">
      <c r="A71" s="848"/>
      <c r="B71" s="849"/>
      <c r="C71" s="849"/>
      <c r="D71" s="849"/>
      <c r="E71" s="849"/>
      <c r="F71" s="850"/>
      <c r="G71" s="939"/>
      <c r="H71" s="941"/>
      <c r="I71" s="941"/>
      <c r="J71" s="941"/>
      <c r="K71" s="941"/>
      <c r="L71" s="941"/>
      <c r="M71" s="941"/>
      <c r="N71" s="941"/>
      <c r="O71" s="941"/>
      <c r="P71" s="941"/>
      <c r="Q71" s="941"/>
      <c r="R71" s="941"/>
      <c r="S71" s="941"/>
      <c r="T71" s="941"/>
      <c r="U71" s="941"/>
      <c r="V71" s="941"/>
      <c r="W71" s="945"/>
      <c r="X71" s="946"/>
      <c r="Y71" s="130" t="s">
        <v>54</v>
      </c>
      <c r="Z71" s="130"/>
      <c r="AA71" s="131"/>
      <c r="AB71" s="974" t="s">
        <v>363</v>
      </c>
      <c r="AC71" s="974"/>
      <c r="AD71" s="974"/>
      <c r="AE71" s="365"/>
      <c r="AF71" s="366"/>
      <c r="AG71" s="366"/>
      <c r="AH71" s="366"/>
      <c r="AI71" s="365"/>
      <c r="AJ71" s="366"/>
      <c r="AK71" s="366"/>
      <c r="AL71" s="366"/>
      <c r="AM71" s="365"/>
      <c r="AN71" s="366"/>
      <c r="AO71" s="366"/>
      <c r="AP71" s="366"/>
      <c r="AQ71" s="365"/>
      <c r="AR71" s="366"/>
      <c r="AS71" s="366"/>
      <c r="AT71" s="813"/>
      <c r="AU71" s="366"/>
      <c r="AV71" s="366"/>
      <c r="AW71" s="366"/>
      <c r="AX71" s="367"/>
      <c r="AY71">
        <f t="shared" si="8"/>
        <v>0</v>
      </c>
    </row>
    <row r="72" spans="1:51" ht="23.25" hidden="1" customHeight="1" x14ac:dyDescent="0.15">
      <c r="A72" s="851"/>
      <c r="B72" s="852"/>
      <c r="C72" s="852"/>
      <c r="D72" s="852"/>
      <c r="E72" s="852"/>
      <c r="F72" s="853"/>
      <c r="G72" s="939"/>
      <c r="H72" s="942"/>
      <c r="I72" s="942"/>
      <c r="J72" s="942"/>
      <c r="K72" s="942"/>
      <c r="L72" s="942"/>
      <c r="M72" s="942"/>
      <c r="N72" s="942"/>
      <c r="O72" s="942"/>
      <c r="P72" s="942"/>
      <c r="Q72" s="942"/>
      <c r="R72" s="942"/>
      <c r="S72" s="942"/>
      <c r="T72" s="942"/>
      <c r="U72" s="942"/>
      <c r="V72" s="942"/>
      <c r="W72" s="947"/>
      <c r="X72" s="948"/>
      <c r="Y72" s="130" t="s">
        <v>13</v>
      </c>
      <c r="Z72" s="130"/>
      <c r="AA72" s="131"/>
      <c r="AB72" s="975" t="s">
        <v>364</v>
      </c>
      <c r="AC72" s="975"/>
      <c r="AD72" s="975"/>
      <c r="AE72" s="373"/>
      <c r="AF72" s="374"/>
      <c r="AG72" s="374"/>
      <c r="AH72" s="374"/>
      <c r="AI72" s="373"/>
      <c r="AJ72" s="374"/>
      <c r="AK72" s="374"/>
      <c r="AL72" s="374"/>
      <c r="AM72" s="373"/>
      <c r="AN72" s="374"/>
      <c r="AO72" s="374"/>
      <c r="AP72" s="938"/>
      <c r="AQ72" s="365"/>
      <c r="AR72" s="366"/>
      <c r="AS72" s="366"/>
      <c r="AT72" s="813"/>
      <c r="AU72" s="366"/>
      <c r="AV72" s="366"/>
      <c r="AW72" s="366"/>
      <c r="AX72" s="367"/>
      <c r="AY72">
        <f t="shared" si="8"/>
        <v>0</v>
      </c>
    </row>
    <row r="73" spans="1:51" ht="18.75" hidden="1" customHeight="1" x14ac:dyDescent="0.15">
      <c r="A73" s="834" t="s">
        <v>346</v>
      </c>
      <c r="B73" s="835"/>
      <c r="C73" s="835"/>
      <c r="D73" s="835"/>
      <c r="E73" s="835"/>
      <c r="F73" s="836"/>
      <c r="G73" s="805"/>
      <c r="H73" s="199" t="s">
        <v>146</v>
      </c>
      <c r="I73" s="199"/>
      <c r="J73" s="199"/>
      <c r="K73" s="199"/>
      <c r="L73" s="199"/>
      <c r="M73" s="199"/>
      <c r="N73" s="199"/>
      <c r="O73" s="200"/>
      <c r="P73" s="215" t="s">
        <v>59</v>
      </c>
      <c r="Q73" s="199"/>
      <c r="R73" s="199"/>
      <c r="S73" s="199"/>
      <c r="T73" s="199"/>
      <c r="U73" s="199"/>
      <c r="V73" s="199"/>
      <c r="W73" s="199"/>
      <c r="X73" s="200"/>
      <c r="Y73" s="807"/>
      <c r="Z73" s="808"/>
      <c r="AA73" s="809"/>
      <c r="AB73" s="215" t="s">
        <v>11</v>
      </c>
      <c r="AC73" s="199"/>
      <c r="AD73" s="200"/>
      <c r="AE73" s="336" t="s">
        <v>383</v>
      </c>
      <c r="AF73" s="336"/>
      <c r="AG73" s="336"/>
      <c r="AH73" s="336"/>
      <c r="AI73" s="336" t="s">
        <v>405</v>
      </c>
      <c r="AJ73" s="336"/>
      <c r="AK73" s="336"/>
      <c r="AL73" s="336"/>
      <c r="AM73" s="336" t="s">
        <v>502</v>
      </c>
      <c r="AN73" s="336"/>
      <c r="AO73" s="336"/>
      <c r="AP73" s="336"/>
      <c r="AQ73" s="215" t="s">
        <v>232</v>
      </c>
      <c r="AR73" s="199"/>
      <c r="AS73" s="199"/>
      <c r="AT73" s="200"/>
      <c r="AU73" s="273" t="s">
        <v>134</v>
      </c>
      <c r="AV73" s="176"/>
      <c r="AW73" s="176"/>
      <c r="AX73" s="177"/>
      <c r="AY73">
        <f>COUNTA($H$75)</f>
        <v>0</v>
      </c>
    </row>
    <row r="74" spans="1:51" ht="18.75" hidden="1" customHeight="1" x14ac:dyDescent="0.15">
      <c r="A74" s="837"/>
      <c r="B74" s="838"/>
      <c r="C74" s="838"/>
      <c r="D74" s="838"/>
      <c r="E74" s="838"/>
      <c r="F74" s="839"/>
      <c r="G74" s="806"/>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6"/>
      <c r="AF74" s="336"/>
      <c r="AG74" s="336"/>
      <c r="AH74" s="336"/>
      <c r="AI74" s="336"/>
      <c r="AJ74" s="336"/>
      <c r="AK74" s="336"/>
      <c r="AL74" s="336"/>
      <c r="AM74" s="336"/>
      <c r="AN74" s="336"/>
      <c r="AO74" s="336"/>
      <c r="AP74" s="336"/>
      <c r="AQ74" s="231"/>
      <c r="AR74" s="178"/>
      <c r="AS74" s="179" t="s">
        <v>233</v>
      </c>
      <c r="AT74" s="202"/>
      <c r="AU74" s="231"/>
      <c r="AV74" s="178"/>
      <c r="AW74" s="179" t="s">
        <v>179</v>
      </c>
      <c r="AX74" s="180"/>
      <c r="AY74">
        <f>$AY$73</f>
        <v>0</v>
      </c>
    </row>
    <row r="75" spans="1:51" ht="23.25" hidden="1" customHeight="1" x14ac:dyDescent="0.15">
      <c r="A75" s="837"/>
      <c r="B75" s="838"/>
      <c r="C75" s="838"/>
      <c r="D75" s="838"/>
      <c r="E75" s="838"/>
      <c r="F75" s="839"/>
      <c r="G75" s="780"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37"/>
      <c r="B76" s="838"/>
      <c r="C76" s="838"/>
      <c r="D76" s="838"/>
      <c r="E76" s="838"/>
      <c r="F76" s="839"/>
      <c r="G76" s="781"/>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37"/>
      <c r="B77" s="838"/>
      <c r="C77" s="838"/>
      <c r="D77" s="838"/>
      <c r="E77" s="838"/>
      <c r="F77" s="839"/>
      <c r="G77" s="782"/>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2" t="s">
        <v>376</v>
      </c>
      <c r="B78" s="913"/>
      <c r="C78" s="913"/>
      <c r="D78" s="913"/>
      <c r="E78" s="910" t="s">
        <v>324</v>
      </c>
      <c r="F78" s="911"/>
      <c r="G78" s="54" t="s">
        <v>235</v>
      </c>
      <c r="H78" s="791"/>
      <c r="I78" s="245"/>
      <c r="J78" s="245"/>
      <c r="K78" s="245"/>
      <c r="L78" s="245"/>
      <c r="M78" s="245"/>
      <c r="N78" s="245"/>
      <c r="O78" s="792"/>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0" t="s">
        <v>149</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26" t="s">
        <v>340</v>
      </c>
      <c r="AP79" s="127"/>
      <c r="AQ79" s="127"/>
      <c r="AR79" s="76" t="s">
        <v>338</v>
      </c>
      <c r="AS79" s="126"/>
      <c r="AT79" s="127"/>
      <c r="AU79" s="127"/>
      <c r="AV79" s="127"/>
      <c r="AW79" s="127"/>
      <c r="AX79" s="128"/>
      <c r="AY79">
        <f>COUNTIF($AR$79,"☑")</f>
        <v>0</v>
      </c>
    </row>
    <row r="80" spans="1:51" ht="18.75" hidden="1" customHeight="1" x14ac:dyDescent="0.15">
      <c r="A80" s="516" t="s">
        <v>147</v>
      </c>
      <c r="B80" s="843" t="s">
        <v>337</v>
      </c>
      <c r="C80" s="844"/>
      <c r="D80" s="844"/>
      <c r="E80" s="844"/>
      <c r="F80" s="845"/>
      <c r="G80" s="778" t="s">
        <v>139</v>
      </c>
      <c r="H80" s="778"/>
      <c r="I80" s="778"/>
      <c r="J80" s="778"/>
      <c r="K80" s="778"/>
      <c r="L80" s="778"/>
      <c r="M80" s="778"/>
      <c r="N80" s="778"/>
      <c r="O80" s="778"/>
      <c r="P80" s="778"/>
      <c r="Q80" s="778"/>
      <c r="R80" s="778"/>
      <c r="S80" s="778"/>
      <c r="T80" s="778"/>
      <c r="U80" s="778"/>
      <c r="V80" s="778"/>
      <c r="W80" s="778"/>
      <c r="X80" s="778"/>
      <c r="Y80" s="778"/>
      <c r="Z80" s="778"/>
      <c r="AA80" s="779"/>
      <c r="AB80" s="777" t="s">
        <v>693</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79"/>
      <c r="AY80">
        <f>COUNTA($G$82)</f>
        <v>0</v>
      </c>
    </row>
    <row r="81" spans="1:60" ht="22.5" hidden="1" customHeight="1" x14ac:dyDescent="0.15">
      <c r="A81" s="517"/>
      <c r="B81" s="846"/>
      <c r="C81" s="549"/>
      <c r="D81" s="549"/>
      <c r="E81" s="549"/>
      <c r="F81" s="550"/>
      <c r="G81" s="377"/>
      <c r="H81" s="377"/>
      <c r="I81" s="377"/>
      <c r="J81" s="377"/>
      <c r="K81" s="377"/>
      <c r="L81" s="377"/>
      <c r="M81" s="377"/>
      <c r="N81" s="377"/>
      <c r="O81" s="377"/>
      <c r="P81" s="377"/>
      <c r="Q81" s="377"/>
      <c r="R81" s="377"/>
      <c r="S81" s="377"/>
      <c r="T81" s="377"/>
      <c r="U81" s="377"/>
      <c r="V81" s="377"/>
      <c r="W81" s="377"/>
      <c r="X81" s="377"/>
      <c r="Y81" s="377"/>
      <c r="Z81" s="377"/>
      <c r="AA81" s="565"/>
      <c r="AB81" s="577"/>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17"/>
      <c r="B82" s="846"/>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1"/>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6"/>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2"/>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7"/>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3"/>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3" t="s">
        <v>61</v>
      </c>
      <c r="H85" s="778"/>
      <c r="I85" s="778"/>
      <c r="J85" s="778"/>
      <c r="K85" s="778"/>
      <c r="L85" s="778"/>
      <c r="M85" s="778"/>
      <c r="N85" s="778"/>
      <c r="O85" s="779"/>
      <c r="P85" s="777" t="s">
        <v>63</v>
      </c>
      <c r="Q85" s="778"/>
      <c r="R85" s="778"/>
      <c r="S85" s="778"/>
      <c r="T85" s="778"/>
      <c r="U85" s="778"/>
      <c r="V85" s="778"/>
      <c r="W85" s="778"/>
      <c r="X85" s="779"/>
      <c r="Y85" s="203"/>
      <c r="Z85" s="204"/>
      <c r="AA85" s="205"/>
      <c r="AB85" s="455" t="s">
        <v>11</v>
      </c>
      <c r="AC85" s="456"/>
      <c r="AD85" s="457"/>
      <c r="AE85" s="336" t="s">
        <v>383</v>
      </c>
      <c r="AF85" s="336"/>
      <c r="AG85" s="336"/>
      <c r="AH85" s="336"/>
      <c r="AI85" s="336" t="s">
        <v>405</v>
      </c>
      <c r="AJ85" s="336"/>
      <c r="AK85" s="336"/>
      <c r="AL85" s="336"/>
      <c r="AM85" s="336" t="s">
        <v>502</v>
      </c>
      <c r="AN85" s="336"/>
      <c r="AO85" s="336"/>
      <c r="AP85" s="336"/>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17"/>
      <c r="B86" s="549"/>
      <c r="C86" s="549"/>
      <c r="D86" s="549"/>
      <c r="E86" s="549"/>
      <c r="F86" s="550"/>
      <c r="G86" s="564"/>
      <c r="H86" s="377"/>
      <c r="I86" s="377"/>
      <c r="J86" s="377"/>
      <c r="K86" s="377"/>
      <c r="L86" s="377"/>
      <c r="M86" s="377"/>
      <c r="N86" s="377"/>
      <c r="O86" s="565"/>
      <c r="P86" s="577"/>
      <c r="Q86" s="377"/>
      <c r="R86" s="377"/>
      <c r="S86" s="377"/>
      <c r="T86" s="377"/>
      <c r="U86" s="377"/>
      <c r="V86" s="377"/>
      <c r="W86" s="377"/>
      <c r="X86" s="565"/>
      <c r="Y86" s="203"/>
      <c r="Z86" s="204"/>
      <c r="AA86" s="205"/>
      <c r="AB86" s="333"/>
      <c r="AC86" s="334"/>
      <c r="AD86" s="335"/>
      <c r="AE86" s="336"/>
      <c r="AF86" s="336"/>
      <c r="AG86" s="336"/>
      <c r="AH86" s="336"/>
      <c r="AI86" s="336"/>
      <c r="AJ86" s="336"/>
      <c r="AK86" s="336"/>
      <c r="AL86" s="336"/>
      <c r="AM86" s="336"/>
      <c r="AN86" s="336"/>
      <c r="AO86" s="336"/>
      <c r="AP86" s="336"/>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2"/>
      <c r="H87" s="191"/>
      <c r="I87" s="191"/>
      <c r="J87" s="191"/>
      <c r="K87" s="191"/>
      <c r="L87" s="191"/>
      <c r="M87" s="191"/>
      <c r="N87" s="191"/>
      <c r="O87" s="233"/>
      <c r="P87" s="191"/>
      <c r="Q87" s="798"/>
      <c r="R87" s="798"/>
      <c r="S87" s="798"/>
      <c r="T87" s="798"/>
      <c r="U87" s="798"/>
      <c r="V87" s="798"/>
      <c r="W87" s="798"/>
      <c r="X87" s="799"/>
      <c r="Y87" s="754" t="s">
        <v>62</v>
      </c>
      <c r="Z87" s="755"/>
      <c r="AA87" s="756"/>
      <c r="AB87" s="548"/>
      <c r="AC87" s="548"/>
      <c r="AD87" s="548"/>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17"/>
      <c r="B88" s="549"/>
      <c r="C88" s="549"/>
      <c r="D88" s="549"/>
      <c r="E88" s="549"/>
      <c r="F88" s="550"/>
      <c r="G88" s="234"/>
      <c r="H88" s="235"/>
      <c r="I88" s="235"/>
      <c r="J88" s="235"/>
      <c r="K88" s="235"/>
      <c r="L88" s="235"/>
      <c r="M88" s="235"/>
      <c r="N88" s="235"/>
      <c r="O88" s="236"/>
      <c r="P88" s="800"/>
      <c r="Q88" s="800"/>
      <c r="R88" s="800"/>
      <c r="S88" s="800"/>
      <c r="T88" s="800"/>
      <c r="U88" s="800"/>
      <c r="V88" s="800"/>
      <c r="W88" s="800"/>
      <c r="X88" s="801"/>
      <c r="Y88" s="729" t="s">
        <v>54</v>
      </c>
      <c r="Z88" s="730"/>
      <c r="AA88" s="731"/>
      <c r="AB88" s="519"/>
      <c r="AC88" s="519"/>
      <c r="AD88" s="519"/>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2"/>
      <c r="Y89" s="729" t="s">
        <v>13</v>
      </c>
      <c r="Z89" s="730"/>
      <c r="AA89" s="731"/>
      <c r="AB89" s="458" t="s">
        <v>14</v>
      </c>
      <c r="AC89" s="458"/>
      <c r="AD89" s="458"/>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3" t="s">
        <v>61</v>
      </c>
      <c r="H90" s="778"/>
      <c r="I90" s="778"/>
      <c r="J90" s="778"/>
      <c r="K90" s="778"/>
      <c r="L90" s="778"/>
      <c r="M90" s="778"/>
      <c r="N90" s="778"/>
      <c r="O90" s="779"/>
      <c r="P90" s="777" t="s">
        <v>63</v>
      </c>
      <c r="Q90" s="778"/>
      <c r="R90" s="778"/>
      <c r="S90" s="778"/>
      <c r="T90" s="778"/>
      <c r="U90" s="778"/>
      <c r="V90" s="778"/>
      <c r="W90" s="778"/>
      <c r="X90" s="779"/>
      <c r="Y90" s="203"/>
      <c r="Z90" s="204"/>
      <c r="AA90" s="205"/>
      <c r="AB90" s="455" t="s">
        <v>11</v>
      </c>
      <c r="AC90" s="456"/>
      <c r="AD90" s="457"/>
      <c r="AE90" s="336" t="s">
        <v>383</v>
      </c>
      <c r="AF90" s="336"/>
      <c r="AG90" s="336"/>
      <c r="AH90" s="336"/>
      <c r="AI90" s="336" t="s">
        <v>405</v>
      </c>
      <c r="AJ90" s="336"/>
      <c r="AK90" s="336"/>
      <c r="AL90" s="336"/>
      <c r="AM90" s="336" t="s">
        <v>502</v>
      </c>
      <c r="AN90" s="336"/>
      <c r="AO90" s="336"/>
      <c r="AP90" s="336"/>
      <c r="AQ90" s="215" t="s">
        <v>232</v>
      </c>
      <c r="AR90" s="199"/>
      <c r="AS90" s="199"/>
      <c r="AT90" s="200"/>
      <c r="AU90" s="371" t="s">
        <v>134</v>
      </c>
      <c r="AV90" s="371"/>
      <c r="AW90" s="371"/>
      <c r="AX90" s="372"/>
      <c r="AY90">
        <f>COUNTA($G$92)</f>
        <v>0</v>
      </c>
    </row>
    <row r="91" spans="1:60" ht="18.75" hidden="1" customHeight="1" x14ac:dyDescent="0.15">
      <c r="A91" s="517"/>
      <c r="B91" s="549"/>
      <c r="C91" s="549"/>
      <c r="D91" s="549"/>
      <c r="E91" s="549"/>
      <c r="F91" s="550"/>
      <c r="G91" s="564"/>
      <c r="H91" s="377"/>
      <c r="I91" s="377"/>
      <c r="J91" s="377"/>
      <c r="K91" s="377"/>
      <c r="L91" s="377"/>
      <c r="M91" s="377"/>
      <c r="N91" s="377"/>
      <c r="O91" s="565"/>
      <c r="P91" s="577"/>
      <c r="Q91" s="377"/>
      <c r="R91" s="377"/>
      <c r="S91" s="377"/>
      <c r="T91" s="377"/>
      <c r="U91" s="377"/>
      <c r="V91" s="377"/>
      <c r="W91" s="377"/>
      <c r="X91" s="565"/>
      <c r="Y91" s="203"/>
      <c r="Z91" s="204"/>
      <c r="AA91" s="205"/>
      <c r="AB91" s="333"/>
      <c r="AC91" s="334"/>
      <c r="AD91" s="335"/>
      <c r="AE91" s="336"/>
      <c r="AF91" s="336"/>
      <c r="AG91" s="336"/>
      <c r="AH91" s="336"/>
      <c r="AI91" s="336"/>
      <c r="AJ91" s="336"/>
      <c r="AK91" s="336"/>
      <c r="AL91" s="336"/>
      <c r="AM91" s="336"/>
      <c r="AN91" s="336"/>
      <c r="AO91" s="336"/>
      <c r="AP91" s="336"/>
      <c r="AQ91" s="270"/>
      <c r="AR91" s="271"/>
      <c r="AS91" s="179" t="s">
        <v>233</v>
      </c>
      <c r="AT91" s="202"/>
      <c r="AU91" s="271"/>
      <c r="AV91" s="271"/>
      <c r="AW91" s="377" t="s">
        <v>179</v>
      </c>
      <c r="AX91" s="378"/>
      <c r="AY91">
        <f>$AY$90</f>
        <v>0</v>
      </c>
      <c r="AZ91" s="10"/>
      <c r="BA91" s="10"/>
      <c r="BB91" s="10"/>
      <c r="BC91" s="10"/>
    </row>
    <row r="92" spans="1:60" ht="23.25" hidden="1" customHeight="1" x14ac:dyDescent="0.15">
      <c r="A92" s="517"/>
      <c r="B92" s="549"/>
      <c r="C92" s="549"/>
      <c r="D92" s="549"/>
      <c r="E92" s="549"/>
      <c r="F92" s="550"/>
      <c r="G92" s="232"/>
      <c r="H92" s="191"/>
      <c r="I92" s="191"/>
      <c r="J92" s="191"/>
      <c r="K92" s="191"/>
      <c r="L92" s="191"/>
      <c r="M92" s="191"/>
      <c r="N92" s="191"/>
      <c r="O92" s="233"/>
      <c r="P92" s="191"/>
      <c r="Q92" s="798"/>
      <c r="R92" s="798"/>
      <c r="S92" s="798"/>
      <c r="T92" s="798"/>
      <c r="U92" s="798"/>
      <c r="V92" s="798"/>
      <c r="W92" s="798"/>
      <c r="X92" s="799"/>
      <c r="Y92" s="754" t="s">
        <v>62</v>
      </c>
      <c r="Z92" s="755"/>
      <c r="AA92" s="756"/>
      <c r="AB92" s="548"/>
      <c r="AC92" s="548"/>
      <c r="AD92" s="548"/>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4"/>
      <c r="H93" s="235"/>
      <c r="I93" s="235"/>
      <c r="J93" s="235"/>
      <c r="K93" s="235"/>
      <c r="L93" s="235"/>
      <c r="M93" s="235"/>
      <c r="N93" s="235"/>
      <c r="O93" s="236"/>
      <c r="P93" s="800"/>
      <c r="Q93" s="800"/>
      <c r="R93" s="800"/>
      <c r="S93" s="800"/>
      <c r="T93" s="800"/>
      <c r="U93" s="800"/>
      <c r="V93" s="800"/>
      <c r="W93" s="800"/>
      <c r="X93" s="801"/>
      <c r="Y93" s="729" t="s">
        <v>54</v>
      </c>
      <c r="Z93" s="730"/>
      <c r="AA93" s="731"/>
      <c r="AB93" s="519"/>
      <c r="AC93" s="519"/>
      <c r="AD93" s="519"/>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2"/>
      <c r="Y94" s="729" t="s">
        <v>13</v>
      </c>
      <c r="Z94" s="730"/>
      <c r="AA94" s="731"/>
      <c r="AB94" s="458" t="s">
        <v>14</v>
      </c>
      <c r="AC94" s="458"/>
      <c r="AD94" s="458"/>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17"/>
      <c r="B95" s="549" t="s">
        <v>145</v>
      </c>
      <c r="C95" s="549"/>
      <c r="D95" s="549"/>
      <c r="E95" s="549"/>
      <c r="F95" s="550"/>
      <c r="G95" s="793" t="s">
        <v>61</v>
      </c>
      <c r="H95" s="778"/>
      <c r="I95" s="778"/>
      <c r="J95" s="778"/>
      <c r="K95" s="778"/>
      <c r="L95" s="778"/>
      <c r="M95" s="778"/>
      <c r="N95" s="778"/>
      <c r="O95" s="779"/>
      <c r="P95" s="777" t="s">
        <v>63</v>
      </c>
      <c r="Q95" s="778"/>
      <c r="R95" s="778"/>
      <c r="S95" s="778"/>
      <c r="T95" s="778"/>
      <c r="U95" s="778"/>
      <c r="V95" s="778"/>
      <c r="W95" s="778"/>
      <c r="X95" s="779"/>
      <c r="Y95" s="203"/>
      <c r="Z95" s="204"/>
      <c r="AA95" s="205"/>
      <c r="AB95" s="455" t="s">
        <v>11</v>
      </c>
      <c r="AC95" s="456"/>
      <c r="AD95" s="457"/>
      <c r="AE95" s="336" t="s">
        <v>383</v>
      </c>
      <c r="AF95" s="336"/>
      <c r="AG95" s="336"/>
      <c r="AH95" s="336"/>
      <c r="AI95" s="336" t="s">
        <v>405</v>
      </c>
      <c r="AJ95" s="336"/>
      <c r="AK95" s="336"/>
      <c r="AL95" s="336"/>
      <c r="AM95" s="336" t="s">
        <v>502</v>
      </c>
      <c r="AN95" s="336"/>
      <c r="AO95" s="336"/>
      <c r="AP95" s="336"/>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7"/>
      <c r="I96" s="377"/>
      <c r="J96" s="377"/>
      <c r="K96" s="377"/>
      <c r="L96" s="377"/>
      <c r="M96" s="377"/>
      <c r="N96" s="377"/>
      <c r="O96" s="565"/>
      <c r="P96" s="577"/>
      <c r="Q96" s="377"/>
      <c r="R96" s="377"/>
      <c r="S96" s="377"/>
      <c r="T96" s="377"/>
      <c r="U96" s="377"/>
      <c r="V96" s="377"/>
      <c r="W96" s="377"/>
      <c r="X96" s="565"/>
      <c r="Y96" s="203"/>
      <c r="Z96" s="204"/>
      <c r="AA96" s="205"/>
      <c r="AB96" s="333"/>
      <c r="AC96" s="334"/>
      <c r="AD96" s="335"/>
      <c r="AE96" s="336"/>
      <c r="AF96" s="336"/>
      <c r="AG96" s="336"/>
      <c r="AH96" s="336"/>
      <c r="AI96" s="336"/>
      <c r="AJ96" s="336"/>
      <c r="AK96" s="336"/>
      <c r="AL96" s="336"/>
      <c r="AM96" s="336"/>
      <c r="AN96" s="336"/>
      <c r="AO96" s="336"/>
      <c r="AP96" s="336"/>
      <c r="AQ96" s="270"/>
      <c r="AR96" s="271"/>
      <c r="AS96" s="179" t="s">
        <v>233</v>
      </c>
      <c r="AT96" s="202"/>
      <c r="AU96" s="271"/>
      <c r="AV96" s="271"/>
      <c r="AW96" s="377" t="s">
        <v>179</v>
      </c>
      <c r="AX96" s="378"/>
      <c r="AY96">
        <f>$AY$95</f>
        <v>0</v>
      </c>
    </row>
    <row r="97" spans="1:60" ht="23.25" hidden="1" customHeight="1" x14ac:dyDescent="0.15">
      <c r="A97" s="517"/>
      <c r="B97" s="549"/>
      <c r="C97" s="549"/>
      <c r="D97" s="549"/>
      <c r="E97" s="549"/>
      <c r="F97" s="550"/>
      <c r="G97" s="232"/>
      <c r="H97" s="191"/>
      <c r="I97" s="191"/>
      <c r="J97" s="191"/>
      <c r="K97" s="191"/>
      <c r="L97" s="191"/>
      <c r="M97" s="191"/>
      <c r="N97" s="191"/>
      <c r="O97" s="233"/>
      <c r="P97" s="191"/>
      <c r="Q97" s="798"/>
      <c r="R97" s="798"/>
      <c r="S97" s="798"/>
      <c r="T97" s="798"/>
      <c r="U97" s="798"/>
      <c r="V97" s="798"/>
      <c r="W97" s="798"/>
      <c r="X97" s="799"/>
      <c r="Y97" s="754" t="s">
        <v>62</v>
      </c>
      <c r="Z97" s="755"/>
      <c r="AA97" s="756"/>
      <c r="AB97" s="405"/>
      <c r="AC97" s="406"/>
      <c r="AD97" s="407"/>
      <c r="AE97" s="365"/>
      <c r="AF97" s="366"/>
      <c r="AG97" s="366"/>
      <c r="AH97" s="813"/>
      <c r="AI97" s="365"/>
      <c r="AJ97" s="366"/>
      <c r="AK97" s="366"/>
      <c r="AL97" s="813"/>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17"/>
      <c r="B98" s="549"/>
      <c r="C98" s="549"/>
      <c r="D98" s="549"/>
      <c r="E98" s="549"/>
      <c r="F98" s="550"/>
      <c r="G98" s="234"/>
      <c r="H98" s="235"/>
      <c r="I98" s="235"/>
      <c r="J98" s="235"/>
      <c r="K98" s="235"/>
      <c r="L98" s="235"/>
      <c r="M98" s="235"/>
      <c r="N98" s="235"/>
      <c r="O98" s="236"/>
      <c r="P98" s="800"/>
      <c r="Q98" s="800"/>
      <c r="R98" s="800"/>
      <c r="S98" s="800"/>
      <c r="T98" s="800"/>
      <c r="U98" s="800"/>
      <c r="V98" s="800"/>
      <c r="W98" s="800"/>
      <c r="X98" s="801"/>
      <c r="Y98" s="729" t="s">
        <v>54</v>
      </c>
      <c r="Z98" s="730"/>
      <c r="AA98" s="731"/>
      <c r="AB98" s="300"/>
      <c r="AC98" s="301"/>
      <c r="AD98" s="302"/>
      <c r="AE98" s="365"/>
      <c r="AF98" s="366"/>
      <c r="AG98" s="366"/>
      <c r="AH98" s="813"/>
      <c r="AI98" s="365"/>
      <c r="AJ98" s="366"/>
      <c r="AK98" s="366"/>
      <c r="AL98" s="813"/>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18"/>
      <c r="B99" s="877"/>
      <c r="C99" s="877"/>
      <c r="D99" s="877"/>
      <c r="E99" s="877"/>
      <c r="F99" s="878"/>
      <c r="G99" s="803"/>
      <c r="H99" s="248"/>
      <c r="I99" s="248"/>
      <c r="J99" s="248"/>
      <c r="K99" s="248"/>
      <c r="L99" s="248"/>
      <c r="M99" s="248"/>
      <c r="N99" s="248"/>
      <c r="O99" s="804"/>
      <c r="P99" s="840"/>
      <c r="Q99" s="840"/>
      <c r="R99" s="840"/>
      <c r="S99" s="840"/>
      <c r="T99" s="840"/>
      <c r="U99" s="840"/>
      <c r="V99" s="840"/>
      <c r="W99" s="840"/>
      <c r="X99" s="841"/>
      <c r="Y99" s="477" t="s">
        <v>13</v>
      </c>
      <c r="Z99" s="478"/>
      <c r="AA99" s="479"/>
      <c r="AB99" s="459" t="s">
        <v>14</v>
      </c>
      <c r="AC99" s="460"/>
      <c r="AD99" s="461"/>
      <c r="AE99" s="814"/>
      <c r="AF99" s="815"/>
      <c r="AG99" s="815"/>
      <c r="AH99" s="842"/>
      <c r="AI99" s="814"/>
      <c r="AJ99" s="815"/>
      <c r="AK99" s="815"/>
      <c r="AL99" s="842"/>
      <c r="AM99" s="814"/>
      <c r="AN99" s="815"/>
      <c r="AO99" s="815"/>
      <c r="AP99" s="815"/>
      <c r="AQ99" s="816"/>
      <c r="AR99" s="817"/>
      <c r="AS99" s="817"/>
      <c r="AT99" s="818"/>
      <c r="AU99" s="815"/>
      <c r="AV99" s="815"/>
      <c r="AW99" s="815"/>
      <c r="AX99" s="819"/>
      <c r="AY99">
        <f t="shared" si="12"/>
        <v>0</v>
      </c>
    </row>
    <row r="100" spans="1:60" ht="31.5" customHeight="1" x14ac:dyDescent="0.15">
      <c r="A100" s="829" t="s">
        <v>347</v>
      </c>
      <c r="B100" s="830"/>
      <c r="C100" s="830"/>
      <c r="D100" s="830"/>
      <c r="E100" s="830"/>
      <c r="F100" s="831"/>
      <c r="G100" s="832" t="s">
        <v>60</v>
      </c>
      <c r="H100" s="832"/>
      <c r="I100" s="832"/>
      <c r="J100" s="832"/>
      <c r="K100" s="832"/>
      <c r="L100" s="832"/>
      <c r="M100" s="832"/>
      <c r="N100" s="832"/>
      <c r="O100" s="832"/>
      <c r="P100" s="832"/>
      <c r="Q100" s="832"/>
      <c r="R100" s="832"/>
      <c r="S100" s="832"/>
      <c r="T100" s="832"/>
      <c r="U100" s="832"/>
      <c r="V100" s="832"/>
      <c r="W100" s="832"/>
      <c r="X100" s="833"/>
      <c r="Y100" s="462"/>
      <c r="Z100" s="463"/>
      <c r="AA100" s="464"/>
      <c r="AB100" s="854" t="s">
        <v>11</v>
      </c>
      <c r="AC100" s="854"/>
      <c r="AD100" s="854"/>
      <c r="AE100" s="820" t="s">
        <v>383</v>
      </c>
      <c r="AF100" s="821"/>
      <c r="AG100" s="821"/>
      <c r="AH100" s="822"/>
      <c r="AI100" s="820" t="s">
        <v>405</v>
      </c>
      <c r="AJ100" s="821"/>
      <c r="AK100" s="821"/>
      <c r="AL100" s="822"/>
      <c r="AM100" s="820" t="s">
        <v>502</v>
      </c>
      <c r="AN100" s="821"/>
      <c r="AO100" s="821"/>
      <c r="AP100" s="822"/>
      <c r="AQ100" s="926" t="s">
        <v>410</v>
      </c>
      <c r="AR100" s="927"/>
      <c r="AS100" s="927"/>
      <c r="AT100" s="928"/>
      <c r="AU100" s="926" t="s">
        <v>534</v>
      </c>
      <c r="AV100" s="927"/>
      <c r="AW100" s="927"/>
      <c r="AX100" s="929"/>
    </row>
    <row r="101" spans="1:60" ht="23.25" customHeight="1" x14ac:dyDescent="0.15">
      <c r="A101" s="488"/>
      <c r="B101" s="489"/>
      <c r="C101" s="489"/>
      <c r="D101" s="489"/>
      <c r="E101" s="489"/>
      <c r="F101" s="490"/>
      <c r="G101" s="191" t="s">
        <v>720</v>
      </c>
      <c r="H101" s="191"/>
      <c r="I101" s="191"/>
      <c r="J101" s="191"/>
      <c r="K101" s="191"/>
      <c r="L101" s="191"/>
      <c r="M101" s="191"/>
      <c r="N101" s="191"/>
      <c r="O101" s="191"/>
      <c r="P101" s="191"/>
      <c r="Q101" s="191"/>
      <c r="R101" s="191"/>
      <c r="S101" s="191"/>
      <c r="T101" s="191"/>
      <c r="U101" s="191"/>
      <c r="V101" s="191"/>
      <c r="W101" s="191"/>
      <c r="X101" s="233"/>
      <c r="Y101" s="812" t="s">
        <v>55</v>
      </c>
      <c r="Z101" s="715"/>
      <c r="AA101" s="716"/>
      <c r="AB101" s="548" t="s">
        <v>721</v>
      </c>
      <c r="AC101" s="548"/>
      <c r="AD101" s="548"/>
      <c r="AE101" s="359">
        <v>17</v>
      </c>
      <c r="AF101" s="359"/>
      <c r="AG101" s="359"/>
      <c r="AH101" s="359"/>
      <c r="AI101" s="359">
        <v>13</v>
      </c>
      <c r="AJ101" s="359"/>
      <c r="AK101" s="359"/>
      <c r="AL101" s="359"/>
      <c r="AM101" s="359">
        <v>10</v>
      </c>
      <c r="AN101" s="359"/>
      <c r="AO101" s="359"/>
      <c r="AP101" s="359"/>
      <c r="AQ101" s="359" t="s">
        <v>742</v>
      </c>
      <c r="AR101" s="359"/>
      <c r="AS101" s="359"/>
      <c r="AT101" s="359"/>
      <c r="AU101" s="365" t="s">
        <v>741</v>
      </c>
      <c r="AV101" s="366"/>
      <c r="AW101" s="366"/>
      <c r="AX101" s="367"/>
    </row>
    <row r="102" spans="1:60" ht="23.25" customHeight="1" x14ac:dyDescent="0.15">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1"/>
      <c r="AA102" s="342"/>
      <c r="AB102" s="548" t="s">
        <v>721</v>
      </c>
      <c r="AC102" s="548"/>
      <c r="AD102" s="548"/>
      <c r="AE102" s="359">
        <v>17</v>
      </c>
      <c r="AF102" s="359"/>
      <c r="AG102" s="359"/>
      <c r="AH102" s="359"/>
      <c r="AI102" s="359">
        <v>13</v>
      </c>
      <c r="AJ102" s="359"/>
      <c r="AK102" s="359"/>
      <c r="AL102" s="359"/>
      <c r="AM102" s="359">
        <v>10</v>
      </c>
      <c r="AN102" s="359"/>
      <c r="AO102" s="359"/>
      <c r="AP102" s="359"/>
      <c r="AQ102" s="359">
        <v>17</v>
      </c>
      <c r="AR102" s="359"/>
      <c r="AS102" s="359"/>
      <c r="AT102" s="359"/>
      <c r="AU102" s="373" t="s">
        <v>743</v>
      </c>
      <c r="AV102" s="374"/>
      <c r="AW102" s="374"/>
      <c r="AX102" s="930"/>
    </row>
    <row r="103" spans="1:60" ht="31.5" hidden="1" customHeight="1" x14ac:dyDescent="0.15">
      <c r="A103" s="485" t="s">
        <v>347</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6" t="s">
        <v>383</v>
      </c>
      <c r="AF103" s="336"/>
      <c r="AG103" s="336"/>
      <c r="AH103" s="336"/>
      <c r="AI103" s="336" t="s">
        <v>405</v>
      </c>
      <c r="AJ103" s="336"/>
      <c r="AK103" s="336"/>
      <c r="AL103" s="336"/>
      <c r="AM103" s="336" t="s">
        <v>502</v>
      </c>
      <c r="AN103" s="336"/>
      <c r="AO103" s="336"/>
      <c r="AP103" s="336"/>
      <c r="AQ103" s="362" t="s">
        <v>410</v>
      </c>
      <c r="AR103" s="363"/>
      <c r="AS103" s="363"/>
      <c r="AT103" s="363"/>
      <c r="AU103" s="362" t="s">
        <v>534</v>
      </c>
      <c r="AV103" s="363"/>
      <c r="AW103" s="363"/>
      <c r="AX103" s="364"/>
      <c r="AY103">
        <f>COUNTA($G$104)</f>
        <v>0</v>
      </c>
    </row>
    <row r="104" spans="1:60" ht="23.25" hidden="1" customHeight="1" x14ac:dyDescent="0.15">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5"/>
      <c r="AC105" s="406"/>
      <c r="AD105" s="407"/>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347</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6" t="s">
        <v>383</v>
      </c>
      <c r="AF106" s="336"/>
      <c r="AG106" s="336"/>
      <c r="AH106" s="336"/>
      <c r="AI106" s="336" t="s">
        <v>405</v>
      </c>
      <c r="AJ106" s="336"/>
      <c r="AK106" s="336"/>
      <c r="AL106" s="336"/>
      <c r="AM106" s="336" t="s">
        <v>502</v>
      </c>
      <c r="AN106" s="336"/>
      <c r="AO106" s="336"/>
      <c r="AP106" s="336"/>
      <c r="AQ106" s="362" t="s">
        <v>410</v>
      </c>
      <c r="AR106" s="363"/>
      <c r="AS106" s="363"/>
      <c r="AT106" s="363"/>
      <c r="AU106" s="362" t="s">
        <v>534</v>
      </c>
      <c r="AV106" s="363"/>
      <c r="AW106" s="363"/>
      <c r="AX106" s="364"/>
      <c r="AY106">
        <f>COUNTA($G$107)</f>
        <v>0</v>
      </c>
    </row>
    <row r="107" spans="1:60" ht="23.25" hidden="1" customHeight="1" x14ac:dyDescent="0.15">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5"/>
      <c r="AC108" s="406"/>
      <c r="AD108" s="407"/>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347</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6" t="s">
        <v>383</v>
      </c>
      <c r="AF109" s="336"/>
      <c r="AG109" s="336"/>
      <c r="AH109" s="336"/>
      <c r="AI109" s="336" t="s">
        <v>405</v>
      </c>
      <c r="AJ109" s="336"/>
      <c r="AK109" s="336"/>
      <c r="AL109" s="336"/>
      <c r="AM109" s="336" t="s">
        <v>502</v>
      </c>
      <c r="AN109" s="336"/>
      <c r="AO109" s="336"/>
      <c r="AP109" s="336"/>
      <c r="AQ109" s="362" t="s">
        <v>410</v>
      </c>
      <c r="AR109" s="363"/>
      <c r="AS109" s="363"/>
      <c r="AT109" s="363"/>
      <c r="AU109" s="362" t="s">
        <v>534</v>
      </c>
      <c r="AV109" s="363"/>
      <c r="AW109" s="363"/>
      <c r="AX109" s="364"/>
      <c r="AY109">
        <f>COUNTA($G$110)</f>
        <v>0</v>
      </c>
    </row>
    <row r="110" spans="1:60" ht="23.25" hidden="1" customHeight="1" x14ac:dyDescent="0.15">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5"/>
      <c r="AC111" s="406"/>
      <c r="AD111" s="407"/>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347</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6" t="s">
        <v>383</v>
      </c>
      <c r="AF112" s="336"/>
      <c r="AG112" s="336"/>
      <c r="AH112" s="336"/>
      <c r="AI112" s="336" t="s">
        <v>405</v>
      </c>
      <c r="AJ112" s="336"/>
      <c r="AK112" s="336"/>
      <c r="AL112" s="336"/>
      <c r="AM112" s="336" t="s">
        <v>502</v>
      </c>
      <c r="AN112" s="336"/>
      <c r="AO112" s="336"/>
      <c r="AP112" s="336"/>
      <c r="AQ112" s="362" t="s">
        <v>410</v>
      </c>
      <c r="AR112" s="363"/>
      <c r="AS112" s="363"/>
      <c r="AT112" s="363"/>
      <c r="AU112" s="362" t="s">
        <v>534</v>
      </c>
      <c r="AV112" s="363"/>
      <c r="AW112" s="363"/>
      <c r="AX112" s="364"/>
      <c r="AY112">
        <f>COUNTA($G$113)</f>
        <v>0</v>
      </c>
    </row>
    <row r="113" spans="1:51" ht="23.25" hidden="1" customHeight="1" x14ac:dyDescent="0.15">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9"/>
      <c r="AF113" s="359"/>
      <c r="AG113" s="359"/>
      <c r="AH113" s="359"/>
      <c r="AI113" s="359"/>
      <c r="AJ113" s="359"/>
      <c r="AK113" s="359"/>
      <c r="AL113" s="359"/>
      <c r="AM113" s="359"/>
      <c r="AN113" s="359"/>
      <c r="AO113" s="359"/>
      <c r="AP113" s="359"/>
      <c r="AQ113" s="365"/>
      <c r="AR113" s="366"/>
      <c r="AS113" s="366"/>
      <c r="AT113" s="813"/>
      <c r="AU113" s="359"/>
      <c r="AV113" s="359"/>
      <c r="AW113" s="359"/>
      <c r="AX113" s="360"/>
      <c r="AY113">
        <f>$AY$112</f>
        <v>0</v>
      </c>
    </row>
    <row r="114" spans="1:51" ht="23.25" hidden="1" customHeight="1" x14ac:dyDescent="0.15">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5"/>
      <c r="AC114" s="406"/>
      <c r="AD114" s="407"/>
      <c r="AE114" s="368"/>
      <c r="AF114" s="368"/>
      <c r="AG114" s="368"/>
      <c r="AH114" s="368"/>
      <c r="AI114" s="368"/>
      <c r="AJ114" s="368"/>
      <c r="AK114" s="368"/>
      <c r="AL114" s="368"/>
      <c r="AM114" s="368"/>
      <c r="AN114" s="368"/>
      <c r="AO114" s="368"/>
      <c r="AP114" s="368"/>
      <c r="AQ114" s="365"/>
      <c r="AR114" s="366"/>
      <c r="AS114" s="366"/>
      <c r="AT114" s="813"/>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6" t="s">
        <v>383</v>
      </c>
      <c r="AF115" s="336"/>
      <c r="AG115" s="336"/>
      <c r="AH115" s="336"/>
      <c r="AI115" s="336" t="s">
        <v>405</v>
      </c>
      <c r="AJ115" s="336"/>
      <c r="AK115" s="336"/>
      <c r="AL115" s="336"/>
      <c r="AM115" s="336" t="s">
        <v>502</v>
      </c>
      <c r="AN115" s="336"/>
      <c r="AO115" s="336"/>
      <c r="AP115" s="336"/>
      <c r="AQ115" s="337" t="s">
        <v>535</v>
      </c>
      <c r="AR115" s="338"/>
      <c r="AS115" s="338"/>
      <c r="AT115" s="338"/>
      <c r="AU115" s="338"/>
      <c r="AV115" s="338"/>
      <c r="AW115" s="338"/>
      <c r="AX115" s="339"/>
    </row>
    <row r="116" spans="1:51" ht="23.25" customHeight="1" x14ac:dyDescent="0.15">
      <c r="A116" s="292"/>
      <c r="B116" s="293"/>
      <c r="C116" s="293"/>
      <c r="D116" s="293"/>
      <c r="E116" s="293"/>
      <c r="F116" s="294"/>
      <c r="G116" s="352" t="s">
        <v>1010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c r="AC116" s="301"/>
      <c r="AD116" s="302"/>
      <c r="AE116" s="359" t="s">
        <v>710</v>
      </c>
      <c r="AF116" s="359"/>
      <c r="AG116" s="359"/>
      <c r="AH116" s="359"/>
      <c r="AI116" s="359">
        <v>183</v>
      </c>
      <c r="AJ116" s="359"/>
      <c r="AK116" s="359"/>
      <c r="AL116" s="359"/>
      <c r="AM116" s="359">
        <v>111</v>
      </c>
      <c r="AN116" s="359"/>
      <c r="AO116" s="359"/>
      <c r="AP116" s="359"/>
      <c r="AQ116" s="365">
        <v>197.2</v>
      </c>
      <c r="AR116" s="366"/>
      <c r="AS116" s="366"/>
      <c r="AT116" s="366"/>
      <c r="AU116" s="366"/>
      <c r="AV116" s="366"/>
      <c r="AW116" s="366"/>
      <c r="AX116" s="367"/>
    </row>
    <row r="117" spans="1:51" ht="58.5" customHeight="1" x14ac:dyDescent="0.1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722</v>
      </c>
      <c r="AC117" s="344"/>
      <c r="AD117" s="345"/>
      <c r="AE117" s="306" t="s">
        <v>710</v>
      </c>
      <c r="AF117" s="306"/>
      <c r="AG117" s="306"/>
      <c r="AH117" s="306"/>
      <c r="AI117" s="361" t="s">
        <v>723</v>
      </c>
      <c r="AJ117" s="306"/>
      <c r="AK117" s="306"/>
      <c r="AL117" s="306"/>
      <c r="AM117" s="361" t="s">
        <v>744</v>
      </c>
      <c r="AN117" s="306"/>
      <c r="AO117" s="306"/>
      <c r="AP117" s="306"/>
      <c r="AQ117" s="361" t="s">
        <v>998</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6" t="s">
        <v>383</v>
      </c>
      <c r="AF118" s="336"/>
      <c r="AG118" s="336"/>
      <c r="AH118" s="336"/>
      <c r="AI118" s="336" t="s">
        <v>405</v>
      </c>
      <c r="AJ118" s="336"/>
      <c r="AK118" s="336"/>
      <c r="AL118" s="336"/>
      <c r="AM118" s="336" t="s">
        <v>502</v>
      </c>
      <c r="AN118" s="336"/>
      <c r="AO118" s="336"/>
      <c r="AP118" s="336"/>
      <c r="AQ118" s="337" t="s">
        <v>535</v>
      </c>
      <c r="AR118" s="338"/>
      <c r="AS118" s="338"/>
      <c r="AT118" s="338"/>
      <c r="AU118" s="338"/>
      <c r="AV118" s="338"/>
      <c r="AW118" s="338"/>
      <c r="AX118" s="339"/>
      <c r="AY118" s="92">
        <f>IF(SUBSTITUTE(SUBSTITUTE($G$119,"／",""),"　","")="",0,1)</f>
        <v>1</v>
      </c>
    </row>
    <row r="119" spans="1:51" ht="23.25" customHeight="1" x14ac:dyDescent="0.15">
      <c r="A119" s="292"/>
      <c r="B119" s="293"/>
      <c r="C119" s="293"/>
      <c r="D119" s="293"/>
      <c r="E119" s="293"/>
      <c r="F119" s="294"/>
      <c r="G119" s="352" t="s">
        <v>1010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v>36.799999999999997</v>
      </c>
      <c r="AF119" s="359"/>
      <c r="AG119" s="359"/>
      <c r="AH119" s="359"/>
      <c r="AI119" s="359" t="s">
        <v>710</v>
      </c>
      <c r="AJ119" s="359"/>
      <c r="AK119" s="359"/>
      <c r="AL119" s="359"/>
      <c r="AM119" s="359" t="s">
        <v>993</v>
      </c>
      <c r="AN119" s="359"/>
      <c r="AO119" s="359"/>
      <c r="AP119" s="359"/>
      <c r="AQ119" s="359" t="s">
        <v>993</v>
      </c>
      <c r="AR119" s="359"/>
      <c r="AS119" s="359"/>
      <c r="AT119" s="359"/>
      <c r="AU119" s="359"/>
      <c r="AV119" s="359"/>
      <c r="AW119" s="359"/>
      <c r="AX119" s="360"/>
      <c r="AY119">
        <f>$AY$118</f>
        <v>1</v>
      </c>
    </row>
    <row r="120" spans="1:51" ht="46.5"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722</v>
      </c>
      <c r="AC120" s="344"/>
      <c r="AD120" s="345"/>
      <c r="AE120" s="306" t="s">
        <v>724</v>
      </c>
      <c r="AF120" s="306"/>
      <c r="AG120" s="306"/>
      <c r="AH120" s="306"/>
      <c r="AI120" s="306" t="s">
        <v>710</v>
      </c>
      <c r="AJ120" s="306"/>
      <c r="AK120" s="306"/>
      <c r="AL120" s="306"/>
      <c r="AM120" s="306" t="s">
        <v>993</v>
      </c>
      <c r="AN120" s="306"/>
      <c r="AO120" s="306"/>
      <c r="AP120" s="306"/>
      <c r="AQ120" s="306" t="s">
        <v>999</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6" t="s">
        <v>383</v>
      </c>
      <c r="AF121" s="336"/>
      <c r="AG121" s="336"/>
      <c r="AH121" s="336"/>
      <c r="AI121" s="336" t="s">
        <v>405</v>
      </c>
      <c r="AJ121" s="336"/>
      <c r="AK121" s="336"/>
      <c r="AL121" s="336"/>
      <c r="AM121" s="336" t="s">
        <v>502</v>
      </c>
      <c r="AN121" s="336"/>
      <c r="AO121" s="336"/>
      <c r="AP121" s="336"/>
      <c r="AQ121" s="337" t="s">
        <v>535</v>
      </c>
      <c r="AR121" s="338"/>
      <c r="AS121" s="338"/>
      <c r="AT121" s="338"/>
      <c r="AU121" s="338"/>
      <c r="AV121" s="338"/>
      <c r="AW121" s="338"/>
      <c r="AX121" s="339"/>
      <c r="AY121" s="92">
        <f>IF(SUBSTITUTE(SUBSTITUTE($G$122,"／",""),"　","")="",0,1)</f>
        <v>1</v>
      </c>
    </row>
    <row r="122" spans="1:51" ht="23.25" customHeight="1" x14ac:dyDescent="0.15">
      <c r="A122" s="292"/>
      <c r="B122" s="293"/>
      <c r="C122" s="293"/>
      <c r="D122" s="293"/>
      <c r="E122" s="293"/>
      <c r="F122" s="294"/>
      <c r="G122" s="352" t="s">
        <v>1010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v>23.3</v>
      </c>
      <c r="AF122" s="359"/>
      <c r="AG122" s="359"/>
      <c r="AH122" s="359"/>
      <c r="AI122" s="359" t="s">
        <v>710</v>
      </c>
      <c r="AJ122" s="359"/>
      <c r="AK122" s="359"/>
      <c r="AL122" s="359"/>
      <c r="AM122" s="359">
        <v>27.3</v>
      </c>
      <c r="AN122" s="359"/>
      <c r="AO122" s="359"/>
      <c r="AP122" s="359"/>
      <c r="AQ122" s="359" t="s">
        <v>993</v>
      </c>
      <c r="AR122" s="359"/>
      <c r="AS122" s="359"/>
      <c r="AT122" s="359"/>
      <c r="AU122" s="359"/>
      <c r="AV122" s="359"/>
      <c r="AW122" s="359"/>
      <c r="AX122" s="360"/>
      <c r="AY122">
        <f>$AY$121</f>
        <v>1</v>
      </c>
    </row>
    <row r="123" spans="1:51" ht="46.5"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722</v>
      </c>
      <c r="AC123" s="344"/>
      <c r="AD123" s="345"/>
      <c r="AE123" s="306" t="s">
        <v>725</v>
      </c>
      <c r="AF123" s="306"/>
      <c r="AG123" s="306"/>
      <c r="AH123" s="306"/>
      <c r="AI123" s="306" t="s">
        <v>710</v>
      </c>
      <c r="AJ123" s="306"/>
      <c r="AK123" s="306"/>
      <c r="AL123" s="306"/>
      <c r="AM123" s="306" t="s">
        <v>994</v>
      </c>
      <c r="AN123" s="306"/>
      <c r="AO123" s="306"/>
      <c r="AP123" s="306"/>
      <c r="AQ123" s="306" t="s">
        <v>1000</v>
      </c>
      <c r="AR123" s="306"/>
      <c r="AS123" s="306"/>
      <c r="AT123" s="306"/>
      <c r="AU123" s="306"/>
      <c r="AV123" s="306"/>
      <c r="AW123" s="306"/>
      <c r="AX123" s="307"/>
      <c r="AY123">
        <f>$AY$121</f>
        <v>1</v>
      </c>
    </row>
    <row r="124" spans="1:51"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6" t="s">
        <v>383</v>
      </c>
      <c r="AF124" s="336"/>
      <c r="AG124" s="336"/>
      <c r="AH124" s="336"/>
      <c r="AI124" s="336" t="s">
        <v>405</v>
      </c>
      <c r="AJ124" s="336"/>
      <c r="AK124" s="336"/>
      <c r="AL124" s="336"/>
      <c r="AM124" s="336" t="s">
        <v>502</v>
      </c>
      <c r="AN124" s="336"/>
      <c r="AO124" s="336"/>
      <c r="AP124" s="336"/>
      <c r="AQ124" s="337" t="s">
        <v>535</v>
      </c>
      <c r="AR124" s="338"/>
      <c r="AS124" s="338"/>
      <c r="AT124" s="338"/>
      <c r="AU124" s="338"/>
      <c r="AV124" s="338"/>
      <c r="AW124" s="338"/>
      <c r="AX124" s="339"/>
      <c r="AY124" s="92">
        <f>IF(SUBSTITUTE(SUBSTITUTE($G$125,"／",""),"　","")="",0,1)</f>
        <v>1</v>
      </c>
    </row>
    <row r="125" spans="1:51" ht="23.25" customHeight="1" x14ac:dyDescent="0.15">
      <c r="A125" s="292"/>
      <c r="B125" s="293"/>
      <c r="C125" s="293"/>
      <c r="D125" s="293"/>
      <c r="E125" s="293"/>
      <c r="F125" s="294"/>
      <c r="G125" s="352" t="s">
        <v>1011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v>7.3</v>
      </c>
      <c r="AF125" s="359"/>
      <c r="AG125" s="359"/>
      <c r="AH125" s="359"/>
      <c r="AI125" s="359">
        <v>10.3</v>
      </c>
      <c r="AJ125" s="359"/>
      <c r="AK125" s="359"/>
      <c r="AL125" s="359"/>
      <c r="AM125" s="359">
        <v>5.5</v>
      </c>
      <c r="AN125" s="359"/>
      <c r="AO125" s="359"/>
      <c r="AP125" s="359"/>
      <c r="AQ125" s="359">
        <v>5.2</v>
      </c>
      <c r="AR125" s="359"/>
      <c r="AS125" s="359"/>
      <c r="AT125" s="359"/>
      <c r="AU125" s="359"/>
      <c r="AV125" s="359"/>
      <c r="AW125" s="359"/>
      <c r="AX125" s="360"/>
      <c r="AY125">
        <f>$AY$124</f>
        <v>1</v>
      </c>
    </row>
    <row r="126" spans="1:51" ht="118.5"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996</v>
      </c>
      <c r="AC126" s="344"/>
      <c r="AD126" s="345"/>
      <c r="AE126" s="361" t="s">
        <v>726</v>
      </c>
      <c r="AF126" s="306"/>
      <c r="AG126" s="306"/>
      <c r="AH126" s="306"/>
      <c r="AI126" s="361" t="s">
        <v>992</v>
      </c>
      <c r="AJ126" s="306"/>
      <c r="AK126" s="306"/>
      <c r="AL126" s="306"/>
      <c r="AM126" s="306" t="s">
        <v>995</v>
      </c>
      <c r="AN126" s="306"/>
      <c r="AO126" s="306"/>
      <c r="AP126" s="306"/>
      <c r="AQ126" s="361" t="s">
        <v>1001</v>
      </c>
      <c r="AR126" s="306"/>
      <c r="AS126" s="306"/>
      <c r="AT126" s="306"/>
      <c r="AU126" s="306"/>
      <c r="AV126" s="306"/>
      <c r="AW126" s="306"/>
      <c r="AX126" s="307"/>
      <c r="AY126">
        <f>$AY$124</f>
        <v>1</v>
      </c>
    </row>
    <row r="127" spans="1:51" ht="23.25" customHeight="1" x14ac:dyDescent="0.15">
      <c r="A127" s="553"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383</v>
      </c>
      <c r="AF127" s="336"/>
      <c r="AG127" s="336"/>
      <c r="AH127" s="336"/>
      <c r="AI127" s="336" t="s">
        <v>405</v>
      </c>
      <c r="AJ127" s="336"/>
      <c r="AK127" s="336"/>
      <c r="AL127" s="336"/>
      <c r="AM127" s="336" t="s">
        <v>502</v>
      </c>
      <c r="AN127" s="336"/>
      <c r="AO127" s="336"/>
      <c r="AP127" s="336"/>
      <c r="AQ127" s="337" t="s">
        <v>535</v>
      </c>
      <c r="AR127" s="338"/>
      <c r="AS127" s="338"/>
      <c r="AT127" s="338"/>
      <c r="AU127" s="338"/>
      <c r="AV127" s="338"/>
      <c r="AW127" s="338"/>
      <c r="AX127" s="339"/>
      <c r="AY127" s="92">
        <f>IF(SUBSTITUTE(SUBSTITUTE($G$128,"／",""),"　","")="",0,1)</f>
        <v>1</v>
      </c>
    </row>
    <row r="128" spans="1:51" ht="23.25" customHeight="1" x14ac:dyDescent="0.15">
      <c r="A128" s="292"/>
      <c r="B128" s="293"/>
      <c r="C128" s="293"/>
      <c r="D128" s="293"/>
      <c r="E128" s="293"/>
      <c r="F128" s="294"/>
      <c r="G128" s="352" t="s">
        <v>1010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t="s">
        <v>997</v>
      </c>
      <c r="AF128" s="359"/>
      <c r="AG128" s="359"/>
      <c r="AH128" s="359"/>
      <c r="AI128" s="359" t="s">
        <v>993</v>
      </c>
      <c r="AJ128" s="359"/>
      <c r="AK128" s="359"/>
      <c r="AL128" s="359"/>
      <c r="AM128" s="359" t="s">
        <v>993</v>
      </c>
      <c r="AN128" s="359"/>
      <c r="AO128" s="359"/>
      <c r="AP128" s="359"/>
      <c r="AQ128" s="359">
        <v>0.4</v>
      </c>
      <c r="AR128" s="359"/>
      <c r="AS128" s="359"/>
      <c r="AT128" s="359"/>
      <c r="AU128" s="359"/>
      <c r="AV128" s="359"/>
      <c r="AW128" s="359"/>
      <c r="AX128" s="360"/>
      <c r="AY128">
        <f>$AY$127</f>
        <v>1</v>
      </c>
    </row>
    <row r="129" spans="1:51" ht="46.5"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722</v>
      </c>
      <c r="AC129" s="344"/>
      <c r="AD129" s="345"/>
      <c r="AE129" s="306" t="s">
        <v>993</v>
      </c>
      <c r="AF129" s="306"/>
      <c r="AG129" s="306"/>
      <c r="AH129" s="306"/>
      <c r="AI129" s="306" t="s">
        <v>993</v>
      </c>
      <c r="AJ129" s="306"/>
      <c r="AK129" s="306"/>
      <c r="AL129" s="306"/>
      <c r="AM129" s="306" t="s">
        <v>993</v>
      </c>
      <c r="AN129" s="306"/>
      <c r="AO129" s="306"/>
      <c r="AP129" s="306"/>
      <c r="AQ129" s="361" t="s">
        <v>1002</v>
      </c>
      <c r="AR129" s="306"/>
      <c r="AS129" s="306"/>
      <c r="AT129" s="306"/>
      <c r="AU129" s="306"/>
      <c r="AV129" s="306"/>
      <c r="AW129" s="306"/>
      <c r="AX129" s="307"/>
      <c r="AY129">
        <f>$AY$127</f>
        <v>1</v>
      </c>
    </row>
    <row r="130" spans="1:51" ht="45" customHeight="1" x14ac:dyDescent="0.15">
      <c r="A130" s="993" t="s">
        <v>398</v>
      </c>
      <c r="B130" s="991"/>
      <c r="C130" s="990" t="s">
        <v>236</v>
      </c>
      <c r="D130" s="991"/>
      <c r="E130" s="308" t="s">
        <v>265</v>
      </c>
      <c r="F130" s="309"/>
      <c r="G130" s="310" t="s">
        <v>727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4"/>
      <c r="B131" s="253"/>
      <c r="C131" s="252"/>
      <c r="D131" s="253"/>
      <c r="E131" s="239" t="s">
        <v>264</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710</v>
      </c>
      <c r="AR133" s="271"/>
      <c r="AS133" s="179" t="s">
        <v>233</v>
      </c>
      <c r="AT133" s="202"/>
      <c r="AU133" s="178">
        <v>7</v>
      </c>
      <c r="AV133" s="178"/>
      <c r="AW133" s="179" t="s">
        <v>179</v>
      </c>
      <c r="AX133" s="180"/>
      <c r="AY133">
        <f>$AY$132</f>
        <v>1</v>
      </c>
    </row>
    <row r="134" spans="1:51" ht="39.75" customHeight="1" x14ac:dyDescent="0.15">
      <c r="A134" s="994"/>
      <c r="B134" s="253"/>
      <c r="C134" s="252"/>
      <c r="D134" s="253"/>
      <c r="E134" s="252"/>
      <c r="F134" s="314"/>
      <c r="G134" s="232" t="s">
        <v>717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364</v>
      </c>
      <c r="AC134" s="224"/>
      <c r="AD134" s="224"/>
      <c r="AE134" s="266">
        <v>96</v>
      </c>
      <c r="AF134" s="167"/>
      <c r="AG134" s="167"/>
      <c r="AH134" s="167"/>
      <c r="AI134" s="266">
        <v>96</v>
      </c>
      <c r="AJ134" s="167"/>
      <c r="AK134" s="167"/>
      <c r="AL134" s="167"/>
      <c r="AM134" s="266">
        <v>95</v>
      </c>
      <c r="AN134" s="167"/>
      <c r="AO134" s="167"/>
      <c r="AP134" s="167"/>
      <c r="AQ134" s="266" t="s">
        <v>710</v>
      </c>
      <c r="AR134" s="167"/>
      <c r="AS134" s="167"/>
      <c r="AT134" s="167"/>
      <c r="AU134" s="266" t="s">
        <v>710</v>
      </c>
      <c r="AV134" s="167"/>
      <c r="AW134" s="167"/>
      <c r="AX134" s="208"/>
      <c r="AY134">
        <f t="shared" ref="AY134:AY135" si="13">$AY$132</f>
        <v>1</v>
      </c>
    </row>
    <row r="135" spans="1:51" ht="39.75" customHeight="1" x14ac:dyDescent="0.15">
      <c r="A135" s="99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364</v>
      </c>
      <c r="AC135" s="175"/>
      <c r="AD135" s="175"/>
      <c r="AE135" s="266">
        <v>95</v>
      </c>
      <c r="AF135" s="167"/>
      <c r="AG135" s="167"/>
      <c r="AH135" s="167"/>
      <c r="AI135" s="266">
        <v>95</v>
      </c>
      <c r="AJ135" s="167"/>
      <c r="AK135" s="167"/>
      <c r="AL135" s="167"/>
      <c r="AM135" s="266">
        <v>95</v>
      </c>
      <c r="AN135" s="167"/>
      <c r="AO135" s="167"/>
      <c r="AP135" s="167"/>
      <c r="AQ135" s="266" t="s">
        <v>710</v>
      </c>
      <c r="AR135" s="167"/>
      <c r="AS135" s="167"/>
      <c r="AT135" s="167"/>
      <c r="AU135" s="266">
        <v>95</v>
      </c>
      <c r="AV135" s="167"/>
      <c r="AW135" s="167"/>
      <c r="AX135" s="208"/>
      <c r="AY135">
        <f t="shared" si="13"/>
        <v>1</v>
      </c>
    </row>
    <row r="136" spans="1:51" ht="18.75" hidden="1" customHeight="1" x14ac:dyDescent="0.15">
      <c r="A136" s="99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4"/>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5" hidden="1" customHeight="1" x14ac:dyDescent="0.15">
      <c r="A153" s="99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4"/>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2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4"/>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2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4"/>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2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4"/>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4"/>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2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4"/>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2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4"/>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2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4"/>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4"/>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2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4"/>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2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4"/>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2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4"/>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4"/>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2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4"/>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2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4"/>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2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4"/>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4"/>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2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4"/>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2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4"/>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2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4"/>
      <c r="B188" s="253"/>
      <c r="C188" s="252"/>
      <c r="D188" s="253"/>
      <c r="E188" s="190" t="s">
        <v>1021</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thickBot="1" x14ac:dyDescent="0.2">
      <c r="A189" s="994"/>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1</v>
      </c>
    </row>
    <row r="190" spans="1:51" ht="45" hidden="1" customHeight="1" x14ac:dyDescent="0.15">
      <c r="A190" s="99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4"/>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5" hidden="1" customHeight="1" x14ac:dyDescent="0.15">
      <c r="A213" s="99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4"/>
      <c r="B214" s="253"/>
      <c r="C214" s="252"/>
      <c r="D214" s="253"/>
      <c r="E214" s="252"/>
      <c r="F214" s="314"/>
      <c r="G214" s="232"/>
      <c r="H214" s="191"/>
      <c r="I214" s="191"/>
      <c r="J214" s="191"/>
      <c r="K214" s="191"/>
      <c r="L214" s="191"/>
      <c r="M214" s="191"/>
      <c r="N214" s="191"/>
      <c r="O214" s="191"/>
      <c r="P214" s="233"/>
      <c r="Q214" s="981"/>
      <c r="R214" s="982"/>
      <c r="S214" s="982"/>
      <c r="T214" s="982"/>
      <c r="U214" s="982"/>
      <c r="V214" s="982"/>
      <c r="W214" s="982"/>
      <c r="X214" s="982"/>
      <c r="Y214" s="982"/>
      <c r="Z214" s="982"/>
      <c r="AA214" s="98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4"/>
      <c r="B215" s="253"/>
      <c r="C215" s="252"/>
      <c r="D215" s="253"/>
      <c r="E215" s="252"/>
      <c r="F215" s="314"/>
      <c r="G215" s="234"/>
      <c r="H215" s="235"/>
      <c r="I215" s="235"/>
      <c r="J215" s="235"/>
      <c r="K215" s="235"/>
      <c r="L215" s="235"/>
      <c r="M215" s="235"/>
      <c r="N215" s="235"/>
      <c r="O215" s="235"/>
      <c r="P215" s="236"/>
      <c r="Q215" s="984"/>
      <c r="R215" s="985"/>
      <c r="S215" s="985"/>
      <c r="T215" s="985"/>
      <c r="U215" s="985"/>
      <c r="V215" s="985"/>
      <c r="W215" s="985"/>
      <c r="X215" s="985"/>
      <c r="Y215" s="985"/>
      <c r="Z215" s="985"/>
      <c r="AA215" s="98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4"/>
      <c r="B216" s="253"/>
      <c r="C216" s="252"/>
      <c r="D216" s="253"/>
      <c r="E216" s="252"/>
      <c r="F216" s="314"/>
      <c r="G216" s="234"/>
      <c r="H216" s="235"/>
      <c r="I216" s="235"/>
      <c r="J216" s="235"/>
      <c r="K216" s="235"/>
      <c r="L216" s="235"/>
      <c r="M216" s="235"/>
      <c r="N216" s="235"/>
      <c r="O216" s="235"/>
      <c r="P216" s="236"/>
      <c r="Q216" s="984"/>
      <c r="R216" s="985"/>
      <c r="S216" s="985"/>
      <c r="T216" s="985"/>
      <c r="U216" s="985"/>
      <c r="V216" s="985"/>
      <c r="W216" s="985"/>
      <c r="X216" s="985"/>
      <c r="Y216" s="985"/>
      <c r="Z216" s="985"/>
      <c r="AA216" s="98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4"/>
      <c r="B217" s="253"/>
      <c r="C217" s="252"/>
      <c r="D217" s="253"/>
      <c r="E217" s="252"/>
      <c r="F217" s="314"/>
      <c r="G217" s="234"/>
      <c r="H217" s="235"/>
      <c r="I217" s="235"/>
      <c r="J217" s="235"/>
      <c r="K217" s="235"/>
      <c r="L217" s="235"/>
      <c r="M217" s="235"/>
      <c r="N217" s="235"/>
      <c r="O217" s="235"/>
      <c r="P217" s="236"/>
      <c r="Q217" s="984"/>
      <c r="R217" s="985"/>
      <c r="S217" s="985"/>
      <c r="T217" s="985"/>
      <c r="U217" s="985"/>
      <c r="V217" s="985"/>
      <c r="W217" s="985"/>
      <c r="X217" s="985"/>
      <c r="Y217" s="985"/>
      <c r="Z217" s="985"/>
      <c r="AA217" s="98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4"/>
      <c r="B218" s="253"/>
      <c r="C218" s="252"/>
      <c r="D218" s="253"/>
      <c r="E218" s="252"/>
      <c r="F218" s="314"/>
      <c r="G218" s="237"/>
      <c r="H218" s="194"/>
      <c r="I218" s="194"/>
      <c r="J218" s="194"/>
      <c r="K218" s="194"/>
      <c r="L218" s="194"/>
      <c r="M218" s="194"/>
      <c r="N218" s="194"/>
      <c r="O218" s="194"/>
      <c r="P218" s="238"/>
      <c r="Q218" s="987"/>
      <c r="R218" s="988"/>
      <c r="S218" s="988"/>
      <c r="T218" s="988"/>
      <c r="U218" s="988"/>
      <c r="V218" s="988"/>
      <c r="W218" s="988"/>
      <c r="X218" s="988"/>
      <c r="Y218" s="988"/>
      <c r="Z218" s="988"/>
      <c r="AA218" s="98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4"/>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4"/>
      <c r="B221" s="253"/>
      <c r="C221" s="252"/>
      <c r="D221" s="253"/>
      <c r="E221" s="252"/>
      <c r="F221" s="314"/>
      <c r="G221" s="232"/>
      <c r="H221" s="191"/>
      <c r="I221" s="191"/>
      <c r="J221" s="191"/>
      <c r="K221" s="191"/>
      <c r="L221" s="191"/>
      <c r="M221" s="191"/>
      <c r="N221" s="191"/>
      <c r="O221" s="191"/>
      <c r="P221" s="233"/>
      <c r="Q221" s="981"/>
      <c r="R221" s="982"/>
      <c r="S221" s="982"/>
      <c r="T221" s="982"/>
      <c r="U221" s="982"/>
      <c r="V221" s="982"/>
      <c r="W221" s="982"/>
      <c r="X221" s="982"/>
      <c r="Y221" s="982"/>
      <c r="Z221" s="982"/>
      <c r="AA221" s="98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4"/>
      <c r="B222" s="253"/>
      <c r="C222" s="252"/>
      <c r="D222" s="253"/>
      <c r="E222" s="252"/>
      <c r="F222" s="314"/>
      <c r="G222" s="234"/>
      <c r="H222" s="235"/>
      <c r="I222" s="235"/>
      <c r="J222" s="235"/>
      <c r="K222" s="235"/>
      <c r="L222" s="235"/>
      <c r="M222" s="235"/>
      <c r="N222" s="235"/>
      <c r="O222" s="235"/>
      <c r="P222" s="236"/>
      <c r="Q222" s="984"/>
      <c r="R222" s="985"/>
      <c r="S222" s="985"/>
      <c r="T222" s="985"/>
      <c r="U222" s="985"/>
      <c r="V222" s="985"/>
      <c r="W222" s="985"/>
      <c r="X222" s="985"/>
      <c r="Y222" s="985"/>
      <c r="Z222" s="985"/>
      <c r="AA222" s="98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4"/>
      <c r="B223" s="253"/>
      <c r="C223" s="252"/>
      <c r="D223" s="253"/>
      <c r="E223" s="252"/>
      <c r="F223" s="314"/>
      <c r="G223" s="234"/>
      <c r="H223" s="235"/>
      <c r="I223" s="235"/>
      <c r="J223" s="235"/>
      <c r="K223" s="235"/>
      <c r="L223" s="235"/>
      <c r="M223" s="235"/>
      <c r="N223" s="235"/>
      <c r="O223" s="235"/>
      <c r="P223" s="236"/>
      <c r="Q223" s="984"/>
      <c r="R223" s="985"/>
      <c r="S223" s="985"/>
      <c r="T223" s="985"/>
      <c r="U223" s="985"/>
      <c r="V223" s="985"/>
      <c r="W223" s="985"/>
      <c r="X223" s="985"/>
      <c r="Y223" s="985"/>
      <c r="Z223" s="985"/>
      <c r="AA223" s="98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4"/>
      <c r="B224" s="253"/>
      <c r="C224" s="252"/>
      <c r="D224" s="253"/>
      <c r="E224" s="252"/>
      <c r="F224" s="314"/>
      <c r="G224" s="234"/>
      <c r="H224" s="235"/>
      <c r="I224" s="235"/>
      <c r="J224" s="235"/>
      <c r="K224" s="235"/>
      <c r="L224" s="235"/>
      <c r="M224" s="235"/>
      <c r="N224" s="235"/>
      <c r="O224" s="235"/>
      <c r="P224" s="236"/>
      <c r="Q224" s="984"/>
      <c r="R224" s="985"/>
      <c r="S224" s="985"/>
      <c r="T224" s="985"/>
      <c r="U224" s="985"/>
      <c r="V224" s="985"/>
      <c r="W224" s="985"/>
      <c r="X224" s="985"/>
      <c r="Y224" s="985"/>
      <c r="Z224" s="985"/>
      <c r="AA224" s="98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4"/>
      <c r="B225" s="253"/>
      <c r="C225" s="252"/>
      <c r="D225" s="253"/>
      <c r="E225" s="252"/>
      <c r="F225" s="314"/>
      <c r="G225" s="237"/>
      <c r="H225" s="194"/>
      <c r="I225" s="194"/>
      <c r="J225" s="194"/>
      <c r="K225" s="194"/>
      <c r="L225" s="194"/>
      <c r="M225" s="194"/>
      <c r="N225" s="194"/>
      <c r="O225" s="194"/>
      <c r="P225" s="238"/>
      <c r="Q225" s="987"/>
      <c r="R225" s="988"/>
      <c r="S225" s="988"/>
      <c r="T225" s="988"/>
      <c r="U225" s="988"/>
      <c r="V225" s="988"/>
      <c r="W225" s="988"/>
      <c r="X225" s="988"/>
      <c r="Y225" s="988"/>
      <c r="Z225" s="988"/>
      <c r="AA225" s="98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4"/>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4"/>
      <c r="B228" s="253"/>
      <c r="C228" s="252"/>
      <c r="D228" s="253"/>
      <c r="E228" s="252"/>
      <c r="F228" s="314"/>
      <c r="G228" s="232"/>
      <c r="H228" s="191"/>
      <c r="I228" s="191"/>
      <c r="J228" s="191"/>
      <c r="K228" s="191"/>
      <c r="L228" s="191"/>
      <c r="M228" s="191"/>
      <c r="N228" s="191"/>
      <c r="O228" s="191"/>
      <c r="P228" s="233"/>
      <c r="Q228" s="981"/>
      <c r="R228" s="982"/>
      <c r="S228" s="982"/>
      <c r="T228" s="982"/>
      <c r="U228" s="982"/>
      <c r="V228" s="982"/>
      <c r="W228" s="982"/>
      <c r="X228" s="982"/>
      <c r="Y228" s="982"/>
      <c r="Z228" s="982"/>
      <c r="AA228" s="98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4"/>
      <c r="B229" s="253"/>
      <c r="C229" s="252"/>
      <c r="D229" s="253"/>
      <c r="E229" s="252"/>
      <c r="F229" s="314"/>
      <c r="G229" s="234"/>
      <c r="H229" s="235"/>
      <c r="I229" s="235"/>
      <c r="J229" s="235"/>
      <c r="K229" s="235"/>
      <c r="L229" s="235"/>
      <c r="M229" s="235"/>
      <c r="N229" s="235"/>
      <c r="O229" s="235"/>
      <c r="P229" s="236"/>
      <c r="Q229" s="984"/>
      <c r="R229" s="985"/>
      <c r="S229" s="985"/>
      <c r="T229" s="985"/>
      <c r="U229" s="985"/>
      <c r="V229" s="985"/>
      <c r="W229" s="985"/>
      <c r="X229" s="985"/>
      <c r="Y229" s="985"/>
      <c r="Z229" s="985"/>
      <c r="AA229" s="98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4"/>
      <c r="B230" s="253"/>
      <c r="C230" s="252"/>
      <c r="D230" s="253"/>
      <c r="E230" s="252"/>
      <c r="F230" s="314"/>
      <c r="G230" s="234"/>
      <c r="H230" s="235"/>
      <c r="I230" s="235"/>
      <c r="J230" s="235"/>
      <c r="K230" s="235"/>
      <c r="L230" s="235"/>
      <c r="M230" s="235"/>
      <c r="N230" s="235"/>
      <c r="O230" s="235"/>
      <c r="P230" s="236"/>
      <c r="Q230" s="984"/>
      <c r="R230" s="985"/>
      <c r="S230" s="985"/>
      <c r="T230" s="985"/>
      <c r="U230" s="985"/>
      <c r="V230" s="985"/>
      <c r="W230" s="985"/>
      <c r="X230" s="985"/>
      <c r="Y230" s="985"/>
      <c r="Z230" s="985"/>
      <c r="AA230" s="98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4"/>
      <c r="B231" s="253"/>
      <c r="C231" s="252"/>
      <c r="D231" s="253"/>
      <c r="E231" s="252"/>
      <c r="F231" s="314"/>
      <c r="G231" s="234"/>
      <c r="H231" s="235"/>
      <c r="I231" s="235"/>
      <c r="J231" s="235"/>
      <c r="K231" s="235"/>
      <c r="L231" s="235"/>
      <c r="M231" s="235"/>
      <c r="N231" s="235"/>
      <c r="O231" s="235"/>
      <c r="P231" s="236"/>
      <c r="Q231" s="984"/>
      <c r="R231" s="985"/>
      <c r="S231" s="985"/>
      <c r="T231" s="985"/>
      <c r="U231" s="985"/>
      <c r="V231" s="985"/>
      <c r="W231" s="985"/>
      <c r="X231" s="985"/>
      <c r="Y231" s="985"/>
      <c r="Z231" s="985"/>
      <c r="AA231" s="98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4"/>
      <c r="B232" s="253"/>
      <c r="C232" s="252"/>
      <c r="D232" s="253"/>
      <c r="E232" s="252"/>
      <c r="F232" s="314"/>
      <c r="G232" s="237"/>
      <c r="H232" s="194"/>
      <c r="I232" s="194"/>
      <c r="J232" s="194"/>
      <c r="K232" s="194"/>
      <c r="L232" s="194"/>
      <c r="M232" s="194"/>
      <c r="N232" s="194"/>
      <c r="O232" s="194"/>
      <c r="P232" s="238"/>
      <c r="Q232" s="987"/>
      <c r="R232" s="988"/>
      <c r="S232" s="988"/>
      <c r="T232" s="988"/>
      <c r="U232" s="988"/>
      <c r="V232" s="988"/>
      <c r="W232" s="988"/>
      <c r="X232" s="988"/>
      <c r="Y232" s="988"/>
      <c r="Z232" s="988"/>
      <c r="AA232" s="98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4"/>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4"/>
      <c r="B235" s="253"/>
      <c r="C235" s="252"/>
      <c r="D235" s="253"/>
      <c r="E235" s="252"/>
      <c r="F235" s="314"/>
      <c r="G235" s="232"/>
      <c r="H235" s="191"/>
      <c r="I235" s="191"/>
      <c r="J235" s="191"/>
      <c r="K235" s="191"/>
      <c r="L235" s="191"/>
      <c r="M235" s="191"/>
      <c r="N235" s="191"/>
      <c r="O235" s="191"/>
      <c r="P235" s="233"/>
      <c r="Q235" s="981"/>
      <c r="R235" s="982"/>
      <c r="S235" s="982"/>
      <c r="T235" s="982"/>
      <c r="U235" s="982"/>
      <c r="V235" s="982"/>
      <c r="W235" s="982"/>
      <c r="X235" s="982"/>
      <c r="Y235" s="982"/>
      <c r="Z235" s="982"/>
      <c r="AA235" s="98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4"/>
      <c r="B236" s="253"/>
      <c r="C236" s="252"/>
      <c r="D236" s="253"/>
      <c r="E236" s="252"/>
      <c r="F236" s="314"/>
      <c r="G236" s="234"/>
      <c r="H236" s="235"/>
      <c r="I236" s="235"/>
      <c r="J236" s="235"/>
      <c r="K236" s="235"/>
      <c r="L236" s="235"/>
      <c r="M236" s="235"/>
      <c r="N236" s="235"/>
      <c r="O236" s="235"/>
      <c r="P236" s="236"/>
      <c r="Q236" s="984"/>
      <c r="R236" s="985"/>
      <c r="S236" s="985"/>
      <c r="T236" s="985"/>
      <c r="U236" s="985"/>
      <c r="V236" s="985"/>
      <c r="W236" s="985"/>
      <c r="X236" s="985"/>
      <c r="Y236" s="985"/>
      <c r="Z236" s="985"/>
      <c r="AA236" s="98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4"/>
      <c r="B237" s="253"/>
      <c r="C237" s="252"/>
      <c r="D237" s="253"/>
      <c r="E237" s="252"/>
      <c r="F237" s="314"/>
      <c r="G237" s="234"/>
      <c r="H237" s="235"/>
      <c r="I237" s="235"/>
      <c r="J237" s="235"/>
      <c r="K237" s="235"/>
      <c r="L237" s="235"/>
      <c r="M237" s="235"/>
      <c r="N237" s="235"/>
      <c r="O237" s="235"/>
      <c r="P237" s="236"/>
      <c r="Q237" s="984"/>
      <c r="R237" s="985"/>
      <c r="S237" s="985"/>
      <c r="T237" s="985"/>
      <c r="U237" s="985"/>
      <c r="V237" s="985"/>
      <c r="W237" s="985"/>
      <c r="X237" s="985"/>
      <c r="Y237" s="985"/>
      <c r="Z237" s="985"/>
      <c r="AA237" s="98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4"/>
      <c r="B238" s="253"/>
      <c r="C238" s="252"/>
      <c r="D238" s="253"/>
      <c r="E238" s="252"/>
      <c r="F238" s="314"/>
      <c r="G238" s="234"/>
      <c r="H238" s="235"/>
      <c r="I238" s="235"/>
      <c r="J238" s="235"/>
      <c r="K238" s="235"/>
      <c r="L238" s="235"/>
      <c r="M238" s="235"/>
      <c r="N238" s="235"/>
      <c r="O238" s="235"/>
      <c r="P238" s="236"/>
      <c r="Q238" s="984"/>
      <c r="R238" s="985"/>
      <c r="S238" s="985"/>
      <c r="T238" s="985"/>
      <c r="U238" s="985"/>
      <c r="V238" s="985"/>
      <c r="W238" s="985"/>
      <c r="X238" s="985"/>
      <c r="Y238" s="985"/>
      <c r="Z238" s="985"/>
      <c r="AA238" s="98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4"/>
      <c r="B239" s="253"/>
      <c r="C239" s="252"/>
      <c r="D239" s="253"/>
      <c r="E239" s="252"/>
      <c r="F239" s="314"/>
      <c r="G239" s="237"/>
      <c r="H239" s="194"/>
      <c r="I239" s="194"/>
      <c r="J239" s="194"/>
      <c r="K239" s="194"/>
      <c r="L239" s="194"/>
      <c r="M239" s="194"/>
      <c r="N239" s="194"/>
      <c r="O239" s="194"/>
      <c r="P239" s="238"/>
      <c r="Q239" s="987"/>
      <c r="R239" s="988"/>
      <c r="S239" s="988"/>
      <c r="T239" s="988"/>
      <c r="U239" s="988"/>
      <c r="V239" s="988"/>
      <c r="W239" s="988"/>
      <c r="X239" s="988"/>
      <c r="Y239" s="988"/>
      <c r="Z239" s="988"/>
      <c r="AA239" s="98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4"/>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4"/>
      <c r="B242" s="253"/>
      <c r="C242" s="252"/>
      <c r="D242" s="253"/>
      <c r="E242" s="252"/>
      <c r="F242" s="314"/>
      <c r="G242" s="232"/>
      <c r="H242" s="191"/>
      <c r="I242" s="191"/>
      <c r="J242" s="191"/>
      <c r="K242" s="191"/>
      <c r="L242" s="191"/>
      <c r="M242" s="191"/>
      <c r="N242" s="191"/>
      <c r="O242" s="191"/>
      <c r="P242" s="233"/>
      <c r="Q242" s="981"/>
      <c r="R242" s="982"/>
      <c r="S242" s="982"/>
      <c r="T242" s="982"/>
      <c r="U242" s="982"/>
      <c r="V242" s="982"/>
      <c r="W242" s="982"/>
      <c r="X242" s="982"/>
      <c r="Y242" s="982"/>
      <c r="Z242" s="982"/>
      <c r="AA242" s="98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4"/>
      <c r="B243" s="253"/>
      <c r="C243" s="252"/>
      <c r="D243" s="253"/>
      <c r="E243" s="252"/>
      <c r="F243" s="314"/>
      <c r="G243" s="234"/>
      <c r="H243" s="235"/>
      <c r="I243" s="235"/>
      <c r="J243" s="235"/>
      <c r="K243" s="235"/>
      <c r="L243" s="235"/>
      <c r="M243" s="235"/>
      <c r="N243" s="235"/>
      <c r="O243" s="235"/>
      <c r="P243" s="236"/>
      <c r="Q243" s="984"/>
      <c r="R243" s="985"/>
      <c r="S243" s="985"/>
      <c r="T243" s="985"/>
      <c r="U243" s="985"/>
      <c r="V243" s="985"/>
      <c r="W243" s="985"/>
      <c r="X243" s="985"/>
      <c r="Y243" s="985"/>
      <c r="Z243" s="985"/>
      <c r="AA243" s="98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4"/>
      <c r="B244" s="253"/>
      <c r="C244" s="252"/>
      <c r="D244" s="253"/>
      <c r="E244" s="252"/>
      <c r="F244" s="314"/>
      <c r="G244" s="234"/>
      <c r="H244" s="235"/>
      <c r="I244" s="235"/>
      <c r="J244" s="235"/>
      <c r="K244" s="235"/>
      <c r="L244" s="235"/>
      <c r="M244" s="235"/>
      <c r="N244" s="235"/>
      <c r="O244" s="235"/>
      <c r="P244" s="236"/>
      <c r="Q244" s="984"/>
      <c r="R244" s="985"/>
      <c r="S244" s="985"/>
      <c r="T244" s="985"/>
      <c r="U244" s="985"/>
      <c r="V244" s="985"/>
      <c r="W244" s="985"/>
      <c r="X244" s="985"/>
      <c r="Y244" s="985"/>
      <c r="Z244" s="985"/>
      <c r="AA244" s="98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4"/>
      <c r="B245" s="253"/>
      <c r="C245" s="252"/>
      <c r="D245" s="253"/>
      <c r="E245" s="252"/>
      <c r="F245" s="314"/>
      <c r="G245" s="234"/>
      <c r="H245" s="235"/>
      <c r="I245" s="235"/>
      <c r="J245" s="235"/>
      <c r="K245" s="235"/>
      <c r="L245" s="235"/>
      <c r="M245" s="235"/>
      <c r="N245" s="235"/>
      <c r="O245" s="235"/>
      <c r="P245" s="236"/>
      <c r="Q245" s="984"/>
      <c r="R245" s="985"/>
      <c r="S245" s="985"/>
      <c r="T245" s="985"/>
      <c r="U245" s="985"/>
      <c r="V245" s="985"/>
      <c r="W245" s="985"/>
      <c r="X245" s="985"/>
      <c r="Y245" s="985"/>
      <c r="Z245" s="985"/>
      <c r="AA245" s="98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4"/>
      <c r="B246" s="253"/>
      <c r="C246" s="252"/>
      <c r="D246" s="253"/>
      <c r="E246" s="315"/>
      <c r="F246" s="316"/>
      <c r="G246" s="237"/>
      <c r="H246" s="194"/>
      <c r="I246" s="194"/>
      <c r="J246" s="194"/>
      <c r="K246" s="194"/>
      <c r="L246" s="194"/>
      <c r="M246" s="194"/>
      <c r="N246" s="194"/>
      <c r="O246" s="194"/>
      <c r="P246" s="238"/>
      <c r="Q246" s="987"/>
      <c r="R246" s="988"/>
      <c r="S246" s="988"/>
      <c r="T246" s="988"/>
      <c r="U246" s="988"/>
      <c r="V246" s="988"/>
      <c r="W246" s="988"/>
      <c r="X246" s="988"/>
      <c r="Y246" s="988"/>
      <c r="Z246" s="988"/>
      <c r="AA246" s="98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4"/>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4"/>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5" hidden="1" customHeight="1" x14ac:dyDescent="0.15">
      <c r="A273" s="99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4"/>
      <c r="B274" s="253"/>
      <c r="C274" s="252"/>
      <c r="D274" s="253"/>
      <c r="E274" s="252"/>
      <c r="F274" s="314"/>
      <c r="G274" s="232"/>
      <c r="H274" s="191"/>
      <c r="I274" s="191"/>
      <c r="J274" s="191"/>
      <c r="K274" s="191"/>
      <c r="L274" s="191"/>
      <c r="M274" s="191"/>
      <c r="N274" s="191"/>
      <c r="O274" s="191"/>
      <c r="P274" s="233"/>
      <c r="Q274" s="981"/>
      <c r="R274" s="982"/>
      <c r="S274" s="982"/>
      <c r="T274" s="982"/>
      <c r="U274" s="982"/>
      <c r="V274" s="982"/>
      <c r="W274" s="982"/>
      <c r="X274" s="982"/>
      <c r="Y274" s="982"/>
      <c r="Z274" s="982"/>
      <c r="AA274" s="98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4"/>
      <c r="B275" s="253"/>
      <c r="C275" s="252"/>
      <c r="D275" s="253"/>
      <c r="E275" s="252"/>
      <c r="F275" s="314"/>
      <c r="G275" s="234"/>
      <c r="H275" s="235"/>
      <c r="I275" s="235"/>
      <c r="J275" s="235"/>
      <c r="K275" s="235"/>
      <c r="L275" s="235"/>
      <c r="M275" s="235"/>
      <c r="N275" s="235"/>
      <c r="O275" s="235"/>
      <c r="P275" s="236"/>
      <c r="Q275" s="984"/>
      <c r="R275" s="985"/>
      <c r="S275" s="985"/>
      <c r="T275" s="985"/>
      <c r="U275" s="985"/>
      <c r="V275" s="985"/>
      <c r="W275" s="985"/>
      <c r="X275" s="985"/>
      <c r="Y275" s="985"/>
      <c r="Z275" s="985"/>
      <c r="AA275" s="98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4"/>
      <c r="B276" s="253"/>
      <c r="C276" s="252"/>
      <c r="D276" s="253"/>
      <c r="E276" s="252"/>
      <c r="F276" s="314"/>
      <c r="G276" s="234"/>
      <c r="H276" s="235"/>
      <c r="I276" s="235"/>
      <c r="J276" s="235"/>
      <c r="K276" s="235"/>
      <c r="L276" s="235"/>
      <c r="M276" s="235"/>
      <c r="N276" s="235"/>
      <c r="O276" s="235"/>
      <c r="P276" s="236"/>
      <c r="Q276" s="984"/>
      <c r="R276" s="985"/>
      <c r="S276" s="985"/>
      <c r="T276" s="985"/>
      <c r="U276" s="985"/>
      <c r="V276" s="985"/>
      <c r="W276" s="985"/>
      <c r="X276" s="985"/>
      <c r="Y276" s="985"/>
      <c r="Z276" s="985"/>
      <c r="AA276" s="98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4"/>
      <c r="B277" s="253"/>
      <c r="C277" s="252"/>
      <c r="D277" s="253"/>
      <c r="E277" s="252"/>
      <c r="F277" s="314"/>
      <c r="G277" s="234"/>
      <c r="H277" s="235"/>
      <c r="I277" s="235"/>
      <c r="J277" s="235"/>
      <c r="K277" s="235"/>
      <c r="L277" s="235"/>
      <c r="M277" s="235"/>
      <c r="N277" s="235"/>
      <c r="O277" s="235"/>
      <c r="P277" s="236"/>
      <c r="Q277" s="984"/>
      <c r="R277" s="985"/>
      <c r="S277" s="985"/>
      <c r="T277" s="985"/>
      <c r="U277" s="985"/>
      <c r="V277" s="985"/>
      <c r="W277" s="985"/>
      <c r="X277" s="985"/>
      <c r="Y277" s="985"/>
      <c r="Z277" s="985"/>
      <c r="AA277" s="98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4"/>
      <c r="B278" s="253"/>
      <c r="C278" s="252"/>
      <c r="D278" s="253"/>
      <c r="E278" s="252"/>
      <c r="F278" s="314"/>
      <c r="G278" s="237"/>
      <c r="H278" s="194"/>
      <c r="I278" s="194"/>
      <c r="J278" s="194"/>
      <c r="K278" s="194"/>
      <c r="L278" s="194"/>
      <c r="M278" s="194"/>
      <c r="N278" s="194"/>
      <c r="O278" s="194"/>
      <c r="P278" s="238"/>
      <c r="Q278" s="987"/>
      <c r="R278" s="988"/>
      <c r="S278" s="988"/>
      <c r="T278" s="988"/>
      <c r="U278" s="988"/>
      <c r="V278" s="988"/>
      <c r="W278" s="988"/>
      <c r="X278" s="988"/>
      <c r="Y278" s="988"/>
      <c r="Z278" s="988"/>
      <c r="AA278" s="98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4"/>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4"/>
      <c r="B281" s="253"/>
      <c r="C281" s="252"/>
      <c r="D281" s="253"/>
      <c r="E281" s="252"/>
      <c r="F281" s="314"/>
      <c r="G281" s="232"/>
      <c r="H281" s="191"/>
      <c r="I281" s="191"/>
      <c r="J281" s="191"/>
      <c r="K281" s="191"/>
      <c r="L281" s="191"/>
      <c r="M281" s="191"/>
      <c r="N281" s="191"/>
      <c r="O281" s="191"/>
      <c r="P281" s="233"/>
      <c r="Q281" s="981"/>
      <c r="R281" s="982"/>
      <c r="S281" s="982"/>
      <c r="T281" s="982"/>
      <c r="U281" s="982"/>
      <c r="V281" s="982"/>
      <c r="W281" s="982"/>
      <c r="X281" s="982"/>
      <c r="Y281" s="982"/>
      <c r="Z281" s="982"/>
      <c r="AA281" s="98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4"/>
      <c r="B282" s="253"/>
      <c r="C282" s="252"/>
      <c r="D282" s="253"/>
      <c r="E282" s="252"/>
      <c r="F282" s="314"/>
      <c r="G282" s="234"/>
      <c r="H282" s="235"/>
      <c r="I282" s="235"/>
      <c r="J282" s="235"/>
      <c r="K282" s="235"/>
      <c r="L282" s="235"/>
      <c r="M282" s="235"/>
      <c r="N282" s="235"/>
      <c r="O282" s="235"/>
      <c r="P282" s="236"/>
      <c r="Q282" s="984"/>
      <c r="R282" s="985"/>
      <c r="S282" s="985"/>
      <c r="T282" s="985"/>
      <c r="U282" s="985"/>
      <c r="V282" s="985"/>
      <c r="W282" s="985"/>
      <c r="X282" s="985"/>
      <c r="Y282" s="985"/>
      <c r="Z282" s="985"/>
      <c r="AA282" s="98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4"/>
      <c r="B283" s="253"/>
      <c r="C283" s="252"/>
      <c r="D283" s="253"/>
      <c r="E283" s="252"/>
      <c r="F283" s="314"/>
      <c r="G283" s="234"/>
      <c r="H283" s="235"/>
      <c r="I283" s="235"/>
      <c r="J283" s="235"/>
      <c r="K283" s="235"/>
      <c r="L283" s="235"/>
      <c r="M283" s="235"/>
      <c r="N283" s="235"/>
      <c r="O283" s="235"/>
      <c r="P283" s="236"/>
      <c r="Q283" s="984"/>
      <c r="R283" s="985"/>
      <c r="S283" s="985"/>
      <c r="T283" s="985"/>
      <c r="U283" s="985"/>
      <c r="V283" s="985"/>
      <c r="W283" s="985"/>
      <c r="X283" s="985"/>
      <c r="Y283" s="985"/>
      <c r="Z283" s="985"/>
      <c r="AA283" s="98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4"/>
      <c r="B284" s="253"/>
      <c r="C284" s="252"/>
      <c r="D284" s="253"/>
      <c r="E284" s="252"/>
      <c r="F284" s="314"/>
      <c r="G284" s="234"/>
      <c r="H284" s="235"/>
      <c r="I284" s="235"/>
      <c r="J284" s="235"/>
      <c r="K284" s="235"/>
      <c r="L284" s="235"/>
      <c r="M284" s="235"/>
      <c r="N284" s="235"/>
      <c r="O284" s="235"/>
      <c r="P284" s="236"/>
      <c r="Q284" s="984"/>
      <c r="R284" s="985"/>
      <c r="S284" s="985"/>
      <c r="T284" s="985"/>
      <c r="U284" s="985"/>
      <c r="V284" s="985"/>
      <c r="W284" s="985"/>
      <c r="X284" s="985"/>
      <c r="Y284" s="985"/>
      <c r="Z284" s="985"/>
      <c r="AA284" s="98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4"/>
      <c r="B285" s="253"/>
      <c r="C285" s="252"/>
      <c r="D285" s="253"/>
      <c r="E285" s="252"/>
      <c r="F285" s="314"/>
      <c r="G285" s="237"/>
      <c r="H285" s="194"/>
      <c r="I285" s="194"/>
      <c r="J285" s="194"/>
      <c r="K285" s="194"/>
      <c r="L285" s="194"/>
      <c r="M285" s="194"/>
      <c r="N285" s="194"/>
      <c r="O285" s="194"/>
      <c r="P285" s="238"/>
      <c r="Q285" s="987"/>
      <c r="R285" s="988"/>
      <c r="S285" s="988"/>
      <c r="T285" s="988"/>
      <c r="U285" s="988"/>
      <c r="V285" s="988"/>
      <c r="W285" s="988"/>
      <c r="X285" s="988"/>
      <c r="Y285" s="988"/>
      <c r="Z285" s="988"/>
      <c r="AA285" s="98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4"/>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4"/>
      <c r="B288" s="253"/>
      <c r="C288" s="252"/>
      <c r="D288" s="253"/>
      <c r="E288" s="252"/>
      <c r="F288" s="314"/>
      <c r="G288" s="232"/>
      <c r="H288" s="191"/>
      <c r="I288" s="191"/>
      <c r="J288" s="191"/>
      <c r="K288" s="191"/>
      <c r="L288" s="191"/>
      <c r="M288" s="191"/>
      <c r="N288" s="191"/>
      <c r="O288" s="191"/>
      <c r="P288" s="233"/>
      <c r="Q288" s="981"/>
      <c r="R288" s="982"/>
      <c r="S288" s="982"/>
      <c r="T288" s="982"/>
      <c r="U288" s="982"/>
      <c r="V288" s="982"/>
      <c r="W288" s="982"/>
      <c r="X288" s="982"/>
      <c r="Y288" s="982"/>
      <c r="Z288" s="982"/>
      <c r="AA288" s="98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4"/>
      <c r="B289" s="253"/>
      <c r="C289" s="252"/>
      <c r="D289" s="253"/>
      <c r="E289" s="252"/>
      <c r="F289" s="314"/>
      <c r="G289" s="234"/>
      <c r="H289" s="235"/>
      <c r="I289" s="235"/>
      <c r="J289" s="235"/>
      <c r="K289" s="235"/>
      <c r="L289" s="235"/>
      <c r="M289" s="235"/>
      <c r="N289" s="235"/>
      <c r="O289" s="235"/>
      <c r="P289" s="236"/>
      <c r="Q289" s="984"/>
      <c r="R289" s="985"/>
      <c r="S289" s="985"/>
      <c r="T289" s="985"/>
      <c r="U289" s="985"/>
      <c r="V289" s="985"/>
      <c r="W289" s="985"/>
      <c r="X289" s="985"/>
      <c r="Y289" s="985"/>
      <c r="Z289" s="985"/>
      <c r="AA289" s="98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4"/>
      <c r="B290" s="253"/>
      <c r="C290" s="252"/>
      <c r="D290" s="253"/>
      <c r="E290" s="252"/>
      <c r="F290" s="314"/>
      <c r="G290" s="234"/>
      <c r="H290" s="235"/>
      <c r="I290" s="235"/>
      <c r="J290" s="235"/>
      <c r="K290" s="235"/>
      <c r="L290" s="235"/>
      <c r="M290" s="235"/>
      <c r="N290" s="235"/>
      <c r="O290" s="235"/>
      <c r="P290" s="236"/>
      <c r="Q290" s="984"/>
      <c r="R290" s="985"/>
      <c r="S290" s="985"/>
      <c r="T290" s="985"/>
      <c r="U290" s="985"/>
      <c r="V290" s="985"/>
      <c r="W290" s="985"/>
      <c r="X290" s="985"/>
      <c r="Y290" s="985"/>
      <c r="Z290" s="985"/>
      <c r="AA290" s="98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4"/>
      <c r="B291" s="253"/>
      <c r="C291" s="252"/>
      <c r="D291" s="253"/>
      <c r="E291" s="252"/>
      <c r="F291" s="314"/>
      <c r="G291" s="234"/>
      <c r="H291" s="235"/>
      <c r="I291" s="235"/>
      <c r="J291" s="235"/>
      <c r="K291" s="235"/>
      <c r="L291" s="235"/>
      <c r="M291" s="235"/>
      <c r="N291" s="235"/>
      <c r="O291" s="235"/>
      <c r="P291" s="236"/>
      <c r="Q291" s="984"/>
      <c r="R291" s="985"/>
      <c r="S291" s="985"/>
      <c r="T291" s="985"/>
      <c r="U291" s="985"/>
      <c r="V291" s="985"/>
      <c r="W291" s="985"/>
      <c r="X291" s="985"/>
      <c r="Y291" s="985"/>
      <c r="Z291" s="985"/>
      <c r="AA291" s="98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4"/>
      <c r="B292" s="253"/>
      <c r="C292" s="252"/>
      <c r="D292" s="253"/>
      <c r="E292" s="252"/>
      <c r="F292" s="314"/>
      <c r="G292" s="237"/>
      <c r="H292" s="194"/>
      <c r="I292" s="194"/>
      <c r="J292" s="194"/>
      <c r="K292" s="194"/>
      <c r="L292" s="194"/>
      <c r="M292" s="194"/>
      <c r="N292" s="194"/>
      <c r="O292" s="194"/>
      <c r="P292" s="238"/>
      <c r="Q292" s="987"/>
      <c r="R292" s="988"/>
      <c r="S292" s="988"/>
      <c r="T292" s="988"/>
      <c r="U292" s="988"/>
      <c r="V292" s="988"/>
      <c r="W292" s="988"/>
      <c r="X292" s="988"/>
      <c r="Y292" s="988"/>
      <c r="Z292" s="988"/>
      <c r="AA292" s="98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4"/>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4"/>
      <c r="B295" s="253"/>
      <c r="C295" s="252"/>
      <c r="D295" s="253"/>
      <c r="E295" s="252"/>
      <c r="F295" s="314"/>
      <c r="G295" s="232"/>
      <c r="H295" s="191"/>
      <c r="I295" s="191"/>
      <c r="J295" s="191"/>
      <c r="K295" s="191"/>
      <c r="L295" s="191"/>
      <c r="M295" s="191"/>
      <c r="N295" s="191"/>
      <c r="O295" s="191"/>
      <c r="P295" s="233"/>
      <c r="Q295" s="981"/>
      <c r="R295" s="982"/>
      <c r="S295" s="982"/>
      <c r="T295" s="982"/>
      <c r="U295" s="982"/>
      <c r="V295" s="982"/>
      <c r="W295" s="982"/>
      <c r="X295" s="982"/>
      <c r="Y295" s="982"/>
      <c r="Z295" s="982"/>
      <c r="AA295" s="98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4"/>
      <c r="B296" s="253"/>
      <c r="C296" s="252"/>
      <c r="D296" s="253"/>
      <c r="E296" s="252"/>
      <c r="F296" s="314"/>
      <c r="G296" s="234"/>
      <c r="H296" s="235"/>
      <c r="I296" s="235"/>
      <c r="J296" s="235"/>
      <c r="K296" s="235"/>
      <c r="L296" s="235"/>
      <c r="M296" s="235"/>
      <c r="N296" s="235"/>
      <c r="O296" s="235"/>
      <c r="P296" s="236"/>
      <c r="Q296" s="984"/>
      <c r="R296" s="985"/>
      <c r="S296" s="985"/>
      <c r="T296" s="985"/>
      <c r="U296" s="985"/>
      <c r="V296" s="985"/>
      <c r="W296" s="985"/>
      <c r="X296" s="985"/>
      <c r="Y296" s="985"/>
      <c r="Z296" s="985"/>
      <c r="AA296" s="98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4"/>
      <c r="B297" s="253"/>
      <c r="C297" s="252"/>
      <c r="D297" s="253"/>
      <c r="E297" s="252"/>
      <c r="F297" s="314"/>
      <c r="G297" s="234"/>
      <c r="H297" s="235"/>
      <c r="I297" s="235"/>
      <c r="J297" s="235"/>
      <c r="K297" s="235"/>
      <c r="L297" s="235"/>
      <c r="M297" s="235"/>
      <c r="N297" s="235"/>
      <c r="O297" s="235"/>
      <c r="P297" s="236"/>
      <c r="Q297" s="984"/>
      <c r="R297" s="985"/>
      <c r="S297" s="985"/>
      <c r="T297" s="985"/>
      <c r="U297" s="985"/>
      <c r="V297" s="985"/>
      <c r="W297" s="985"/>
      <c r="X297" s="985"/>
      <c r="Y297" s="985"/>
      <c r="Z297" s="985"/>
      <c r="AA297" s="98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4"/>
      <c r="B298" s="253"/>
      <c r="C298" s="252"/>
      <c r="D298" s="253"/>
      <c r="E298" s="252"/>
      <c r="F298" s="314"/>
      <c r="G298" s="234"/>
      <c r="H298" s="235"/>
      <c r="I298" s="235"/>
      <c r="J298" s="235"/>
      <c r="K298" s="235"/>
      <c r="L298" s="235"/>
      <c r="M298" s="235"/>
      <c r="N298" s="235"/>
      <c r="O298" s="235"/>
      <c r="P298" s="236"/>
      <c r="Q298" s="984"/>
      <c r="R298" s="985"/>
      <c r="S298" s="985"/>
      <c r="T298" s="985"/>
      <c r="U298" s="985"/>
      <c r="V298" s="985"/>
      <c r="W298" s="985"/>
      <c r="X298" s="985"/>
      <c r="Y298" s="985"/>
      <c r="Z298" s="985"/>
      <c r="AA298" s="98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4"/>
      <c r="B299" s="253"/>
      <c r="C299" s="252"/>
      <c r="D299" s="253"/>
      <c r="E299" s="252"/>
      <c r="F299" s="314"/>
      <c r="G299" s="237"/>
      <c r="H299" s="194"/>
      <c r="I299" s="194"/>
      <c r="J299" s="194"/>
      <c r="K299" s="194"/>
      <c r="L299" s="194"/>
      <c r="M299" s="194"/>
      <c r="N299" s="194"/>
      <c r="O299" s="194"/>
      <c r="P299" s="238"/>
      <c r="Q299" s="987"/>
      <c r="R299" s="988"/>
      <c r="S299" s="988"/>
      <c r="T299" s="988"/>
      <c r="U299" s="988"/>
      <c r="V299" s="988"/>
      <c r="W299" s="988"/>
      <c r="X299" s="988"/>
      <c r="Y299" s="988"/>
      <c r="Z299" s="988"/>
      <c r="AA299" s="98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4"/>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4"/>
      <c r="B302" s="253"/>
      <c r="C302" s="252"/>
      <c r="D302" s="253"/>
      <c r="E302" s="252"/>
      <c r="F302" s="314"/>
      <c r="G302" s="232"/>
      <c r="H302" s="191"/>
      <c r="I302" s="191"/>
      <c r="J302" s="191"/>
      <c r="K302" s="191"/>
      <c r="L302" s="191"/>
      <c r="M302" s="191"/>
      <c r="N302" s="191"/>
      <c r="O302" s="191"/>
      <c r="P302" s="233"/>
      <c r="Q302" s="981"/>
      <c r="R302" s="982"/>
      <c r="S302" s="982"/>
      <c r="T302" s="982"/>
      <c r="U302" s="982"/>
      <c r="V302" s="982"/>
      <c r="W302" s="982"/>
      <c r="X302" s="982"/>
      <c r="Y302" s="982"/>
      <c r="Z302" s="982"/>
      <c r="AA302" s="98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4"/>
      <c r="B303" s="253"/>
      <c r="C303" s="252"/>
      <c r="D303" s="253"/>
      <c r="E303" s="252"/>
      <c r="F303" s="314"/>
      <c r="G303" s="234"/>
      <c r="H303" s="235"/>
      <c r="I303" s="235"/>
      <c r="J303" s="235"/>
      <c r="K303" s="235"/>
      <c r="L303" s="235"/>
      <c r="M303" s="235"/>
      <c r="N303" s="235"/>
      <c r="O303" s="235"/>
      <c r="P303" s="236"/>
      <c r="Q303" s="984"/>
      <c r="R303" s="985"/>
      <c r="S303" s="985"/>
      <c r="T303" s="985"/>
      <c r="U303" s="985"/>
      <c r="V303" s="985"/>
      <c r="W303" s="985"/>
      <c r="X303" s="985"/>
      <c r="Y303" s="985"/>
      <c r="Z303" s="985"/>
      <c r="AA303" s="98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4"/>
      <c r="B304" s="253"/>
      <c r="C304" s="252"/>
      <c r="D304" s="253"/>
      <c r="E304" s="252"/>
      <c r="F304" s="314"/>
      <c r="G304" s="234"/>
      <c r="H304" s="235"/>
      <c r="I304" s="235"/>
      <c r="J304" s="235"/>
      <c r="K304" s="235"/>
      <c r="L304" s="235"/>
      <c r="M304" s="235"/>
      <c r="N304" s="235"/>
      <c r="O304" s="235"/>
      <c r="P304" s="236"/>
      <c r="Q304" s="984"/>
      <c r="R304" s="985"/>
      <c r="S304" s="985"/>
      <c r="T304" s="985"/>
      <c r="U304" s="985"/>
      <c r="V304" s="985"/>
      <c r="W304" s="985"/>
      <c r="X304" s="985"/>
      <c r="Y304" s="985"/>
      <c r="Z304" s="985"/>
      <c r="AA304" s="98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4"/>
      <c r="B305" s="253"/>
      <c r="C305" s="252"/>
      <c r="D305" s="253"/>
      <c r="E305" s="252"/>
      <c r="F305" s="314"/>
      <c r="G305" s="234"/>
      <c r="H305" s="235"/>
      <c r="I305" s="235"/>
      <c r="J305" s="235"/>
      <c r="K305" s="235"/>
      <c r="L305" s="235"/>
      <c r="M305" s="235"/>
      <c r="N305" s="235"/>
      <c r="O305" s="235"/>
      <c r="P305" s="236"/>
      <c r="Q305" s="984"/>
      <c r="R305" s="985"/>
      <c r="S305" s="985"/>
      <c r="T305" s="985"/>
      <c r="U305" s="985"/>
      <c r="V305" s="985"/>
      <c r="W305" s="985"/>
      <c r="X305" s="985"/>
      <c r="Y305" s="985"/>
      <c r="Z305" s="985"/>
      <c r="AA305" s="98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4"/>
      <c r="B306" s="253"/>
      <c r="C306" s="252"/>
      <c r="D306" s="253"/>
      <c r="E306" s="315"/>
      <c r="F306" s="316"/>
      <c r="G306" s="237"/>
      <c r="H306" s="194"/>
      <c r="I306" s="194"/>
      <c r="J306" s="194"/>
      <c r="K306" s="194"/>
      <c r="L306" s="194"/>
      <c r="M306" s="194"/>
      <c r="N306" s="194"/>
      <c r="O306" s="194"/>
      <c r="P306" s="238"/>
      <c r="Q306" s="987"/>
      <c r="R306" s="988"/>
      <c r="S306" s="988"/>
      <c r="T306" s="988"/>
      <c r="U306" s="988"/>
      <c r="V306" s="988"/>
      <c r="W306" s="988"/>
      <c r="X306" s="988"/>
      <c r="Y306" s="988"/>
      <c r="Z306" s="988"/>
      <c r="AA306" s="98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4"/>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5" hidden="1" customHeight="1" x14ac:dyDescent="0.15">
      <c r="A333" s="99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4"/>
      <c r="B334" s="253"/>
      <c r="C334" s="252"/>
      <c r="D334" s="253"/>
      <c r="E334" s="252"/>
      <c r="F334" s="314"/>
      <c r="G334" s="232"/>
      <c r="H334" s="191"/>
      <c r="I334" s="191"/>
      <c r="J334" s="191"/>
      <c r="K334" s="191"/>
      <c r="L334" s="191"/>
      <c r="M334" s="191"/>
      <c r="N334" s="191"/>
      <c r="O334" s="191"/>
      <c r="P334" s="233"/>
      <c r="Q334" s="981"/>
      <c r="R334" s="982"/>
      <c r="S334" s="982"/>
      <c r="T334" s="982"/>
      <c r="U334" s="982"/>
      <c r="V334" s="982"/>
      <c r="W334" s="982"/>
      <c r="X334" s="982"/>
      <c r="Y334" s="982"/>
      <c r="Z334" s="982"/>
      <c r="AA334" s="98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4"/>
      <c r="B335" s="253"/>
      <c r="C335" s="252"/>
      <c r="D335" s="253"/>
      <c r="E335" s="252"/>
      <c r="F335" s="314"/>
      <c r="G335" s="234"/>
      <c r="H335" s="235"/>
      <c r="I335" s="235"/>
      <c r="J335" s="235"/>
      <c r="K335" s="235"/>
      <c r="L335" s="235"/>
      <c r="M335" s="235"/>
      <c r="N335" s="235"/>
      <c r="O335" s="235"/>
      <c r="P335" s="236"/>
      <c r="Q335" s="984"/>
      <c r="R335" s="985"/>
      <c r="S335" s="985"/>
      <c r="T335" s="985"/>
      <c r="U335" s="985"/>
      <c r="V335" s="985"/>
      <c r="W335" s="985"/>
      <c r="X335" s="985"/>
      <c r="Y335" s="985"/>
      <c r="Z335" s="985"/>
      <c r="AA335" s="98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4"/>
      <c r="B336" s="253"/>
      <c r="C336" s="252"/>
      <c r="D336" s="253"/>
      <c r="E336" s="252"/>
      <c r="F336" s="314"/>
      <c r="G336" s="234"/>
      <c r="H336" s="235"/>
      <c r="I336" s="235"/>
      <c r="J336" s="235"/>
      <c r="K336" s="235"/>
      <c r="L336" s="235"/>
      <c r="M336" s="235"/>
      <c r="N336" s="235"/>
      <c r="O336" s="235"/>
      <c r="P336" s="236"/>
      <c r="Q336" s="984"/>
      <c r="R336" s="985"/>
      <c r="S336" s="985"/>
      <c r="T336" s="985"/>
      <c r="U336" s="985"/>
      <c r="V336" s="985"/>
      <c r="W336" s="985"/>
      <c r="X336" s="985"/>
      <c r="Y336" s="985"/>
      <c r="Z336" s="985"/>
      <c r="AA336" s="98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4"/>
      <c r="B337" s="253"/>
      <c r="C337" s="252"/>
      <c r="D337" s="253"/>
      <c r="E337" s="252"/>
      <c r="F337" s="314"/>
      <c r="G337" s="234"/>
      <c r="H337" s="235"/>
      <c r="I337" s="235"/>
      <c r="J337" s="235"/>
      <c r="K337" s="235"/>
      <c r="L337" s="235"/>
      <c r="M337" s="235"/>
      <c r="N337" s="235"/>
      <c r="O337" s="235"/>
      <c r="P337" s="236"/>
      <c r="Q337" s="984"/>
      <c r="R337" s="985"/>
      <c r="S337" s="985"/>
      <c r="T337" s="985"/>
      <c r="U337" s="985"/>
      <c r="V337" s="985"/>
      <c r="W337" s="985"/>
      <c r="X337" s="985"/>
      <c r="Y337" s="985"/>
      <c r="Z337" s="985"/>
      <c r="AA337" s="98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4"/>
      <c r="B338" s="253"/>
      <c r="C338" s="252"/>
      <c r="D338" s="253"/>
      <c r="E338" s="252"/>
      <c r="F338" s="314"/>
      <c r="G338" s="237"/>
      <c r="H338" s="194"/>
      <c r="I338" s="194"/>
      <c r="J338" s="194"/>
      <c r="K338" s="194"/>
      <c r="L338" s="194"/>
      <c r="M338" s="194"/>
      <c r="N338" s="194"/>
      <c r="O338" s="194"/>
      <c r="P338" s="238"/>
      <c r="Q338" s="987"/>
      <c r="R338" s="988"/>
      <c r="S338" s="988"/>
      <c r="T338" s="988"/>
      <c r="U338" s="988"/>
      <c r="V338" s="988"/>
      <c r="W338" s="988"/>
      <c r="X338" s="988"/>
      <c r="Y338" s="988"/>
      <c r="Z338" s="988"/>
      <c r="AA338" s="98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4"/>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4"/>
      <c r="B341" s="253"/>
      <c r="C341" s="252"/>
      <c r="D341" s="253"/>
      <c r="E341" s="252"/>
      <c r="F341" s="314"/>
      <c r="G341" s="232"/>
      <c r="H341" s="191"/>
      <c r="I341" s="191"/>
      <c r="J341" s="191"/>
      <c r="K341" s="191"/>
      <c r="L341" s="191"/>
      <c r="M341" s="191"/>
      <c r="N341" s="191"/>
      <c r="O341" s="191"/>
      <c r="P341" s="233"/>
      <c r="Q341" s="981"/>
      <c r="R341" s="982"/>
      <c r="S341" s="982"/>
      <c r="T341" s="982"/>
      <c r="U341" s="982"/>
      <c r="V341" s="982"/>
      <c r="W341" s="982"/>
      <c r="X341" s="982"/>
      <c r="Y341" s="982"/>
      <c r="Z341" s="982"/>
      <c r="AA341" s="98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4"/>
      <c r="B342" s="253"/>
      <c r="C342" s="252"/>
      <c r="D342" s="253"/>
      <c r="E342" s="252"/>
      <c r="F342" s="314"/>
      <c r="G342" s="234"/>
      <c r="H342" s="235"/>
      <c r="I342" s="235"/>
      <c r="J342" s="235"/>
      <c r="K342" s="235"/>
      <c r="L342" s="235"/>
      <c r="M342" s="235"/>
      <c r="N342" s="235"/>
      <c r="O342" s="235"/>
      <c r="P342" s="236"/>
      <c r="Q342" s="984"/>
      <c r="R342" s="985"/>
      <c r="S342" s="985"/>
      <c r="T342" s="985"/>
      <c r="U342" s="985"/>
      <c r="V342" s="985"/>
      <c r="W342" s="985"/>
      <c r="X342" s="985"/>
      <c r="Y342" s="985"/>
      <c r="Z342" s="985"/>
      <c r="AA342" s="98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4"/>
      <c r="B343" s="253"/>
      <c r="C343" s="252"/>
      <c r="D343" s="253"/>
      <c r="E343" s="252"/>
      <c r="F343" s="314"/>
      <c r="G343" s="234"/>
      <c r="H343" s="235"/>
      <c r="I343" s="235"/>
      <c r="J343" s="235"/>
      <c r="K343" s="235"/>
      <c r="L343" s="235"/>
      <c r="M343" s="235"/>
      <c r="N343" s="235"/>
      <c r="O343" s="235"/>
      <c r="P343" s="236"/>
      <c r="Q343" s="984"/>
      <c r="R343" s="985"/>
      <c r="S343" s="985"/>
      <c r="T343" s="985"/>
      <c r="U343" s="985"/>
      <c r="V343" s="985"/>
      <c r="W343" s="985"/>
      <c r="X343" s="985"/>
      <c r="Y343" s="985"/>
      <c r="Z343" s="985"/>
      <c r="AA343" s="98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4"/>
      <c r="B344" s="253"/>
      <c r="C344" s="252"/>
      <c r="D344" s="253"/>
      <c r="E344" s="252"/>
      <c r="F344" s="314"/>
      <c r="G344" s="234"/>
      <c r="H344" s="235"/>
      <c r="I344" s="235"/>
      <c r="J344" s="235"/>
      <c r="K344" s="235"/>
      <c r="L344" s="235"/>
      <c r="M344" s="235"/>
      <c r="N344" s="235"/>
      <c r="O344" s="235"/>
      <c r="P344" s="236"/>
      <c r="Q344" s="984"/>
      <c r="R344" s="985"/>
      <c r="S344" s="985"/>
      <c r="T344" s="985"/>
      <c r="U344" s="985"/>
      <c r="V344" s="985"/>
      <c r="W344" s="985"/>
      <c r="X344" s="985"/>
      <c r="Y344" s="985"/>
      <c r="Z344" s="985"/>
      <c r="AA344" s="98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4"/>
      <c r="B345" s="253"/>
      <c r="C345" s="252"/>
      <c r="D345" s="253"/>
      <c r="E345" s="252"/>
      <c r="F345" s="314"/>
      <c r="G345" s="237"/>
      <c r="H345" s="194"/>
      <c r="I345" s="194"/>
      <c r="J345" s="194"/>
      <c r="K345" s="194"/>
      <c r="L345" s="194"/>
      <c r="M345" s="194"/>
      <c r="N345" s="194"/>
      <c r="O345" s="194"/>
      <c r="P345" s="238"/>
      <c r="Q345" s="987"/>
      <c r="R345" s="988"/>
      <c r="S345" s="988"/>
      <c r="T345" s="988"/>
      <c r="U345" s="988"/>
      <c r="V345" s="988"/>
      <c r="W345" s="988"/>
      <c r="X345" s="988"/>
      <c r="Y345" s="988"/>
      <c r="Z345" s="988"/>
      <c r="AA345" s="98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4"/>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4"/>
      <c r="B348" s="253"/>
      <c r="C348" s="252"/>
      <c r="D348" s="253"/>
      <c r="E348" s="252"/>
      <c r="F348" s="314"/>
      <c r="G348" s="232"/>
      <c r="H348" s="191"/>
      <c r="I348" s="191"/>
      <c r="J348" s="191"/>
      <c r="K348" s="191"/>
      <c r="L348" s="191"/>
      <c r="M348" s="191"/>
      <c r="N348" s="191"/>
      <c r="O348" s="191"/>
      <c r="P348" s="233"/>
      <c r="Q348" s="981"/>
      <c r="R348" s="982"/>
      <c r="S348" s="982"/>
      <c r="T348" s="982"/>
      <c r="U348" s="982"/>
      <c r="V348" s="982"/>
      <c r="W348" s="982"/>
      <c r="X348" s="982"/>
      <c r="Y348" s="982"/>
      <c r="Z348" s="982"/>
      <c r="AA348" s="98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4"/>
      <c r="B349" s="253"/>
      <c r="C349" s="252"/>
      <c r="D349" s="253"/>
      <c r="E349" s="252"/>
      <c r="F349" s="314"/>
      <c r="G349" s="234"/>
      <c r="H349" s="235"/>
      <c r="I349" s="235"/>
      <c r="J349" s="235"/>
      <c r="K349" s="235"/>
      <c r="L349" s="235"/>
      <c r="M349" s="235"/>
      <c r="N349" s="235"/>
      <c r="O349" s="235"/>
      <c r="P349" s="236"/>
      <c r="Q349" s="984"/>
      <c r="R349" s="985"/>
      <c r="S349" s="985"/>
      <c r="T349" s="985"/>
      <c r="U349" s="985"/>
      <c r="V349" s="985"/>
      <c r="W349" s="985"/>
      <c r="X349" s="985"/>
      <c r="Y349" s="985"/>
      <c r="Z349" s="985"/>
      <c r="AA349" s="98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4"/>
      <c r="B350" s="253"/>
      <c r="C350" s="252"/>
      <c r="D350" s="253"/>
      <c r="E350" s="252"/>
      <c r="F350" s="314"/>
      <c r="G350" s="234"/>
      <c r="H350" s="235"/>
      <c r="I350" s="235"/>
      <c r="J350" s="235"/>
      <c r="K350" s="235"/>
      <c r="L350" s="235"/>
      <c r="M350" s="235"/>
      <c r="N350" s="235"/>
      <c r="O350" s="235"/>
      <c r="P350" s="236"/>
      <c r="Q350" s="984"/>
      <c r="R350" s="985"/>
      <c r="S350" s="985"/>
      <c r="T350" s="985"/>
      <c r="U350" s="985"/>
      <c r="V350" s="985"/>
      <c r="W350" s="985"/>
      <c r="X350" s="985"/>
      <c r="Y350" s="985"/>
      <c r="Z350" s="985"/>
      <c r="AA350" s="98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4"/>
      <c r="B351" s="253"/>
      <c r="C351" s="252"/>
      <c r="D351" s="253"/>
      <c r="E351" s="252"/>
      <c r="F351" s="314"/>
      <c r="G351" s="234"/>
      <c r="H351" s="235"/>
      <c r="I351" s="235"/>
      <c r="J351" s="235"/>
      <c r="K351" s="235"/>
      <c r="L351" s="235"/>
      <c r="M351" s="235"/>
      <c r="N351" s="235"/>
      <c r="O351" s="235"/>
      <c r="P351" s="236"/>
      <c r="Q351" s="984"/>
      <c r="R351" s="985"/>
      <c r="S351" s="985"/>
      <c r="T351" s="985"/>
      <c r="U351" s="985"/>
      <c r="V351" s="985"/>
      <c r="W351" s="985"/>
      <c r="X351" s="985"/>
      <c r="Y351" s="985"/>
      <c r="Z351" s="985"/>
      <c r="AA351" s="98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4"/>
      <c r="B352" s="253"/>
      <c r="C352" s="252"/>
      <c r="D352" s="253"/>
      <c r="E352" s="252"/>
      <c r="F352" s="314"/>
      <c r="G352" s="237"/>
      <c r="H352" s="194"/>
      <c r="I352" s="194"/>
      <c r="J352" s="194"/>
      <c r="K352" s="194"/>
      <c r="L352" s="194"/>
      <c r="M352" s="194"/>
      <c r="N352" s="194"/>
      <c r="O352" s="194"/>
      <c r="P352" s="238"/>
      <c r="Q352" s="987"/>
      <c r="R352" s="988"/>
      <c r="S352" s="988"/>
      <c r="T352" s="988"/>
      <c r="U352" s="988"/>
      <c r="V352" s="988"/>
      <c r="W352" s="988"/>
      <c r="X352" s="988"/>
      <c r="Y352" s="988"/>
      <c r="Z352" s="988"/>
      <c r="AA352" s="98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4"/>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4"/>
      <c r="B355" s="253"/>
      <c r="C355" s="252"/>
      <c r="D355" s="253"/>
      <c r="E355" s="252"/>
      <c r="F355" s="314"/>
      <c r="G355" s="232"/>
      <c r="H355" s="191"/>
      <c r="I355" s="191"/>
      <c r="J355" s="191"/>
      <c r="K355" s="191"/>
      <c r="L355" s="191"/>
      <c r="M355" s="191"/>
      <c r="N355" s="191"/>
      <c r="O355" s="191"/>
      <c r="P355" s="233"/>
      <c r="Q355" s="981"/>
      <c r="R355" s="982"/>
      <c r="S355" s="982"/>
      <c r="T355" s="982"/>
      <c r="U355" s="982"/>
      <c r="V355" s="982"/>
      <c r="W355" s="982"/>
      <c r="X355" s="982"/>
      <c r="Y355" s="982"/>
      <c r="Z355" s="982"/>
      <c r="AA355" s="98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4"/>
      <c r="B356" s="253"/>
      <c r="C356" s="252"/>
      <c r="D356" s="253"/>
      <c r="E356" s="252"/>
      <c r="F356" s="314"/>
      <c r="G356" s="234"/>
      <c r="H356" s="235"/>
      <c r="I356" s="235"/>
      <c r="J356" s="235"/>
      <c r="K356" s="235"/>
      <c r="L356" s="235"/>
      <c r="M356" s="235"/>
      <c r="N356" s="235"/>
      <c r="O356" s="235"/>
      <c r="P356" s="236"/>
      <c r="Q356" s="984"/>
      <c r="R356" s="985"/>
      <c r="S356" s="985"/>
      <c r="T356" s="985"/>
      <c r="U356" s="985"/>
      <c r="V356" s="985"/>
      <c r="W356" s="985"/>
      <c r="X356" s="985"/>
      <c r="Y356" s="985"/>
      <c r="Z356" s="985"/>
      <c r="AA356" s="98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4"/>
      <c r="B357" s="253"/>
      <c r="C357" s="252"/>
      <c r="D357" s="253"/>
      <c r="E357" s="252"/>
      <c r="F357" s="314"/>
      <c r="G357" s="234"/>
      <c r="H357" s="235"/>
      <c r="I357" s="235"/>
      <c r="J357" s="235"/>
      <c r="K357" s="235"/>
      <c r="L357" s="235"/>
      <c r="M357" s="235"/>
      <c r="N357" s="235"/>
      <c r="O357" s="235"/>
      <c r="P357" s="236"/>
      <c r="Q357" s="984"/>
      <c r="R357" s="985"/>
      <c r="S357" s="985"/>
      <c r="T357" s="985"/>
      <c r="U357" s="985"/>
      <c r="V357" s="985"/>
      <c r="W357" s="985"/>
      <c r="X357" s="985"/>
      <c r="Y357" s="985"/>
      <c r="Z357" s="985"/>
      <c r="AA357" s="98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4"/>
      <c r="B358" s="253"/>
      <c r="C358" s="252"/>
      <c r="D358" s="253"/>
      <c r="E358" s="252"/>
      <c r="F358" s="314"/>
      <c r="G358" s="234"/>
      <c r="H358" s="235"/>
      <c r="I358" s="235"/>
      <c r="J358" s="235"/>
      <c r="K358" s="235"/>
      <c r="L358" s="235"/>
      <c r="M358" s="235"/>
      <c r="N358" s="235"/>
      <c r="O358" s="235"/>
      <c r="P358" s="236"/>
      <c r="Q358" s="984"/>
      <c r="R358" s="985"/>
      <c r="S358" s="985"/>
      <c r="T358" s="985"/>
      <c r="U358" s="985"/>
      <c r="V358" s="985"/>
      <c r="W358" s="985"/>
      <c r="X358" s="985"/>
      <c r="Y358" s="985"/>
      <c r="Z358" s="985"/>
      <c r="AA358" s="98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4"/>
      <c r="B359" s="253"/>
      <c r="C359" s="252"/>
      <c r="D359" s="253"/>
      <c r="E359" s="252"/>
      <c r="F359" s="314"/>
      <c r="G359" s="237"/>
      <c r="H359" s="194"/>
      <c r="I359" s="194"/>
      <c r="J359" s="194"/>
      <c r="K359" s="194"/>
      <c r="L359" s="194"/>
      <c r="M359" s="194"/>
      <c r="N359" s="194"/>
      <c r="O359" s="194"/>
      <c r="P359" s="238"/>
      <c r="Q359" s="987"/>
      <c r="R359" s="988"/>
      <c r="S359" s="988"/>
      <c r="T359" s="988"/>
      <c r="U359" s="988"/>
      <c r="V359" s="988"/>
      <c r="W359" s="988"/>
      <c r="X359" s="988"/>
      <c r="Y359" s="988"/>
      <c r="Z359" s="988"/>
      <c r="AA359" s="98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4"/>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4"/>
      <c r="B362" s="253"/>
      <c r="C362" s="252"/>
      <c r="D362" s="253"/>
      <c r="E362" s="252"/>
      <c r="F362" s="314"/>
      <c r="G362" s="232"/>
      <c r="H362" s="191"/>
      <c r="I362" s="191"/>
      <c r="J362" s="191"/>
      <c r="K362" s="191"/>
      <c r="L362" s="191"/>
      <c r="M362" s="191"/>
      <c r="N362" s="191"/>
      <c r="O362" s="191"/>
      <c r="P362" s="233"/>
      <c r="Q362" s="981"/>
      <c r="R362" s="982"/>
      <c r="S362" s="982"/>
      <c r="T362" s="982"/>
      <c r="U362" s="982"/>
      <c r="V362" s="982"/>
      <c r="W362" s="982"/>
      <c r="X362" s="982"/>
      <c r="Y362" s="982"/>
      <c r="Z362" s="982"/>
      <c r="AA362" s="98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4"/>
      <c r="B363" s="253"/>
      <c r="C363" s="252"/>
      <c r="D363" s="253"/>
      <c r="E363" s="252"/>
      <c r="F363" s="314"/>
      <c r="G363" s="234"/>
      <c r="H363" s="235"/>
      <c r="I363" s="235"/>
      <c r="J363" s="235"/>
      <c r="K363" s="235"/>
      <c r="L363" s="235"/>
      <c r="M363" s="235"/>
      <c r="N363" s="235"/>
      <c r="O363" s="235"/>
      <c r="P363" s="236"/>
      <c r="Q363" s="984"/>
      <c r="R363" s="985"/>
      <c r="S363" s="985"/>
      <c r="T363" s="985"/>
      <c r="U363" s="985"/>
      <c r="V363" s="985"/>
      <c r="W363" s="985"/>
      <c r="X363" s="985"/>
      <c r="Y363" s="985"/>
      <c r="Z363" s="985"/>
      <c r="AA363" s="98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4"/>
      <c r="B364" s="253"/>
      <c r="C364" s="252"/>
      <c r="D364" s="253"/>
      <c r="E364" s="252"/>
      <c r="F364" s="314"/>
      <c r="G364" s="234"/>
      <c r="H364" s="235"/>
      <c r="I364" s="235"/>
      <c r="J364" s="235"/>
      <c r="K364" s="235"/>
      <c r="L364" s="235"/>
      <c r="M364" s="235"/>
      <c r="N364" s="235"/>
      <c r="O364" s="235"/>
      <c r="P364" s="236"/>
      <c r="Q364" s="984"/>
      <c r="R364" s="985"/>
      <c r="S364" s="985"/>
      <c r="T364" s="985"/>
      <c r="U364" s="985"/>
      <c r="V364" s="985"/>
      <c r="W364" s="985"/>
      <c r="X364" s="985"/>
      <c r="Y364" s="985"/>
      <c r="Z364" s="985"/>
      <c r="AA364" s="98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4"/>
      <c r="B365" s="253"/>
      <c r="C365" s="252"/>
      <c r="D365" s="253"/>
      <c r="E365" s="252"/>
      <c r="F365" s="314"/>
      <c r="G365" s="234"/>
      <c r="H365" s="235"/>
      <c r="I365" s="235"/>
      <c r="J365" s="235"/>
      <c r="K365" s="235"/>
      <c r="L365" s="235"/>
      <c r="M365" s="235"/>
      <c r="N365" s="235"/>
      <c r="O365" s="235"/>
      <c r="P365" s="236"/>
      <c r="Q365" s="984"/>
      <c r="R365" s="985"/>
      <c r="S365" s="985"/>
      <c r="T365" s="985"/>
      <c r="U365" s="985"/>
      <c r="V365" s="985"/>
      <c r="W365" s="985"/>
      <c r="X365" s="985"/>
      <c r="Y365" s="985"/>
      <c r="Z365" s="985"/>
      <c r="AA365" s="98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4"/>
      <c r="B366" s="253"/>
      <c r="C366" s="252"/>
      <c r="D366" s="253"/>
      <c r="E366" s="315"/>
      <c r="F366" s="316"/>
      <c r="G366" s="237"/>
      <c r="H366" s="194"/>
      <c r="I366" s="194"/>
      <c r="J366" s="194"/>
      <c r="K366" s="194"/>
      <c r="L366" s="194"/>
      <c r="M366" s="194"/>
      <c r="N366" s="194"/>
      <c r="O366" s="194"/>
      <c r="P366" s="238"/>
      <c r="Q366" s="987"/>
      <c r="R366" s="988"/>
      <c r="S366" s="988"/>
      <c r="T366" s="988"/>
      <c r="U366" s="988"/>
      <c r="V366" s="988"/>
      <c r="W366" s="988"/>
      <c r="X366" s="988"/>
      <c r="Y366" s="988"/>
      <c r="Z366" s="988"/>
      <c r="AA366" s="98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4"/>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4"/>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5" hidden="1" customHeight="1" x14ac:dyDescent="0.15">
      <c r="A393" s="99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4"/>
      <c r="B394" s="253"/>
      <c r="C394" s="252"/>
      <c r="D394" s="253"/>
      <c r="E394" s="252"/>
      <c r="F394" s="314"/>
      <c r="G394" s="232"/>
      <c r="H394" s="191"/>
      <c r="I394" s="191"/>
      <c r="J394" s="191"/>
      <c r="K394" s="191"/>
      <c r="L394" s="191"/>
      <c r="M394" s="191"/>
      <c r="N394" s="191"/>
      <c r="O394" s="191"/>
      <c r="P394" s="233"/>
      <c r="Q394" s="981"/>
      <c r="R394" s="982"/>
      <c r="S394" s="982"/>
      <c r="T394" s="982"/>
      <c r="U394" s="982"/>
      <c r="V394" s="982"/>
      <c r="W394" s="982"/>
      <c r="X394" s="982"/>
      <c r="Y394" s="982"/>
      <c r="Z394" s="982"/>
      <c r="AA394" s="98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4"/>
      <c r="B395" s="253"/>
      <c r="C395" s="252"/>
      <c r="D395" s="253"/>
      <c r="E395" s="252"/>
      <c r="F395" s="314"/>
      <c r="G395" s="234"/>
      <c r="H395" s="235"/>
      <c r="I395" s="235"/>
      <c r="J395" s="235"/>
      <c r="K395" s="235"/>
      <c r="L395" s="235"/>
      <c r="M395" s="235"/>
      <c r="N395" s="235"/>
      <c r="O395" s="235"/>
      <c r="P395" s="236"/>
      <c r="Q395" s="984"/>
      <c r="R395" s="985"/>
      <c r="S395" s="985"/>
      <c r="T395" s="985"/>
      <c r="U395" s="985"/>
      <c r="V395" s="985"/>
      <c r="W395" s="985"/>
      <c r="X395" s="985"/>
      <c r="Y395" s="985"/>
      <c r="Z395" s="985"/>
      <c r="AA395" s="98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4"/>
      <c r="B396" s="253"/>
      <c r="C396" s="252"/>
      <c r="D396" s="253"/>
      <c r="E396" s="252"/>
      <c r="F396" s="314"/>
      <c r="G396" s="234"/>
      <c r="H396" s="235"/>
      <c r="I396" s="235"/>
      <c r="J396" s="235"/>
      <c r="K396" s="235"/>
      <c r="L396" s="235"/>
      <c r="M396" s="235"/>
      <c r="N396" s="235"/>
      <c r="O396" s="235"/>
      <c r="P396" s="236"/>
      <c r="Q396" s="984"/>
      <c r="R396" s="985"/>
      <c r="S396" s="985"/>
      <c r="T396" s="985"/>
      <c r="U396" s="985"/>
      <c r="V396" s="985"/>
      <c r="W396" s="985"/>
      <c r="X396" s="985"/>
      <c r="Y396" s="985"/>
      <c r="Z396" s="985"/>
      <c r="AA396" s="98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4"/>
      <c r="B397" s="253"/>
      <c r="C397" s="252"/>
      <c r="D397" s="253"/>
      <c r="E397" s="252"/>
      <c r="F397" s="314"/>
      <c r="G397" s="234"/>
      <c r="H397" s="235"/>
      <c r="I397" s="235"/>
      <c r="J397" s="235"/>
      <c r="K397" s="235"/>
      <c r="L397" s="235"/>
      <c r="M397" s="235"/>
      <c r="N397" s="235"/>
      <c r="O397" s="235"/>
      <c r="P397" s="236"/>
      <c r="Q397" s="984"/>
      <c r="R397" s="985"/>
      <c r="S397" s="985"/>
      <c r="T397" s="985"/>
      <c r="U397" s="985"/>
      <c r="V397" s="985"/>
      <c r="W397" s="985"/>
      <c r="X397" s="985"/>
      <c r="Y397" s="985"/>
      <c r="Z397" s="985"/>
      <c r="AA397" s="98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4"/>
      <c r="B398" s="253"/>
      <c r="C398" s="252"/>
      <c r="D398" s="253"/>
      <c r="E398" s="252"/>
      <c r="F398" s="314"/>
      <c r="G398" s="237"/>
      <c r="H398" s="194"/>
      <c r="I398" s="194"/>
      <c r="J398" s="194"/>
      <c r="K398" s="194"/>
      <c r="L398" s="194"/>
      <c r="M398" s="194"/>
      <c r="N398" s="194"/>
      <c r="O398" s="194"/>
      <c r="P398" s="238"/>
      <c r="Q398" s="987"/>
      <c r="R398" s="988"/>
      <c r="S398" s="988"/>
      <c r="T398" s="988"/>
      <c r="U398" s="988"/>
      <c r="V398" s="988"/>
      <c r="W398" s="988"/>
      <c r="X398" s="988"/>
      <c r="Y398" s="988"/>
      <c r="Z398" s="988"/>
      <c r="AA398" s="98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4"/>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4"/>
      <c r="B401" s="253"/>
      <c r="C401" s="252"/>
      <c r="D401" s="253"/>
      <c r="E401" s="252"/>
      <c r="F401" s="314"/>
      <c r="G401" s="232"/>
      <c r="H401" s="191"/>
      <c r="I401" s="191"/>
      <c r="J401" s="191"/>
      <c r="K401" s="191"/>
      <c r="L401" s="191"/>
      <c r="M401" s="191"/>
      <c r="N401" s="191"/>
      <c r="O401" s="191"/>
      <c r="P401" s="233"/>
      <c r="Q401" s="981"/>
      <c r="R401" s="982"/>
      <c r="S401" s="982"/>
      <c r="T401" s="982"/>
      <c r="U401" s="982"/>
      <c r="V401" s="982"/>
      <c r="W401" s="982"/>
      <c r="X401" s="982"/>
      <c r="Y401" s="982"/>
      <c r="Z401" s="982"/>
      <c r="AA401" s="98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4"/>
      <c r="B402" s="253"/>
      <c r="C402" s="252"/>
      <c r="D402" s="253"/>
      <c r="E402" s="252"/>
      <c r="F402" s="314"/>
      <c r="G402" s="234"/>
      <c r="H402" s="235"/>
      <c r="I402" s="235"/>
      <c r="J402" s="235"/>
      <c r="K402" s="235"/>
      <c r="L402" s="235"/>
      <c r="M402" s="235"/>
      <c r="N402" s="235"/>
      <c r="O402" s="235"/>
      <c r="P402" s="236"/>
      <c r="Q402" s="984"/>
      <c r="R402" s="985"/>
      <c r="S402" s="985"/>
      <c r="T402" s="985"/>
      <c r="U402" s="985"/>
      <c r="V402" s="985"/>
      <c r="W402" s="985"/>
      <c r="X402" s="985"/>
      <c r="Y402" s="985"/>
      <c r="Z402" s="985"/>
      <c r="AA402" s="98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4"/>
      <c r="B403" s="253"/>
      <c r="C403" s="252"/>
      <c r="D403" s="253"/>
      <c r="E403" s="252"/>
      <c r="F403" s="314"/>
      <c r="G403" s="234"/>
      <c r="H403" s="235"/>
      <c r="I403" s="235"/>
      <c r="J403" s="235"/>
      <c r="K403" s="235"/>
      <c r="L403" s="235"/>
      <c r="M403" s="235"/>
      <c r="N403" s="235"/>
      <c r="O403" s="235"/>
      <c r="P403" s="236"/>
      <c r="Q403" s="984"/>
      <c r="R403" s="985"/>
      <c r="S403" s="985"/>
      <c r="T403" s="985"/>
      <c r="U403" s="985"/>
      <c r="V403" s="985"/>
      <c r="W403" s="985"/>
      <c r="X403" s="985"/>
      <c r="Y403" s="985"/>
      <c r="Z403" s="985"/>
      <c r="AA403" s="98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4"/>
      <c r="B404" s="253"/>
      <c r="C404" s="252"/>
      <c r="D404" s="253"/>
      <c r="E404" s="252"/>
      <c r="F404" s="314"/>
      <c r="G404" s="234"/>
      <c r="H404" s="235"/>
      <c r="I404" s="235"/>
      <c r="J404" s="235"/>
      <c r="K404" s="235"/>
      <c r="L404" s="235"/>
      <c r="M404" s="235"/>
      <c r="N404" s="235"/>
      <c r="O404" s="235"/>
      <c r="P404" s="236"/>
      <c r="Q404" s="984"/>
      <c r="R404" s="985"/>
      <c r="S404" s="985"/>
      <c r="T404" s="985"/>
      <c r="U404" s="985"/>
      <c r="V404" s="985"/>
      <c r="W404" s="985"/>
      <c r="X404" s="985"/>
      <c r="Y404" s="985"/>
      <c r="Z404" s="985"/>
      <c r="AA404" s="98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4"/>
      <c r="B405" s="253"/>
      <c r="C405" s="252"/>
      <c r="D405" s="253"/>
      <c r="E405" s="252"/>
      <c r="F405" s="314"/>
      <c r="G405" s="237"/>
      <c r="H405" s="194"/>
      <c r="I405" s="194"/>
      <c r="J405" s="194"/>
      <c r="K405" s="194"/>
      <c r="L405" s="194"/>
      <c r="M405" s="194"/>
      <c r="N405" s="194"/>
      <c r="O405" s="194"/>
      <c r="P405" s="238"/>
      <c r="Q405" s="987"/>
      <c r="R405" s="988"/>
      <c r="S405" s="988"/>
      <c r="T405" s="988"/>
      <c r="U405" s="988"/>
      <c r="V405" s="988"/>
      <c r="W405" s="988"/>
      <c r="X405" s="988"/>
      <c r="Y405" s="988"/>
      <c r="Z405" s="988"/>
      <c r="AA405" s="98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4"/>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4"/>
      <c r="B408" s="253"/>
      <c r="C408" s="252"/>
      <c r="D408" s="253"/>
      <c r="E408" s="252"/>
      <c r="F408" s="314"/>
      <c r="G408" s="232"/>
      <c r="H408" s="191"/>
      <c r="I408" s="191"/>
      <c r="J408" s="191"/>
      <c r="K408" s="191"/>
      <c r="L408" s="191"/>
      <c r="M408" s="191"/>
      <c r="N408" s="191"/>
      <c r="O408" s="191"/>
      <c r="P408" s="233"/>
      <c r="Q408" s="981"/>
      <c r="R408" s="982"/>
      <c r="S408" s="982"/>
      <c r="T408" s="982"/>
      <c r="U408" s="982"/>
      <c r="V408" s="982"/>
      <c r="W408" s="982"/>
      <c r="X408" s="982"/>
      <c r="Y408" s="982"/>
      <c r="Z408" s="982"/>
      <c r="AA408" s="98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4"/>
      <c r="B409" s="253"/>
      <c r="C409" s="252"/>
      <c r="D409" s="253"/>
      <c r="E409" s="252"/>
      <c r="F409" s="314"/>
      <c r="G409" s="234"/>
      <c r="H409" s="235"/>
      <c r="I409" s="235"/>
      <c r="J409" s="235"/>
      <c r="K409" s="235"/>
      <c r="L409" s="235"/>
      <c r="M409" s="235"/>
      <c r="N409" s="235"/>
      <c r="O409" s="235"/>
      <c r="P409" s="236"/>
      <c r="Q409" s="984"/>
      <c r="R409" s="985"/>
      <c r="S409" s="985"/>
      <c r="T409" s="985"/>
      <c r="U409" s="985"/>
      <c r="V409" s="985"/>
      <c r="W409" s="985"/>
      <c r="X409" s="985"/>
      <c r="Y409" s="985"/>
      <c r="Z409" s="985"/>
      <c r="AA409" s="98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4"/>
      <c r="B410" s="253"/>
      <c r="C410" s="252"/>
      <c r="D410" s="253"/>
      <c r="E410" s="252"/>
      <c r="F410" s="314"/>
      <c r="G410" s="234"/>
      <c r="H410" s="235"/>
      <c r="I410" s="235"/>
      <c r="J410" s="235"/>
      <c r="K410" s="235"/>
      <c r="L410" s="235"/>
      <c r="M410" s="235"/>
      <c r="N410" s="235"/>
      <c r="O410" s="235"/>
      <c r="P410" s="236"/>
      <c r="Q410" s="984"/>
      <c r="R410" s="985"/>
      <c r="S410" s="985"/>
      <c r="T410" s="985"/>
      <c r="U410" s="985"/>
      <c r="V410" s="985"/>
      <c r="W410" s="985"/>
      <c r="X410" s="985"/>
      <c r="Y410" s="985"/>
      <c r="Z410" s="985"/>
      <c r="AA410" s="98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4"/>
      <c r="B411" s="253"/>
      <c r="C411" s="252"/>
      <c r="D411" s="253"/>
      <c r="E411" s="252"/>
      <c r="F411" s="314"/>
      <c r="G411" s="234"/>
      <c r="H411" s="235"/>
      <c r="I411" s="235"/>
      <c r="J411" s="235"/>
      <c r="K411" s="235"/>
      <c r="L411" s="235"/>
      <c r="M411" s="235"/>
      <c r="N411" s="235"/>
      <c r="O411" s="235"/>
      <c r="P411" s="236"/>
      <c r="Q411" s="984"/>
      <c r="R411" s="985"/>
      <c r="S411" s="985"/>
      <c r="T411" s="985"/>
      <c r="U411" s="985"/>
      <c r="V411" s="985"/>
      <c r="W411" s="985"/>
      <c r="X411" s="985"/>
      <c r="Y411" s="985"/>
      <c r="Z411" s="985"/>
      <c r="AA411" s="98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4"/>
      <c r="B412" s="253"/>
      <c r="C412" s="252"/>
      <c r="D412" s="253"/>
      <c r="E412" s="252"/>
      <c r="F412" s="314"/>
      <c r="G412" s="237"/>
      <c r="H412" s="194"/>
      <c r="I412" s="194"/>
      <c r="J412" s="194"/>
      <c r="K412" s="194"/>
      <c r="L412" s="194"/>
      <c r="M412" s="194"/>
      <c r="N412" s="194"/>
      <c r="O412" s="194"/>
      <c r="P412" s="238"/>
      <c r="Q412" s="987"/>
      <c r="R412" s="988"/>
      <c r="S412" s="988"/>
      <c r="T412" s="988"/>
      <c r="U412" s="988"/>
      <c r="V412" s="988"/>
      <c r="W412" s="988"/>
      <c r="X412" s="988"/>
      <c r="Y412" s="988"/>
      <c r="Z412" s="988"/>
      <c r="AA412" s="98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4"/>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4"/>
      <c r="B415" s="253"/>
      <c r="C415" s="252"/>
      <c r="D415" s="253"/>
      <c r="E415" s="252"/>
      <c r="F415" s="314"/>
      <c r="G415" s="232"/>
      <c r="H415" s="191"/>
      <c r="I415" s="191"/>
      <c r="J415" s="191"/>
      <c r="K415" s="191"/>
      <c r="L415" s="191"/>
      <c r="M415" s="191"/>
      <c r="N415" s="191"/>
      <c r="O415" s="191"/>
      <c r="P415" s="233"/>
      <c r="Q415" s="981"/>
      <c r="R415" s="982"/>
      <c r="S415" s="982"/>
      <c r="T415" s="982"/>
      <c r="U415" s="982"/>
      <c r="V415" s="982"/>
      <c r="W415" s="982"/>
      <c r="X415" s="982"/>
      <c r="Y415" s="982"/>
      <c r="Z415" s="982"/>
      <c r="AA415" s="98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4"/>
      <c r="B416" s="253"/>
      <c r="C416" s="252"/>
      <c r="D416" s="253"/>
      <c r="E416" s="252"/>
      <c r="F416" s="314"/>
      <c r="G416" s="234"/>
      <c r="H416" s="235"/>
      <c r="I416" s="235"/>
      <c r="J416" s="235"/>
      <c r="K416" s="235"/>
      <c r="L416" s="235"/>
      <c r="M416" s="235"/>
      <c r="N416" s="235"/>
      <c r="O416" s="235"/>
      <c r="P416" s="236"/>
      <c r="Q416" s="984"/>
      <c r="R416" s="985"/>
      <c r="S416" s="985"/>
      <c r="T416" s="985"/>
      <c r="U416" s="985"/>
      <c r="V416" s="985"/>
      <c r="W416" s="985"/>
      <c r="X416" s="985"/>
      <c r="Y416" s="985"/>
      <c r="Z416" s="985"/>
      <c r="AA416" s="98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4"/>
      <c r="B417" s="253"/>
      <c r="C417" s="252"/>
      <c r="D417" s="253"/>
      <c r="E417" s="252"/>
      <c r="F417" s="314"/>
      <c r="G417" s="234"/>
      <c r="H417" s="235"/>
      <c r="I417" s="235"/>
      <c r="J417" s="235"/>
      <c r="K417" s="235"/>
      <c r="L417" s="235"/>
      <c r="M417" s="235"/>
      <c r="N417" s="235"/>
      <c r="O417" s="235"/>
      <c r="P417" s="236"/>
      <c r="Q417" s="984"/>
      <c r="R417" s="985"/>
      <c r="S417" s="985"/>
      <c r="T417" s="985"/>
      <c r="U417" s="985"/>
      <c r="V417" s="985"/>
      <c r="W417" s="985"/>
      <c r="X417" s="985"/>
      <c r="Y417" s="985"/>
      <c r="Z417" s="985"/>
      <c r="AA417" s="98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4"/>
      <c r="B418" s="253"/>
      <c r="C418" s="252"/>
      <c r="D418" s="253"/>
      <c r="E418" s="252"/>
      <c r="F418" s="314"/>
      <c r="G418" s="234"/>
      <c r="H418" s="235"/>
      <c r="I418" s="235"/>
      <c r="J418" s="235"/>
      <c r="K418" s="235"/>
      <c r="L418" s="235"/>
      <c r="M418" s="235"/>
      <c r="N418" s="235"/>
      <c r="O418" s="235"/>
      <c r="P418" s="236"/>
      <c r="Q418" s="984"/>
      <c r="R418" s="985"/>
      <c r="S418" s="985"/>
      <c r="T418" s="985"/>
      <c r="U418" s="985"/>
      <c r="V418" s="985"/>
      <c r="W418" s="985"/>
      <c r="X418" s="985"/>
      <c r="Y418" s="985"/>
      <c r="Z418" s="985"/>
      <c r="AA418" s="98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4"/>
      <c r="B419" s="253"/>
      <c r="C419" s="252"/>
      <c r="D419" s="253"/>
      <c r="E419" s="252"/>
      <c r="F419" s="314"/>
      <c r="G419" s="237"/>
      <c r="H419" s="194"/>
      <c r="I419" s="194"/>
      <c r="J419" s="194"/>
      <c r="K419" s="194"/>
      <c r="L419" s="194"/>
      <c r="M419" s="194"/>
      <c r="N419" s="194"/>
      <c r="O419" s="194"/>
      <c r="P419" s="238"/>
      <c r="Q419" s="987"/>
      <c r="R419" s="988"/>
      <c r="S419" s="988"/>
      <c r="T419" s="988"/>
      <c r="U419" s="988"/>
      <c r="V419" s="988"/>
      <c r="W419" s="988"/>
      <c r="X419" s="988"/>
      <c r="Y419" s="988"/>
      <c r="Z419" s="988"/>
      <c r="AA419" s="98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4"/>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4"/>
      <c r="B422" s="253"/>
      <c r="C422" s="252"/>
      <c r="D422" s="253"/>
      <c r="E422" s="252"/>
      <c r="F422" s="314"/>
      <c r="G422" s="232"/>
      <c r="H422" s="191"/>
      <c r="I422" s="191"/>
      <c r="J422" s="191"/>
      <c r="K422" s="191"/>
      <c r="L422" s="191"/>
      <c r="M422" s="191"/>
      <c r="N422" s="191"/>
      <c r="O422" s="191"/>
      <c r="P422" s="233"/>
      <c r="Q422" s="981"/>
      <c r="R422" s="982"/>
      <c r="S422" s="982"/>
      <c r="T422" s="982"/>
      <c r="U422" s="982"/>
      <c r="V422" s="982"/>
      <c r="W422" s="982"/>
      <c r="X422" s="982"/>
      <c r="Y422" s="982"/>
      <c r="Z422" s="982"/>
      <c r="AA422" s="98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4"/>
      <c r="B423" s="253"/>
      <c r="C423" s="252"/>
      <c r="D423" s="253"/>
      <c r="E423" s="252"/>
      <c r="F423" s="314"/>
      <c r="G423" s="234"/>
      <c r="H423" s="235"/>
      <c r="I423" s="235"/>
      <c r="J423" s="235"/>
      <c r="K423" s="235"/>
      <c r="L423" s="235"/>
      <c r="M423" s="235"/>
      <c r="N423" s="235"/>
      <c r="O423" s="235"/>
      <c r="P423" s="236"/>
      <c r="Q423" s="984"/>
      <c r="R423" s="985"/>
      <c r="S423" s="985"/>
      <c r="T423" s="985"/>
      <c r="U423" s="985"/>
      <c r="V423" s="985"/>
      <c r="W423" s="985"/>
      <c r="X423" s="985"/>
      <c r="Y423" s="985"/>
      <c r="Z423" s="985"/>
      <c r="AA423" s="98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4"/>
      <c r="B424" s="253"/>
      <c r="C424" s="252"/>
      <c r="D424" s="253"/>
      <c r="E424" s="252"/>
      <c r="F424" s="314"/>
      <c r="G424" s="234"/>
      <c r="H424" s="235"/>
      <c r="I424" s="235"/>
      <c r="J424" s="235"/>
      <c r="K424" s="235"/>
      <c r="L424" s="235"/>
      <c r="M424" s="235"/>
      <c r="N424" s="235"/>
      <c r="O424" s="235"/>
      <c r="P424" s="236"/>
      <c r="Q424" s="984"/>
      <c r="R424" s="985"/>
      <c r="S424" s="985"/>
      <c r="T424" s="985"/>
      <c r="U424" s="985"/>
      <c r="V424" s="985"/>
      <c r="W424" s="985"/>
      <c r="X424" s="985"/>
      <c r="Y424" s="985"/>
      <c r="Z424" s="985"/>
      <c r="AA424" s="98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4"/>
      <c r="B425" s="253"/>
      <c r="C425" s="252"/>
      <c r="D425" s="253"/>
      <c r="E425" s="252"/>
      <c r="F425" s="314"/>
      <c r="G425" s="234"/>
      <c r="H425" s="235"/>
      <c r="I425" s="235"/>
      <c r="J425" s="235"/>
      <c r="K425" s="235"/>
      <c r="L425" s="235"/>
      <c r="M425" s="235"/>
      <c r="N425" s="235"/>
      <c r="O425" s="235"/>
      <c r="P425" s="236"/>
      <c r="Q425" s="984"/>
      <c r="R425" s="985"/>
      <c r="S425" s="985"/>
      <c r="T425" s="985"/>
      <c r="U425" s="985"/>
      <c r="V425" s="985"/>
      <c r="W425" s="985"/>
      <c r="X425" s="985"/>
      <c r="Y425" s="985"/>
      <c r="Z425" s="985"/>
      <c r="AA425" s="98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4"/>
      <c r="B426" s="253"/>
      <c r="C426" s="252"/>
      <c r="D426" s="253"/>
      <c r="E426" s="315"/>
      <c r="F426" s="316"/>
      <c r="G426" s="237"/>
      <c r="H426" s="194"/>
      <c r="I426" s="194"/>
      <c r="J426" s="194"/>
      <c r="K426" s="194"/>
      <c r="L426" s="194"/>
      <c r="M426" s="194"/>
      <c r="N426" s="194"/>
      <c r="O426" s="194"/>
      <c r="P426" s="238"/>
      <c r="Q426" s="987"/>
      <c r="R426" s="988"/>
      <c r="S426" s="988"/>
      <c r="T426" s="988"/>
      <c r="U426" s="988"/>
      <c r="V426" s="988"/>
      <c r="W426" s="988"/>
      <c r="X426" s="988"/>
      <c r="Y426" s="988"/>
      <c r="Z426" s="988"/>
      <c r="AA426" s="98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4"/>
      <c r="B429" s="253"/>
      <c r="C429" s="315"/>
      <c r="D429" s="99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4"/>
      <c r="B430" s="253"/>
      <c r="C430" s="250" t="s">
        <v>664</v>
      </c>
      <c r="D430" s="251"/>
      <c r="E430" s="239" t="s">
        <v>392</v>
      </c>
      <c r="F430" s="445"/>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99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536</v>
      </c>
      <c r="AJ431" s="214"/>
      <c r="AK431" s="214"/>
      <c r="AL431" s="215"/>
      <c r="AM431" s="214" t="s">
        <v>537</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99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99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99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99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99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536</v>
      </c>
      <c r="AJ436" s="214"/>
      <c r="AK436" s="214"/>
      <c r="AL436" s="215"/>
      <c r="AM436" s="214" t="s">
        <v>537</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536</v>
      </c>
      <c r="AJ441" s="214"/>
      <c r="AK441" s="214"/>
      <c r="AL441" s="215"/>
      <c r="AM441" s="214" t="s">
        <v>537</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536</v>
      </c>
      <c r="AJ446" s="214"/>
      <c r="AK446" s="214"/>
      <c r="AL446" s="215"/>
      <c r="AM446" s="214" t="s">
        <v>537</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536</v>
      </c>
      <c r="AJ451" s="214"/>
      <c r="AK451" s="214"/>
      <c r="AL451" s="215"/>
      <c r="AM451" s="214" t="s">
        <v>537</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9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536</v>
      </c>
      <c r="AJ456" s="214"/>
      <c r="AK456" s="214"/>
      <c r="AL456" s="215"/>
      <c r="AM456" s="214" t="s">
        <v>537</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9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9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9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536</v>
      </c>
      <c r="AJ461" s="214"/>
      <c r="AK461" s="214"/>
      <c r="AL461" s="215"/>
      <c r="AM461" s="214" t="s">
        <v>537</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536</v>
      </c>
      <c r="AJ466" s="214"/>
      <c r="AK466" s="214"/>
      <c r="AL466" s="215"/>
      <c r="AM466" s="214" t="s">
        <v>537</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536</v>
      </c>
      <c r="AJ471" s="214"/>
      <c r="AK471" s="214"/>
      <c r="AL471" s="215"/>
      <c r="AM471" s="214" t="s">
        <v>537</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536</v>
      </c>
      <c r="AJ476" s="214"/>
      <c r="AK476" s="214"/>
      <c r="AL476" s="215"/>
      <c r="AM476" s="214" t="s">
        <v>537</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4"/>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4"/>
      <c r="B484" s="253"/>
      <c r="C484" s="252"/>
      <c r="D484" s="253"/>
      <c r="E484" s="239" t="s">
        <v>395</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536</v>
      </c>
      <c r="AJ485" s="214"/>
      <c r="AK485" s="214"/>
      <c r="AL485" s="215"/>
      <c r="AM485" s="214" t="s">
        <v>537</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536</v>
      </c>
      <c r="AJ490" s="214"/>
      <c r="AK490" s="214"/>
      <c r="AL490" s="215"/>
      <c r="AM490" s="214" t="s">
        <v>537</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536</v>
      </c>
      <c r="AJ495" s="214"/>
      <c r="AK495" s="214"/>
      <c r="AL495" s="215"/>
      <c r="AM495" s="214" t="s">
        <v>537</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536</v>
      </c>
      <c r="AJ500" s="214"/>
      <c r="AK500" s="214"/>
      <c r="AL500" s="215"/>
      <c r="AM500" s="214" t="s">
        <v>537</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536</v>
      </c>
      <c r="AJ505" s="214"/>
      <c r="AK505" s="214"/>
      <c r="AL505" s="215"/>
      <c r="AM505" s="214" t="s">
        <v>537</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536</v>
      </c>
      <c r="AJ510" s="214"/>
      <c r="AK510" s="214"/>
      <c r="AL510" s="215"/>
      <c r="AM510" s="214" t="s">
        <v>537</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536</v>
      </c>
      <c r="AJ515" s="214"/>
      <c r="AK515" s="214"/>
      <c r="AL515" s="215"/>
      <c r="AM515" s="214" t="s">
        <v>537</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536</v>
      </c>
      <c r="AJ520" s="214"/>
      <c r="AK520" s="214"/>
      <c r="AL520" s="215"/>
      <c r="AM520" s="214" t="s">
        <v>537</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536</v>
      </c>
      <c r="AJ525" s="214"/>
      <c r="AK525" s="214"/>
      <c r="AL525" s="215"/>
      <c r="AM525" s="214" t="s">
        <v>537</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536</v>
      </c>
      <c r="AJ530" s="214"/>
      <c r="AK530" s="214"/>
      <c r="AL530" s="215"/>
      <c r="AM530" s="214" t="s">
        <v>537</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4"/>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4"/>
      <c r="B538" s="253"/>
      <c r="C538" s="252"/>
      <c r="D538" s="253"/>
      <c r="E538" s="239" t="s">
        <v>396</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536</v>
      </c>
      <c r="AJ539" s="214"/>
      <c r="AK539" s="214"/>
      <c r="AL539" s="215"/>
      <c r="AM539" s="214" t="s">
        <v>537</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536</v>
      </c>
      <c r="AJ544" s="214"/>
      <c r="AK544" s="214"/>
      <c r="AL544" s="215"/>
      <c r="AM544" s="214" t="s">
        <v>537</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536</v>
      </c>
      <c r="AJ549" s="214"/>
      <c r="AK549" s="214"/>
      <c r="AL549" s="215"/>
      <c r="AM549" s="214" t="s">
        <v>537</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536</v>
      </c>
      <c r="AJ554" s="214"/>
      <c r="AK554" s="214"/>
      <c r="AL554" s="215"/>
      <c r="AM554" s="214" t="s">
        <v>537</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536</v>
      </c>
      <c r="AJ559" s="214"/>
      <c r="AK559" s="214"/>
      <c r="AL559" s="215"/>
      <c r="AM559" s="214" t="s">
        <v>537</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536</v>
      </c>
      <c r="AJ564" s="214"/>
      <c r="AK564" s="214"/>
      <c r="AL564" s="215"/>
      <c r="AM564" s="214" t="s">
        <v>537</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536</v>
      </c>
      <c r="AJ569" s="214"/>
      <c r="AK569" s="214"/>
      <c r="AL569" s="215"/>
      <c r="AM569" s="214" t="s">
        <v>537</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536</v>
      </c>
      <c r="AJ574" s="214"/>
      <c r="AK574" s="214"/>
      <c r="AL574" s="215"/>
      <c r="AM574" s="214" t="s">
        <v>537</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536</v>
      </c>
      <c r="AJ579" s="214"/>
      <c r="AK579" s="214"/>
      <c r="AL579" s="215"/>
      <c r="AM579" s="214" t="s">
        <v>537</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536</v>
      </c>
      <c r="AJ584" s="214"/>
      <c r="AK584" s="214"/>
      <c r="AL584" s="215"/>
      <c r="AM584" s="214" t="s">
        <v>537</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4"/>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4"/>
      <c r="B592" s="253"/>
      <c r="C592" s="252"/>
      <c r="D592" s="253"/>
      <c r="E592" s="239" t="s">
        <v>395</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536</v>
      </c>
      <c r="AJ593" s="214"/>
      <c r="AK593" s="214"/>
      <c r="AL593" s="215"/>
      <c r="AM593" s="214" t="s">
        <v>537</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536</v>
      </c>
      <c r="AJ598" s="214"/>
      <c r="AK598" s="214"/>
      <c r="AL598" s="215"/>
      <c r="AM598" s="214" t="s">
        <v>537</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536</v>
      </c>
      <c r="AJ603" s="214"/>
      <c r="AK603" s="214"/>
      <c r="AL603" s="215"/>
      <c r="AM603" s="214" t="s">
        <v>537</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536</v>
      </c>
      <c r="AJ608" s="214"/>
      <c r="AK608" s="214"/>
      <c r="AL608" s="215"/>
      <c r="AM608" s="214" t="s">
        <v>537</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536</v>
      </c>
      <c r="AJ613" s="214"/>
      <c r="AK613" s="214"/>
      <c r="AL613" s="215"/>
      <c r="AM613" s="214" t="s">
        <v>537</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536</v>
      </c>
      <c r="AJ618" s="214"/>
      <c r="AK618" s="214"/>
      <c r="AL618" s="215"/>
      <c r="AM618" s="214" t="s">
        <v>537</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536</v>
      </c>
      <c r="AJ623" s="214"/>
      <c r="AK623" s="214"/>
      <c r="AL623" s="215"/>
      <c r="AM623" s="214" t="s">
        <v>537</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536</v>
      </c>
      <c r="AJ628" s="214"/>
      <c r="AK628" s="214"/>
      <c r="AL628" s="215"/>
      <c r="AM628" s="214" t="s">
        <v>537</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536</v>
      </c>
      <c r="AJ633" s="214"/>
      <c r="AK633" s="214"/>
      <c r="AL633" s="215"/>
      <c r="AM633" s="214" t="s">
        <v>537</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536</v>
      </c>
      <c r="AJ638" s="214"/>
      <c r="AK638" s="214"/>
      <c r="AL638" s="215"/>
      <c r="AM638" s="214" t="s">
        <v>537</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4"/>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4"/>
      <c r="B646" s="253"/>
      <c r="C646" s="252"/>
      <c r="D646" s="253"/>
      <c r="E646" s="239" t="s">
        <v>396</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536</v>
      </c>
      <c r="AJ647" s="214"/>
      <c r="AK647" s="214"/>
      <c r="AL647" s="215"/>
      <c r="AM647" s="214" t="s">
        <v>537</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536</v>
      </c>
      <c r="AJ652" s="214"/>
      <c r="AK652" s="214"/>
      <c r="AL652" s="215"/>
      <c r="AM652" s="214" t="s">
        <v>537</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536</v>
      </c>
      <c r="AJ657" s="214"/>
      <c r="AK657" s="214"/>
      <c r="AL657" s="215"/>
      <c r="AM657" s="214" t="s">
        <v>537</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536</v>
      </c>
      <c r="AJ662" s="214"/>
      <c r="AK662" s="214"/>
      <c r="AL662" s="215"/>
      <c r="AM662" s="214" t="s">
        <v>537</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536</v>
      </c>
      <c r="AJ667" s="214"/>
      <c r="AK667" s="214"/>
      <c r="AL667" s="215"/>
      <c r="AM667" s="214" t="s">
        <v>537</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536</v>
      </c>
      <c r="AJ672" s="214"/>
      <c r="AK672" s="214"/>
      <c r="AL672" s="215"/>
      <c r="AM672" s="214" t="s">
        <v>537</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536</v>
      </c>
      <c r="AJ677" s="214"/>
      <c r="AK677" s="214"/>
      <c r="AL677" s="215"/>
      <c r="AM677" s="214" t="s">
        <v>537</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536</v>
      </c>
      <c r="AJ682" s="214"/>
      <c r="AK682" s="214"/>
      <c r="AL682" s="215"/>
      <c r="AM682" s="214" t="s">
        <v>537</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536</v>
      </c>
      <c r="AJ687" s="214"/>
      <c r="AK687" s="214"/>
      <c r="AL687" s="215"/>
      <c r="AM687" s="214" t="s">
        <v>537</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536</v>
      </c>
      <c r="AJ692" s="214"/>
      <c r="AK692" s="214"/>
      <c r="AL692" s="215"/>
      <c r="AM692" s="214" t="s">
        <v>537</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4"/>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0"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1"/>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60.75" customHeight="1" x14ac:dyDescent="0.15">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737</v>
      </c>
      <c r="AE702" s="896"/>
      <c r="AF702" s="896"/>
      <c r="AG702" s="882" t="s">
        <v>1033</v>
      </c>
      <c r="AH702" s="883"/>
      <c r="AI702" s="883"/>
      <c r="AJ702" s="883"/>
      <c r="AK702" s="883"/>
      <c r="AL702" s="883"/>
      <c r="AM702" s="883"/>
      <c r="AN702" s="883"/>
      <c r="AO702" s="883"/>
      <c r="AP702" s="883"/>
      <c r="AQ702" s="883"/>
      <c r="AR702" s="883"/>
      <c r="AS702" s="883"/>
      <c r="AT702" s="883"/>
      <c r="AU702" s="883"/>
      <c r="AV702" s="883"/>
      <c r="AW702" s="883"/>
      <c r="AX702" s="884"/>
    </row>
    <row r="703" spans="1:51" ht="27"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737</v>
      </c>
      <c r="AE703" s="185"/>
      <c r="AF703" s="185"/>
      <c r="AG703" s="664" t="s">
        <v>1034</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737</v>
      </c>
      <c r="AE704" s="583"/>
      <c r="AF704" s="583"/>
      <c r="AG704" s="425" t="s">
        <v>1034</v>
      </c>
      <c r="AH704" s="235"/>
      <c r="AI704" s="235"/>
      <c r="AJ704" s="235"/>
      <c r="AK704" s="235"/>
      <c r="AL704" s="235"/>
      <c r="AM704" s="235"/>
      <c r="AN704" s="235"/>
      <c r="AO704" s="235"/>
      <c r="AP704" s="235"/>
      <c r="AQ704" s="235"/>
      <c r="AR704" s="235"/>
      <c r="AS704" s="235"/>
      <c r="AT704" s="235"/>
      <c r="AU704" s="235"/>
      <c r="AV704" s="235"/>
      <c r="AW704" s="235"/>
      <c r="AX704" s="426"/>
    </row>
    <row r="705" spans="1:50" ht="40.5" customHeight="1" x14ac:dyDescent="0.15">
      <c r="A705" s="618" t="s">
        <v>39</v>
      </c>
      <c r="B705" s="768"/>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737</v>
      </c>
      <c r="AE705" s="733"/>
      <c r="AF705" s="733"/>
      <c r="AG705" s="190" t="s">
        <v>1035</v>
      </c>
      <c r="AH705" s="191"/>
      <c r="AI705" s="191"/>
      <c r="AJ705" s="191"/>
      <c r="AK705" s="191"/>
      <c r="AL705" s="191"/>
      <c r="AM705" s="191"/>
      <c r="AN705" s="191"/>
      <c r="AO705" s="191"/>
      <c r="AP705" s="191"/>
      <c r="AQ705" s="191"/>
      <c r="AR705" s="191"/>
      <c r="AS705" s="191"/>
      <c r="AT705" s="191"/>
      <c r="AU705" s="191"/>
      <c r="AV705" s="191"/>
      <c r="AW705" s="191"/>
      <c r="AX705" s="192"/>
    </row>
    <row r="706" spans="1:50" ht="40.5" customHeight="1" x14ac:dyDescent="0.15">
      <c r="A706" s="655"/>
      <c r="B706" s="769"/>
      <c r="C706" s="611"/>
      <c r="D706" s="612"/>
      <c r="E706" s="683" t="s">
        <v>374</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745</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40.5" customHeight="1" x14ac:dyDescent="0.15">
      <c r="A707" s="655"/>
      <c r="B707" s="769"/>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745</v>
      </c>
      <c r="AE707" s="581"/>
      <c r="AF707" s="581"/>
      <c r="AG707" s="425"/>
      <c r="AH707" s="235"/>
      <c r="AI707" s="235"/>
      <c r="AJ707" s="235"/>
      <c r="AK707" s="235"/>
      <c r="AL707" s="235"/>
      <c r="AM707" s="235"/>
      <c r="AN707" s="235"/>
      <c r="AO707" s="235"/>
      <c r="AP707" s="235"/>
      <c r="AQ707" s="235"/>
      <c r="AR707" s="235"/>
      <c r="AS707" s="235"/>
      <c r="AT707" s="235"/>
      <c r="AU707" s="235"/>
      <c r="AV707" s="235"/>
      <c r="AW707" s="235"/>
      <c r="AX707" s="426"/>
    </row>
    <row r="708" spans="1:50" ht="26.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746</v>
      </c>
      <c r="AE708" s="668"/>
      <c r="AF708" s="668"/>
      <c r="AG708" s="523"/>
      <c r="AH708" s="524"/>
      <c r="AI708" s="524"/>
      <c r="AJ708" s="524"/>
      <c r="AK708" s="524"/>
      <c r="AL708" s="524"/>
      <c r="AM708" s="524"/>
      <c r="AN708" s="524"/>
      <c r="AO708" s="524"/>
      <c r="AP708" s="524"/>
      <c r="AQ708" s="524"/>
      <c r="AR708" s="524"/>
      <c r="AS708" s="524"/>
      <c r="AT708" s="524"/>
      <c r="AU708" s="524"/>
      <c r="AV708" s="524"/>
      <c r="AW708" s="524"/>
      <c r="AX708" s="525"/>
    </row>
    <row r="709" spans="1:50" ht="84"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737</v>
      </c>
      <c r="AE709" s="185"/>
      <c r="AF709" s="185"/>
      <c r="AG709" s="664" t="s">
        <v>1036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737</v>
      </c>
      <c r="AE710" s="185"/>
      <c r="AF710" s="185"/>
      <c r="AG710" s="664" t="s">
        <v>1034</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737</v>
      </c>
      <c r="AE711" s="185"/>
      <c r="AF711" s="185"/>
      <c r="AG711" s="664" t="s">
        <v>1034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5" t="s">
        <v>342</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746</v>
      </c>
      <c r="AE712" s="583"/>
      <c r="AF712" s="583"/>
      <c r="AG712" s="591"/>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0" t="s">
        <v>321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8" t="s">
        <v>737</v>
      </c>
      <c r="AE714" s="589"/>
      <c r="AF714" s="590"/>
      <c r="AG714" s="689" t="s">
        <v>747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737</v>
      </c>
      <c r="AE715" s="668"/>
      <c r="AF715" s="776"/>
      <c r="AG715" s="523" t="s">
        <v>1037</v>
      </c>
      <c r="AH715" s="524"/>
      <c r="AI715" s="524"/>
      <c r="AJ715" s="524"/>
      <c r="AK715" s="524"/>
      <c r="AL715" s="524"/>
      <c r="AM715" s="524"/>
      <c r="AN715" s="524"/>
      <c r="AO715" s="524"/>
      <c r="AP715" s="524"/>
      <c r="AQ715" s="524"/>
      <c r="AR715" s="524"/>
      <c r="AS715" s="524"/>
      <c r="AT715" s="524"/>
      <c r="AU715" s="524"/>
      <c r="AV715" s="524"/>
      <c r="AW715" s="524"/>
      <c r="AX715" s="525"/>
    </row>
    <row r="716" spans="1:50" ht="89.25" customHeight="1" x14ac:dyDescent="0.15">
      <c r="A716" s="655"/>
      <c r="B716" s="656"/>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737</v>
      </c>
      <c r="AE716" s="758"/>
      <c r="AF716" s="758"/>
      <c r="AG716" s="664" t="s">
        <v>1038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737</v>
      </c>
      <c r="AE717" s="185"/>
      <c r="AF717" s="185"/>
      <c r="AG717" s="664" t="s">
        <v>1034</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737</v>
      </c>
      <c r="AE718" s="185"/>
      <c r="AF718" s="185"/>
      <c r="AG718" s="193" t="s">
        <v>1034</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15">
      <c r="A719" s="648" t="s">
        <v>58</v>
      </c>
      <c r="B719" s="649"/>
      <c r="C719" s="789" t="s">
        <v>144</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3"/>
      <c r="AD719" s="667"/>
      <c r="AE719" s="668"/>
      <c r="AF719" s="668"/>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50"/>
      <c r="B720" s="651"/>
      <c r="C720" s="934" t="s">
        <v>335</v>
      </c>
      <c r="D720" s="932"/>
      <c r="E720" s="932"/>
      <c r="F720" s="935"/>
      <c r="G720" s="931" t="s">
        <v>336</v>
      </c>
      <c r="H720" s="932"/>
      <c r="I720" s="932"/>
      <c r="J720" s="932"/>
      <c r="K720" s="932"/>
      <c r="L720" s="932"/>
      <c r="M720" s="932"/>
      <c r="N720" s="931" t="s">
        <v>339</v>
      </c>
      <c r="O720" s="932"/>
      <c r="P720" s="932"/>
      <c r="Q720" s="932"/>
      <c r="R720" s="932"/>
      <c r="S720" s="932"/>
      <c r="T720" s="932"/>
      <c r="U720" s="932"/>
      <c r="V720" s="932"/>
      <c r="W720" s="932"/>
      <c r="X720" s="932"/>
      <c r="Y720" s="932"/>
      <c r="Z720" s="932"/>
      <c r="AA720" s="932"/>
      <c r="AB720" s="932"/>
      <c r="AC720" s="932"/>
      <c r="AD720" s="932"/>
      <c r="AE720" s="932"/>
      <c r="AF720" s="933"/>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hidden="1" customHeight="1" x14ac:dyDescent="0.15">
      <c r="A721" s="650"/>
      <c r="B721" s="651"/>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0"/>
      <c r="B722" s="651"/>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0"/>
      <c r="B723" s="651"/>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0"/>
      <c r="B724" s="651"/>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2"/>
      <c r="B725" s="653"/>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8" t="s">
        <v>48</v>
      </c>
      <c r="B726" s="619"/>
      <c r="C726" s="440" t="s">
        <v>53</v>
      </c>
      <c r="D726" s="578"/>
      <c r="E726" s="578"/>
      <c r="F726" s="579"/>
      <c r="G726" s="796" t="s">
        <v>1039</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2" ht="67.5" customHeight="1" thickBot="1" x14ac:dyDescent="0.2">
      <c r="A727" s="620"/>
      <c r="B727" s="621"/>
      <c r="C727" s="695" t="s">
        <v>57</v>
      </c>
      <c r="D727" s="696"/>
      <c r="E727" s="696"/>
      <c r="F727" s="697"/>
      <c r="G727" s="794" t="s">
        <v>1040</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4" t="s">
        <v>1042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t="s">
        <v>137</v>
      </c>
      <c r="B731" s="616"/>
      <c r="C731" s="616"/>
      <c r="D731" s="616"/>
      <c r="E731" s="617"/>
      <c r="F731" s="680" t="s">
        <v>1043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t="s">
        <v>1044</v>
      </c>
      <c r="B733" s="616"/>
      <c r="C733" s="616"/>
      <c r="D733" s="616"/>
      <c r="E733" s="617"/>
      <c r="F733" s="765" t="s">
        <v>1045</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3" t="s">
        <v>348</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c r="AZ736" s="10"/>
    </row>
    <row r="737" spans="1:51" ht="24.75" customHeight="1" x14ac:dyDescent="0.15">
      <c r="A737" s="157" t="s">
        <v>665</v>
      </c>
      <c r="B737" s="158"/>
      <c r="C737" s="158"/>
      <c r="D737" s="159"/>
      <c r="E737" s="105" t="s">
        <v>729</v>
      </c>
      <c r="F737" s="106"/>
      <c r="G737" s="106"/>
      <c r="H737" s="106"/>
      <c r="I737" s="106"/>
      <c r="J737" s="106"/>
      <c r="K737" s="106"/>
      <c r="L737" s="106"/>
      <c r="M737" s="106"/>
      <c r="N737" s="106"/>
      <c r="O737" s="106"/>
      <c r="P737" s="107"/>
      <c r="Q737" s="105" t="s">
        <v>1022</v>
      </c>
      <c r="R737" s="106"/>
      <c r="S737" s="106"/>
      <c r="T737" s="106"/>
      <c r="U737" s="106"/>
      <c r="V737" s="106"/>
      <c r="W737" s="106"/>
      <c r="X737" s="106"/>
      <c r="Y737" s="106"/>
      <c r="Z737" s="106"/>
      <c r="AA737" s="106"/>
      <c r="AB737" s="107"/>
      <c r="AC737" s="105" t="s">
        <v>1023</v>
      </c>
      <c r="AD737" s="106"/>
      <c r="AE737" s="106"/>
      <c r="AF737" s="106"/>
      <c r="AG737" s="106"/>
      <c r="AH737" s="106"/>
      <c r="AI737" s="106"/>
      <c r="AJ737" s="106"/>
      <c r="AK737" s="106"/>
      <c r="AL737" s="106"/>
      <c r="AM737" s="106"/>
      <c r="AN737" s="107"/>
      <c r="AO737" s="105" t="s">
        <v>1023</v>
      </c>
      <c r="AP737" s="106"/>
      <c r="AQ737" s="106"/>
      <c r="AR737" s="106"/>
      <c r="AS737" s="106"/>
      <c r="AT737" s="106"/>
      <c r="AU737" s="106"/>
      <c r="AV737" s="106"/>
      <c r="AW737" s="106"/>
      <c r="AX737" s="108"/>
      <c r="AY737" s="97"/>
    </row>
    <row r="738" spans="1:51" ht="24.75" customHeight="1" x14ac:dyDescent="0.15">
      <c r="A738" s="109" t="s">
        <v>390</v>
      </c>
      <c r="B738" s="109"/>
      <c r="C738" s="109"/>
      <c r="D738" s="109"/>
      <c r="E738" s="105" t="s">
        <v>730</v>
      </c>
      <c r="F738" s="106"/>
      <c r="G738" s="106"/>
      <c r="H738" s="106"/>
      <c r="I738" s="106"/>
      <c r="J738" s="106"/>
      <c r="K738" s="106"/>
      <c r="L738" s="106"/>
      <c r="M738" s="106"/>
      <c r="N738" s="106"/>
      <c r="O738" s="106"/>
      <c r="P738" s="107"/>
      <c r="Q738" s="105" t="s">
        <v>1023</v>
      </c>
      <c r="R738" s="106"/>
      <c r="S738" s="106"/>
      <c r="T738" s="106"/>
      <c r="U738" s="106"/>
      <c r="V738" s="106"/>
      <c r="W738" s="106"/>
      <c r="X738" s="106"/>
      <c r="Y738" s="106"/>
      <c r="Z738" s="106"/>
      <c r="AA738" s="106"/>
      <c r="AB738" s="107"/>
      <c r="AC738" s="105" t="s">
        <v>1023</v>
      </c>
      <c r="AD738" s="106"/>
      <c r="AE738" s="106"/>
      <c r="AF738" s="106"/>
      <c r="AG738" s="106"/>
      <c r="AH738" s="106"/>
      <c r="AI738" s="106"/>
      <c r="AJ738" s="106"/>
      <c r="AK738" s="106"/>
      <c r="AL738" s="106"/>
      <c r="AM738" s="106"/>
      <c r="AN738" s="107"/>
      <c r="AO738" s="105" t="s">
        <v>1023</v>
      </c>
      <c r="AP738" s="106"/>
      <c r="AQ738" s="106"/>
      <c r="AR738" s="106"/>
      <c r="AS738" s="106"/>
      <c r="AT738" s="106"/>
      <c r="AU738" s="106"/>
      <c r="AV738" s="106"/>
      <c r="AW738" s="106"/>
      <c r="AX738" s="108"/>
    </row>
    <row r="739" spans="1:51" ht="24.75" customHeight="1" x14ac:dyDescent="0.15">
      <c r="A739" s="109" t="s">
        <v>389</v>
      </c>
      <c r="B739" s="109"/>
      <c r="C739" s="109"/>
      <c r="D739" s="109"/>
      <c r="E739" s="105" t="s">
        <v>731</v>
      </c>
      <c r="F739" s="106"/>
      <c r="G739" s="106"/>
      <c r="H739" s="106"/>
      <c r="I739" s="106"/>
      <c r="J739" s="106"/>
      <c r="K739" s="106"/>
      <c r="L739" s="106"/>
      <c r="M739" s="106"/>
      <c r="N739" s="106"/>
      <c r="O739" s="106"/>
      <c r="P739" s="107"/>
      <c r="Q739" s="105" t="s">
        <v>1023</v>
      </c>
      <c r="R739" s="106"/>
      <c r="S739" s="106"/>
      <c r="T739" s="106"/>
      <c r="U739" s="106"/>
      <c r="V739" s="106"/>
      <c r="W739" s="106"/>
      <c r="X739" s="106"/>
      <c r="Y739" s="106"/>
      <c r="Z739" s="106"/>
      <c r="AA739" s="106"/>
      <c r="AB739" s="107"/>
      <c r="AC739" s="105" t="s">
        <v>1023</v>
      </c>
      <c r="AD739" s="106"/>
      <c r="AE739" s="106"/>
      <c r="AF739" s="106"/>
      <c r="AG739" s="106"/>
      <c r="AH739" s="106"/>
      <c r="AI739" s="106"/>
      <c r="AJ739" s="106"/>
      <c r="AK739" s="106"/>
      <c r="AL739" s="106"/>
      <c r="AM739" s="106"/>
      <c r="AN739" s="107"/>
      <c r="AO739" s="105" t="s">
        <v>1023</v>
      </c>
      <c r="AP739" s="106"/>
      <c r="AQ739" s="106"/>
      <c r="AR739" s="106"/>
      <c r="AS739" s="106"/>
      <c r="AT739" s="106"/>
      <c r="AU739" s="106"/>
      <c r="AV739" s="106"/>
      <c r="AW739" s="106"/>
      <c r="AX739" s="108"/>
    </row>
    <row r="740" spans="1:51" ht="24.75" customHeight="1" x14ac:dyDescent="0.15">
      <c r="A740" s="109" t="s">
        <v>388</v>
      </c>
      <c r="B740" s="109"/>
      <c r="C740" s="109"/>
      <c r="D740" s="109"/>
      <c r="E740" s="105" t="s">
        <v>732</v>
      </c>
      <c r="F740" s="106"/>
      <c r="G740" s="106"/>
      <c r="H740" s="106"/>
      <c r="I740" s="106"/>
      <c r="J740" s="106"/>
      <c r="K740" s="106"/>
      <c r="L740" s="106"/>
      <c r="M740" s="106"/>
      <c r="N740" s="106"/>
      <c r="O740" s="106"/>
      <c r="P740" s="107"/>
      <c r="Q740" s="105" t="s">
        <v>1024</v>
      </c>
      <c r="R740" s="106"/>
      <c r="S740" s="106"/>
      <c r="T740" s="106"/>
      <c r="U740" s="106"/>
      <c r="V740" s="106"/>
      <c r="W740" s="106"/>
      <c r="X740" s="106"/>
      <c r="Y740" s="106"/>
      <c r="Z740" s="106"/>
      <c r="AA740" s="106"/>
      <c r="AB740" s="107"/>
      <c r="AC740" s="105" t="s">
        <v>1023</v>
      </c>
      <c r="AD740" s="106"/>
      <c r="AE740" s="106"/>
      <c r="AF740" s="106"/>
      <c r="AG740" s="106"/>
      <c r="AH740" s="106"/>
      <c r="AI740" s="106"/>
      <c r="AJ740" s="106"/>
      <c r="AK740" s="106"/>
      <c r="AL740" s="106"/>
      <c r="AM740" s="106"/>
      <c r="AN740" s="107"/>
      <c r="AO740" s="105" t="s">
        <v>1028</v>
      </c>
      <c r="AP740" s="106"/>
      <c r="AQ740" s="106"/>
      <c r="AR740" s="106"/>
      <c r="AS740" s="106"/>
      <c r="AT740" s="106"/>
      <c r="AU740" s="106"/>
      <c r="AV740" s="106"/>
      <c r="AW740" s="106"/>
      <c r="AX740" s="108"/>
    </row>
    <row r="741" spans="1:51" ht="24.75" customHeight="1" x14ac:dyDescent="0.15">
      <c r="A741" s="109" t="s">
        <v>387</v>
      </c>
      <c r="B741" s="109"/>
      <c r="C741" s="109"/>
      <c r="D741" s="109"/>
      <c r="E741" s="105" t="s">
        <v>733</v>
      </c>
      <c r="F741" s="106"/>
      <c r="G741" s="106"/>
      <c r="H741" s="106"/>
      <c r="I741" s="106"/>
      <c r="J741" s="106"/>
      <c r="K741" s="106"/>
      <c r="L741" s="106"/>
      <c r="M741" s="106"/>
      <c r="N741" s="106"/>
      <c r="O741" s="106"/>
      <c r="P741" s="107"/>
      <c r="Q741" s="105" t="s">
        <v>1025</v>
      </c>
      <c r="R741" s="106"/>
      <c r="S741" s="106"/>
      <c r="T741" s="106"/>
      <c r="U741" s="106"/>
      <c r="V741" s="106"/>
      <c r="W741" s="106"/>
      <c r="X741" s="106"/>
      <c r="Y741" s="106"/>
      <c r="Z741" s="106"/>
      <c r="AA741" s="106"/>
      <c r="AB741" s="107"/>
      <c r="AC741" s="105" t="s">
        <v>1023</v>
      </c>
      <c r="AD741" s="106"/>
      <c r="AE741" s="106"/>
      <c r="AF741" s="106"/>
      <c r="AG741" s="106"/>
      <c r="AH741" s="106"/>
      <c r="AI741" s="106"/>
      <c r="AJ741" s="106"/>
      <c r="AK741" s="106"/>
      <c r="AL741" s="106"/>
      <c r="AM741" s="106"/>
      <c r="AN741" s="107"/>
      <c r="AO741" s="105" t="s">
        <v>1023</v>
      </c>
      <c r="AP741" s="106"/>
      <c r="AQ741" s="106"/>
      <c r="AR741" s="106"/>
      <c r="AS741" s="106"/>
      <c r="AT741" s="106"/>
      <c r="AU741" s="106"/>
      <c r="AV741" s="106"/>
      <c r="AW741" s="106"/>
      <c r="AX741" s="108"/>
    </row>
    <row r="742" spans="1:51" ht="24.75" customHeight="1" x14ac:dyDescent="0.15">
      <c r="A742" s="109" t="s">
        <v>386</v>
      </c>
      <c r="B742" s="109"/>
      <c r="C742" s="109"/>
      <c r="D742" s="109"/>
      <c r="E742" s="105" t="s">
        <v>734</v>
      </c>
      <c r="F742" s="106"/>
      <c r="G742" s="106"/>
      <c r="H742" s="106"/>
      <c r="I742" s="106"/>
      <c r="J742" s="106"/>
      <c r="K742" s="106"/>
      <c r="L742" s="106"/>
      <c r="M742" s="106"/>
      <c r="N742" s="106"/>
      <c r="O742" s="106"/>
      <c r="P742" s="107"/>
      <c r="Q742" s="105" t="s">
        <v>1023</v>
      </c>
      <c r="R742" s="106"/>
      <c r="S742" s="106"/>
      <c r="T742" s="106"/>
      <c r="U742" s="106"/>
      <c r="V742" s="106"/>
      <c r="W742" s="106"/>
      <c r="X742" s="106"/>
      <c r="Y742" s="106"/>
      <c r="Z742" s="106"/>
      <c r="AA742" s="106"/>
      <c r="AB742" s="107"/>
      <c r="AC742" s="105" t="s">
        <v>1023</v>
      </c>
      <c r="AD742" s="106"/>
      <c r="AE742" s="106"/>
      <c r="AF742" s="106"/>
      <c r="AG742" s="106"/>
      <c r="AH742" s="106"/>
      <c r="AI742" s="106"/>
      <c r="AJ742" s="106"/>
      <c r="AK742" s="106"/>
      <c r="AL742" s="106"/>
      <c r="AM742" s="106"/>
      <c r="AN742" s="107"/>
      <c r="AO742" s="105" t="s">
        <v>1023</v>
      </c>
      <c r="AP742" s="106"/>
      <c r="AQ742" s="106"/>
      <c r="AR742" s="106"/>
      <c r="AS742" s="106"/>
      <c r="AT742" s="106"/>
      <c r="AU742" s="106"/>
      <c r="AV742" s="106"/>
      <c r="AW742" s="106"/>
      <c r="AX742" s="108"/>
    </row>
    <row r="743" spans="1:51" ht="24.75" customHeight="1" x14ac:dyDescent="0.15">
      <c r="A743" s="109" t="s">
        <v>385</v>
      </c>
      <c r="B743" s="109"/>
      <c r="C743" s="109"/>
      <c r="D743" s="109"/>
      <c r="E743" s="105" t="s">
        <v>735</v>
      </c>
      <c r="F743" s="106"/>
      <c r="G743" s="106"/>
      <c r="H743" s="106"/>
      <c r="I743" s="106"/>
      <c r="J743" s="106"/>
      <c r="K743" s="106"/>
      <c r="L743" s="106"/>
      <c r="M743" s="106"/>
      <c r="N743" s="106"/>
      <c r="O743" s="106"/>
      <c r="P743" s="107"/>
      <c r="Q743" s="105" t="s">
        <v>1023</v>
      </c>
      <c r="R743" s="106"/>
      <c r="S743" s="106"/>
      <c r="T743" s="106"/>
      <c r="U743" s="106"/>
      <c r="V743" s="106"/>
      <c r="W743" s="106"/>
      <c r="X743" s="106"/>
      <c r="Y743" s="106"/>
      <c r="Z743" s="106"/>
      <c r="AA743" s="106"/>
      <c r="AB743" s="107"/>
      <c r="AC743" s="105" t="s">
        <v>1027</v>
      </c>
      <c r="AD743" s="106"/>
      <c r="AE743" s="106"/>
      <c r="AF743" s="106"/>
      <c r="AG743" s="106"/>
      <c r="AH743" s="106"/>
      <c r="AI743" s="106"/>
      <c r="AJ743" s="106"/>
      <c r="AK743" s="106"/>
      <c r="AL743" s="106"/>
      <c r="AM743" s="106"/>
      <c r="AN743" s="107"/>
      <c r="AO743" s="105" t="s">
        <v>1023</v>
      </c>
      <c r="AP743" s="106"/>
      <c r="AQ743" s="106"/>
      <c r="AR743" s="106"/>
      <c r="AS743" s="106"/>
      <c r="AT743" s="106"/>
      <c r="AU743" s="106"/>
      <c r="AV743" s="106"/>
      <c r="AW743" s="106"/>
      <c r="AX743" s="108"/>
    </row>
    <row r="744" spans="1:51" ht="24.75" customHeight="1" x14ac:dyDescent="0.15">
      <c r="A744" s="109" t="s">
        <v>384</v>
      </c>
      <c r="B744" s="109"/>
      <c r="C744" s="109"/>
      <c r="D744" s="109"/>
      <c r="E744" s="105" t="s">
        <v>732</v>
      </c>
      <c r="F744" s="106"/>
      <c r="G744" s="106"/>
      <c r="H744" s="106"/>
      <c r="I744" s="106"/>
      <c r="J744" s="106"/>
      <c r="K744" s="106"/>
      <c r="L744" s="106"/>
      <c r="M744" s="106"/>
      <c r="N744" s="106"/>
      <c r="O744" s="106"/>
      <c r="P744" s="107"/>
      <c r="Q744" s="105" t="s">
        <v>1023</v>
      </c>
      <c r="R744" s="106"/>
      <c r="S744" s="106"/>
      <c r="T744" s="106"/>
      <c r="U744" s="106"/>
      <c r="V744" s="106"/>
      <c r="W744" s="106"/>
      <c r="X744" s="106"/>
      <c r="Y744" s="106"/>
      <c r="Z744" s="106"/>
      <c r="AA744" s="106"/>
      <c r="AB744" s="107"/>
      <c r="AC744" s="105" t="s">
        <v>1023</v>
      </c>
      <c r="AD744" s="106"/>
      <c r="AE744" s="106"/>
      <c r="AF744" s="106"/>
      <c r="AG744" s="106"/>
      <c r="AH744" s="106"/>
      <c r="AI744" s="106"/>
      <c r="AJ744" s="106"/>
      <c r="AK744" s="106"/>
      <c r="AL744" s="106"/>
      <c r="AM744" s="106"/>
      <c r="AN744" s="107"/>
      <c r="AO744" s="105" t="s">
        <v>1023</v>
      </c>
      <c r="AP744" s="106"/>
      <c r="AQ744" s="106"/>
      <c r="AR744" s="106"/>
      <c r="AS744" s="106"/>
      <c r="AT744" s="106"/>
      <c r="AU744" s="106"/>
      <c r="AV744" s="106"/>
      <c r="AW744" s="106"/>
      <c r="AX744" s="108"/>
    </row>
    <row r="745" spans="1:51" ht="24.75" customHeight="1" x14ac:dyDescent="0.15">
      <c r="A745" s="109" t="s">
        <v>383</v>
      </c>
      <c r="B745" s="109"/>
      <c r="C745" s="109"/>
      <c r="D745" s="109"/>
      <c r="E745" s="114" t="s">
        <v>736</v>
      </c>
      <c r="F745" s="115"/>
      <c r="G745" s="115"/>
      <c r="H745" s="115"/>
      <c r="I745" s="115"/>
      <c r="J745" s="115"/>
      <c r="K745" s="115"/>
      <c r="L745" s="115"/>
      <c r="M745" s="115"/>
      <c r="N745" s="115"/>
      <c r="O745" s="115"/>
      <c r="P745" s="116"/>
      <c r="Q745" s="114" t="s">
        <v>1026</v>
      </c>
      <c r="R745" s="115"/>
      <c r="S745" s="115"/>
      <c r="T745" s="115"/>
      <c r="U745" s="115"/>
      <c r="V745" s="115"/>
      <c r="W745" s="115"/>
      <c r="X745" s="115"/>
      <c r="Y745" s="115"/>
      <c r="Z745" s="115"/>
      <c r="AA745" s="115"/>
      <c r="AB745" s="116"/>
      <c r="AC745" s="114" t="s">
        <v>1025</v>
      </c>
      <c r="AD745" s="115"/>
      <c r="AE745" s="115"/>
      <c r="AF745" s="115"/>
      <c r="AG745" s="115"/>
      <c r="AH745" s="115"/>
      <c r="AI745" s="115"/>
      <c r="AJ745" s="115"/>
      <c r="AK745" s="115"/>
      <c r="AL745" s="115"/>
      <c r="AM745" s="115"/>
      <c r="AN745" s="116"/>
      <c r="AO745" s="105" t="s">
        <v>1023</v>
      </c>
      <c r="AP745" s="106"/>
      <c r="AQ745" s="106"/>
      <c r="AR745" s="106"/>
      <c r="AS745" s="106"/>
      <c r="AT745" s="106"/>
      <c r="AU745" s="106"/>
      <c r="AV745" s="106"/>
      <c r="AW745" s="106"/>
      <c r="AX745" s="108"/>
    </row>
    <row r="746" spans="1:51" ht="24.75" customHeight="1" x14ac:dyDescent="0.15">
      <c r="A746" s="109" t="s">
        <v>538</v>
      </c>
      <c r="B746" s="109"/>
      <c r="C746" s="109"/>
      <c r="D746" s="109"/>
      <c r="E746" s="112" t="s">
        <v>703</v>
      </c>
      <c r="F746" s="113"/>
      <c r="G746" s="113"/>
      <c r="H746" s="100" t="str">
        <f>IF(E746="","","-")</f>
        <v>-</v>
      </c>
      <c r="I746" s="113"/>
      <c r="J746" s="113"/>
      <c r="K746" s="100" t="str">
        <f>IF(I746="","","-")</f>
        <v/>
      </c>
      <c r="L746" s="104">
        <v>196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502</v>
      </c>
      <c r="B747" s="109"/>
      <c r="C747" s="109"/>
      <c r="D747" s="109"/>
      <c r="E747" s="112" t="s">
        <v>703</v>
      </c>
      <c r="F747" s="113"/>
      <c r="G747" s="113"/>
      <c r="H747" s="100" t="str">
        <f>IF(E747="","","-")</f>
        <v>-</v>
      </c>
      <c r="I747" s="113"/>
      <c r="J747" s="113"/>
      <c r="K747" s="100" t="str">
        <f>IF(I747="","","-")</f>
        <v/>
      </c>
      <c r="L747" s="104">
        <v>201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3"/>
      <c r="B786" s="784"/>
      <c r="C786" s="784"/>
      <c r="D786" s="784"/>
      <c r="E786" s="784"/>
      <c r="F786" s="78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9" t="s">
        <v>379</v>
      </c>
      <c r="B787" s="760"/>
      <c r="C787" s="760"/>
      <c r="D787" s="760"/>
      <c r="E787" s="760"/>
      <c r="F787" s="761"/>
      <c r="G787" s="436" t="s">
        <v>1029</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1030</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2"/>
      <c r="C788" s="762"/>
      <c r="D788" s="762"/>
      <c r="E788" s="762"/>
      <c r="F788" s="763"/>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customHeight="1" x14ac:dyDescent="0.15">
      <c r="A789" s="553"/>
      <c r="B789" s="762"/>
      <c r="C789" s="762"/>
      <c r="D789" s="762"/>
      <c r="E789" s="762"/>
      <c r="F789" s="763"/>
      <c r="G789" s="446" t="s">
        <v>748</v>
      </c>
      <c r="H789" s="447"/>
      <c r="I789" s="447"/>
      <c r="J789" s="447"/>
      <c r="K789" s="448"/>
      <c r="L789" s="449" t="s">
        <v>749</v>
      </c>
      <c r="M789" s="450"/>
      <c r="N789" s="450"/>
      <c r="O789" s="450"/>
      <c r="P789" s="450"/>
      <c r="Q789" s="450"/>
      <c r="R789" s="450"/>
      <c r="S789" s="450"/>
      <c r="T789" s="450"/>
      <c r="U789" s="450"/>
      <c r="V789" s="450"/>
      <c r="W789" s="450"/>
      <c r="X789" s="451"/>
      <c r="Y789" s="452">
        <v>1986</v>
      </c>
      <c r="Z789" s="453"/>
      <c r="AA789" s="453"/>
      <c r="AB789" s="554"/>
      <c r="AC789" s="446" t="s">
        <v>751</v>
      </c>
      <c r="AD789" s="447"/>
      <c r="AE789" s="447"/>
      <c r="AF789" s="447"/>
      <c r="AG789" s="448"/>
      <c r="AH789" s="449" t="s">
        <v>752</v>
      </c>
      <c r="AI789" s="450"/>
      <c r="AJ789" s="450"/>
      <c r="AK789" s="450"/>
      <c r="AL789" s="450"/>
      <c r="AM789" s="450"/>
      <c r="AN789" s="450"/>
      <c r="AO789" s="450"/>
      <c r="AP789" s="450"/>
      <c r="AQ789" s="450"/>
      <c r="AR789" s="450"/>
      <c r="AS789" s="450"/>
      <c r="AT789" s="451"/>
      <c r="AU789" s="452">
        <v>2835</v>
      </c>
      <c r="AV789" s="453"/>
      <c r="AW789" s="453"/>
      <c r="AX789" s="454"/>
    </row>
    <row r="790" spans="1:51" ht="24.75" customHeight="1" x14ac:dyDescent="0.15">
      <c r="A790" s="553"/>
      <c r="B790" s="762"/>
      <c r="C790" s="762"/>
      <c r="D790" s="762"/>
      <c r="E790" s="762"/>
      <c r="F790" s="763"/>
      <c r="G790" s="349" t="s">
        <v>748</v>
      </c>
      <c r="H790" s="749"/>
      <c r="I790" s="749"/>
      <c r="J790" s="749"/>
      <c r="K790" s="750"/>
      <c r="L790" s="400" t="s">
        <v>749</v>
      </c>
      <c r="M790" s="401"/>
      <c r="N790" s="401"/>
      <c r="O790" s="401"/>
      <c r="P790" s="401"/>
      <c r="Q790" s="401"/>
      <c r="R790" s="401"/>
      <c r="S790" s="401"/>
      <c r="T790" s="401"/>
      <c r="U790" s="401"/>
      <c r="V790" s="401"/>
      <c r="W790" s="401"/>
      <c r="X790" s="402"/>
      <c r="Y790" s="397">
        <v>1917</v>
      </c>
      <c r="Z790" s="398"/>
      <c r="AA790" s="398"/>
      <c r="AB790" s="404"/>
      <c r="AC790" s="349" t="s">
        <v>751</v>
      </c>
      <c r="AD790" s="350"/>
      <c r="AE790" s="350"/>
      <c r="AF790" s="350"/>
      <c r="AG790" s="351"/>
      <c r="AH790" s="400" t="s">
        <v>752</v>
      </c>
      <c r="AI790" s="401"/>
      <c r="AJ790" s="401"/>
      <c r="AK790" s="401"/>
      <c r="AL790" s="401"/>
      <c r="AM790" s="401"/>
      <c r="AN790" s="401"/>
      <c r="AO790" s="401"/>
      <c r="AP790" s="401"/>
      <c r="AQ790" s="401"/>
      <c r="AR790" s="401"/>
      <c r="AS790" s="401"/>
      <c r="AT790" s="402"/>
      <c r="AU790" s="397">
        <v>2835</v>
      </c>
      <c r="AV790" s="398"/>
      <c r="AW790" s="398"/>
      <c r="AX790" s="399"/>
    </row>
    <row r="791" spans="1:51" ht="24.75" customHeight="1" x14ac:dyDescent="0.15">
      <c r="A791" s="553"/>
      <c r="B791" s="762"/>
      <c r="C791" s="762"/>
      <c r="D791" s="762"/>
      <c r="E791" s="762"/>
      <c r="F791" s="763"/>
      <c r="G791" s="349" t="s">
        <v>748</v>
      </c>
      <c r="H791" s="749"/>
      <c r="I791" s="749"/>
      <c r="J791" s="749"/>
      <c r="K791" s="750"/>
      <c r="L791" s="400" t="s">
        <v>750</v>
      </c>
      <c r="M791" s="401"/>
      <c r="N791" s="401"/>
      <c r="O791" s="401"/>
      <c r="P791" s="401"/>
      <c r="Q791" s="401"/>
      <c r="R791" s="401"/>
      <c r="S791" s="401"/>
      <c r="T791" s="401"/>
      <c r="U791" s="401"/>
      <c r="V791" s="401"/>
      <c r="W791" s="401"/>
      <c r="X791" s="402"/>
      <c r="Y791" s="397">
        <v>2</v>
      </c>
      <c r="Z791" s="398"/>
      <c r="AA791" s="398"/>
      <c r="AB791" s="404"/>
      <c r="AC791" s="349" t="s">
        <v>751</v>
      </c>
      <c r="AD791" s="350"/>
      <c r="AE791" s="350"/>
      <c r="AF791" s="350"/>
      <c r="AG791" s="351"/>
      <c r="AH791" s="400" t="s">
        <v>753</v>
      </c>
      <c r="AI791" s="401"/>
      <c r="AJ791" s="401"/>
      <c r="AK791" s="401"/>
      <c r="AL791" s="401"/>
      <c r="AM791" s="401"/>
      <c r="AN791" s="401"/>
      <c r="AO791" s="401"/>
      <c r="AP791" s="401"/>
      <c r="AQ791" s="401"/>
      <c r="AR791" s="401"/>
      <c r="AS791" s="401"/>
      <c r="AT791" s="402"/>
      <c r="AU791" s="397">
        <v>1</v>
      </c>
      <c r="AV791" s="398"/>
      <c r="AW791" s="398"/>
      <c r="AX791" s="399"/>
    </row>
    <row r="792" spans="1:51" ht="24.75" customHeight="1" x14ac:dyDescent="0.15">
      <c r="A792" s="553"/>
      <c r="B792" s="762"/>
      <c r="C792" s="762"/>
      <c r="D792" s="762"/>
      <c r="E792" s="762"/>
      <c r="F792" s="763"/>
      <c r="G792" s="349"/>
      <c r="H792" s="350"/>
      <c r="I792" s="350"/>
      <c r="J792" s="350"/>
      <c r="K792" s="351"/>
      <c r="L792" s="400"/>
      <c r="M792" s="401"/>
      <c r="N792" s="401"/>
      <c r="O792" s="401"/>
      <c r="P792" s="401"/>
      <c r="Q792" s="401"/>
      <c r="R792" s="401"/>
      <c r="S792" s="401"/>
      <c r="T792" s="401"/>
      <c r="U792" s="401"/>
      <c r="V792" s="401"/>
      <c r="W792" s="401"/>
      <c r="X792" s="402"/>
      <c r="Y792" s="397"/>
      <c r="Z792" s="398"/>
      <c r="AA792" s="398"/>
      <c r="AB792" s="404"/>
      <c r="AC792" s="349" t="s">
        <v>751</v>
      </c>
      <c r="AD792" s="350"/>
      <c r="AE792" s="350"/>
      <c r="AF792" s="350"/>
      <c r="AG792" s="351"/>
      <c r="AH792" s="400" t="s">
        <v>753</v>
      </c>
      <c r="AI792" s="401"/>
      <c r="AJ792" s="401"/>
      <c r="AK792" s="401"/>
      <c r="AL792" s="401"/>
      <c r="AM792" s="401"/>
      <c r="AN792" s="401"/>
      <c r="AO792" s="401"/>
      <c r="AP792" s="401"/>
      <c r="AQ792" s="401"/>
      <c r="AR792" s="401"/>
      <c r="AS792" s="401"/>
      <c r="AT792" s="402"/>
      <c r="AU792" s="397">
        <v>1</v>
      </c>
      <c r="AV792" s="398"/>
      <c r="AW792" s="398"/>
      <c r="AX792" s="399"/>
    </row>
    <row r="793" spans="1:51" ht="24.75" customHeight="1" x14ac:dyDescent="0.15">
      <c r="A793" s="553"/>
      <c r="B793" s="762"/>
      <c r="C793" s="762"/>
      <c r="D793" s="762"/>
      <c r="E793" s="762"/>
      <c r="F793" s="763"/>
      <c r="G793" s="349"/>
      <c r="H793" s="350"/>
      <c r="I793" s="350"/>
      <c r="J793" s="350"/>
      <c r="K793" s="351"/>
      <c r="L793" s="400"/>
      <c r="M793" s="401"/>
      <c r="N793" s="401"/>
      <c r="O793" s="401"/>
      <c r="P793" s="401"/>
      <c r="Q793" s="401"/>
      <c r="R793" s="401"/>
      <c r="S793" s="401"/>
      <c r="T793" s="401"/>
      <c r="U793" s="401"/>
      <c r="V793" s="401"/>
      <c r="W793" s="401"/>
      <c r="X793" s="402"/>
      <c r="Y793" s="397"/>
      <c r="Z793" s="398"/>
      <c r="AA793" s="398"/>
      <c r="AB793" s="404"/>
      <c r="AC793" s="349" t="s">
        <v>751</v>
      </c>
      <c r="AD793" s="350"/>
      <c r="AE793" s="350"/>
      <c r="AF793" s="350"/>
      <c r="AG793" s="351"/>
      <c r="AH793" s="400" t="s">
        <v>754</v>
      </c>
      <c r="AI793" s="401"/>
      <c r="AJ793" s="401"/>
      <c r="AK793" s="401"/>
      <c r="AL793" s="401"/>
      <c r="AM793" s="401"/>
      <c r="AN793" s="401"/>
      <c r="AO793" s="401"/>
      <c r="AP793" s="401"/>
      <c r="AQ793" s="401"/>
      <c r="AR793" s="401"/>
      <c r="AS793" s="401"/>
      <c r="AT793" s="402"/>
      <c r="AU793" s="397">
        <v>1</v>
      </c>
      <c r="AV793" s="398"/>
      <c r="AW793" s="398"/>
      <c r="AX793" s="399"/>
    </row>
    <row r="794" spans="1:51" ht="24.75" customHeight="1" x14ac:dyDescent="0.15">
      <c r="A794" s="553"/>
      <c r="B794" s="762"/>
      <c r="C794" s="762"/>
      <c r="D794" s="762"/>
      <c r="E794" s="762"/>
      <c r="F794" s="763"/>
      <c r="G794" s="349"/>
      <c r="H794" s="350"/>
      <c r="I794" s="350"/>
      <c r="J794" s="350"/>
      <c r="K794" s="351"/>
      <c r="L794" s="400"/>
      <c r="M794" s="401"/>
      <c r="N794" s="401"/>
      <c r="O794" s="401"/>
      <c r="P794" s="401"/>
      <c r="Q794" s="401"/>
      <c r="R794" s="401"/>
      <c r="S794" s="401"/>
      <c r="T794" s="401"/>
      <c r="U794" s="401"/>
      <c r="V794" s="401"/>
      <c r="W794" s="401"/>
      <c r="X794" s="402"/>
      <c r="Y794" s="397"/>
      <c r="Z794" s="398"/>
      <c r="AA794" s="398"/>
      <c r="AB794" s="404"/>
      <c r="AC794" s="349" t="s">
        <v>751</v>
      </c>
      <c r="AD794" s="350"/>
      <c r="AE794" s="350"/>
      <c r="AF794" s="350"/>
      <c r="AG794" s="351"/>
      <c r="AH794" s="400" t="s">
        <v>755</v>
      </c>
      <c r="AI794" s="401"/>
      <c r="AJ794" s="401"/>
      <c r="AK794" s="401"/>
      <c r="AL794" s="401"/>
      <c r="AM794" s="401"/>
      <c r="AN794" s="401"/>
      <c r="AO794" s="401"/>
      <c r="AP794" s="401"/>
      <c r="AQ794" s="401"/>
      <c r="AR794" s="401"/>
      <c r="AS794" s="401"/>
      <c r="AT794" s="402"/>
      <c r="AU794" s="397">
        <v>64</v>
      </c>
      <c r="AV794" s="398"/>
      <c r="AW794" s="398"/>
      <c r="AX794" s="399"/>
    </row>
    <row r="795" spans="1:51" ht="24.75" hidden="1" customHeight="1" x14ac:dyDescent="0.15">
      <c r="A795" s="553"/>
      <c r="B795" s="762"/>
      <c r="C795" s="762"/>
      <c r="D795" s="762"/>
      <c r="E795" s="762"/>
      <c r="F795" s="763"/>
      <c r="G795" s="349"/>
      <c r="H795" s="350"/>
      <c r="I795" s="350"/>
      <c r="J795" s="350"/>
      <c r="K795" s="351"/>
      <c r="L795" s="400"/>
      <c r="M795" s="401"/>
      <c r="N795" s="401"/>
      <c r="O795" s="401"/>
      <c r="P795" s="401"/>
      <c r="Q795" s="401"/>
      <c r="R795" s="401"/>
      <c r="S795" s="401"/>
      <c r="T795" s="401"/>
      <c r="U795" s="401"/>
      <c r="V795" s="401"/>
      <c r="W795" s="401"/>
      <c r="X795" s="402"/>
      <c r="Y795" s="397"/>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3"/>
      <c r="B796" s="762"/>
      <c r="C796" s="762"/>
      <c r="D796" s="762"/>
      <c r="E796" s="762"/>
      <c r="F796" s="763"/>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3"/>
      <c r="B797" s="762"/>
      <c r="C797" s="762"/>
      <c r="D797" s="762"/>
      <c r="E797" s="762"/>
      <c r="F797" s="763"/>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3"/>
      <c r="B798" s="762"/>
      <c r="C798" s="762"/>
      <c r="D798" s="762"/>
      <c r="E798" s="762"/>
      <c r="F798" s="763"/>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53"/>
      <c r="B799" s="762"/>
      <c r="C799" s="762"/>
      <c r="D799" s="762"/>
      <c r="E799" s="762"/>
      <c r="F799" s="763"/>
      <c r="G799" s="408" t="s">
        <v>20</v>
      </c>
      <c r="H799" s="409"/>
      <c r="I799" s="409"/>
      <c r="J799" s="409"/>
      <c r="K799" s="409"/>
      <c r="L799" s="410"/>
      <c r="M799" s="411"/>
      <c r="N799" s="411"/>
      <c r="O799" s="411"/>
      <c r="P799" s="411"/>
      <c r="Q799" s="411"/>
      <c r="R799" s="411"/>
      <c r="S799" s="411"/>
      <c r="T799" s="411"/>
      <c r="U799" s="411"/>
      <c r="V799" s="411"/>
      <c r="W799" s="411"/>
      <c r="X799" s="412"/>
      <c r="Y799" s="413">
        <f>SUM(Y789:AB798)</f>
        <v>3905</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5737</v>
      </c>
      <c r="AV799" s="414"/>
      <c r="AW799" s="414"/>
      <c r="AX799" s="416"/>
    </row>
    <row r="800" spans="1:51" ht="24.75" customHeight="1" x14ac:dyDescent="0.15">
      <c r="A800" s="553"/>
      <c r="B800" s="762"/>
      <c r="C800" s="762"/>
      <c r="D800" s="762"/>
      <c r="E800" s="762"/>
      <c r="F800" s="763"/>
      <c r="G800" s="436" t="s">
        <v>1031</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1032</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15">
      <c r="A801" s="553"/>
      <c r="B801" s="762"/>
      <c r="C801" s="762"/>
      <c r="D801" s="762"/>
      <c r="E801" s="762"/>
      <c r="F801" s="763"/>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15">
      <c r="A802" s="553"/>
      <c r="B802" s="762"/>
      <c r="C802" s="762"/>
      <c r="D802" s="762"/>
      <c r="E802" s="762"/>
      <c r="F802" s="763"/>
      <c r="G802" s="446" t="s">
        <v>748</v>
      </c>
      <c r="H802" s="447"/>
      <c r="I802" s="447"/>
      <c r="J802" s="447"/>
      <c r="K802" s="448"/>
      <c r="L802" s="449" t="s">
        <v>752</v>
      </c>
      <c r="M802" s="450"/>
      <c r="N802" s="450"/>
      <c r="O802" s="450"/>
      <c r="P802" s="450"/>
      <c r="Q802" s="450"/>
      <c r="R802" s="450"/>
      <c r="S802" s="450"/>
      <c r="T802" s="450"/>
      <c r="U802" s="450"/>
      <c r="V802" s="450"/>
      <c r="W802" s="450"/>
      <c r="X802" s="451"/>
      <c r="Y802" s="452">
        <v>520</v>
      </c>
      <c r="Z802" s="453"/>
      <c r="AA802" s="453"/>
      <c r="AB802" s="554"/>
      <c r="AC802" s="446" t="s">
        <v>751</v>
      </c>
      <c r="AD802" s="447"/>
      <c r="AE802" s="447"/>
      <c r="AF802" s="447"/>
      <c r="AG802" s="448"/>
      <c r="AH802" s="449" t="s">
        <v>757</v>
      </c>
      <c r="AI802" s="450"/>
      <c r="AJ802" s="450"/>
      <c r="AK802" s="450"/>
      <c r="AL802" s="450"/>
      <c r="AM802" s="450"/>
      <c r="AN802" s="450"/>
      <c r="AO802" s="450"/>
      <c r="AP802" s="450"/>
      <c r="AQ802" s="450"/>
      <c r="AR802" s="450"/>
      <c r="AS802" s="450"/>
      <c r="AT802" s="451"/>
      <c r="AU802" s="452">
        <v>15</v>
      </c>
      <c r="AV802" s="453"/>
      <c r="AW802" s="453"/>
      <c r="AX802" s="454"/>
      <c r="AY802">
        <f t="shared" ref="AY802:AY812" si="115">$AY$800</f>
        <v>2</v>
      </c>
    </row>
    <row r="803" spans="1:51" ht="24.75" customHeight="1" x14ac:dyDescent="0.15">
      <c r="A803" s="553"/>
      <c r="B803" s="762"/>
      <c r="C803" s="762"/>
      <c r="D803" s="762"/>
      <c r="E803" s="762"/>
      <c r="F803" s="763"/>
      <c r="G803" s="349" t="s">
        <v>748</v>
      </c>
      <c r="H803" s="350"/>
      <c r="I803" s="350"/>
      <c r="J803" s="350"/>
      <c r="K803" s="351"/>
      <c r="L803" s="400" t="s">
        <v>756</v>
      </c>
      <c r="M803" s="401"/>
      <c r="N803" s="401"/>
      <c r="O803" s="401"/>
      <c r="P803" s="401"/>
      <c r="Q803" s="401"/>
      <c r="R803" s="401"/>
      <c r="S803" s="401"/>
      <c r="T803" s="401"/>
      <c r="U803" s="401"/>
      <c r="V803" s="401"/>
      <c r="W803" s="401"/>
      <c r="X803" s="402"/>
      <c r="Y803" s="397">
        <v>3777</v>
      </c>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c r="AY803">
        <f t="shared" si="115"/>
        <v>2</v>
      </c>
    </row>
    <row r="804" spans="1:51" ht="24.75" hidden="1" customHeight="1" x14ac:dyDescent="0.15">
      <c r="A804" s="553"/>
      <c r="B804" s="762"/>
      <c r="C804" s="762"/>
      <c r="D804" s="762"/>
      <c r="E804" s="762"/>
      <c r="F804" s="763"/>
      <c r="G804" s="349"/>
      <c r="H804" s="350"/>
      <c r="I804" s="350"/>
      <c r="J804" s="350"/>
      <c r="K804" s="351"/>
      <c r="L804" s="400"/>
      <c r="M804" s="401"/>
      <c r="N804" s="401"/>
      <c r="O804" s="401"/>
      <c r="P804" s="401"/>
      <c r="Q804" s="401"/>
      <c r="R804" s="401"/>
      <c r="S804" s="401"/>
      <c r="T804" s="401"/>
      <c r="U804" s="401"/>
      <c r="V804" s="401"/>
      <c r="W804" s="401"/>
      <c r="X804" s="402"/>
      <c r="Y804" s="397"/>
      <c r="Z804" s="398"/>
      <c r="AA804" s="398"/>
      <c r="AB804" s="404"/>
      <c r="AC804" s="349"/>
      <c r="AD804" s="350"/>
      <c r="AE804" s="350"/>
      <c r="AF804" s="350"/>
      <c r="AG804" s="351"/>
      <c r="AH804" s="400"/>
      <c r="AI804" s="401"/>
      <c r="AJ804" s="401"/>
      <c r="AK804" s="401"/>
      <c r="AL804" s="401"/>
      <c r="AM804" s="401"/>
      <c r="AN804" s="401"/>
      <c r="AO804" s="401"/>
      <c r="AP804" s="401"/>
      <c r="AQ804" s="401"/>
      <c r="AR804" s="401"/>
      <c r="AS804" s="401"/>
      <c r="AT804" s="402"/>
      <c r="AU804" s="397"/>
      <c r="AV804" s="398"/>
      <c r="AW804" s="398"/>
      <c r="AX804" s="399"/>
      <c r="AY804">
        <f t="shared" si="115"/>
        <v>2</v>
      </c>
    </row>
    <row r="805" spans="1:51" ht="24.75" hidden="1" customHeight="1" x14ac:dyDescent="0.15">
      <c r="A805" s="553"/>
      <c r="B805" s="762"/>
      <c r="C805" s="762"/>
      <c r="D805" s="762"/>
      <c r="E805" s="762"/>
      <c r="F805" s="763"/>
      <c r="G805" s="349"/>
      <c r="H805" s="350"/>
      <c r="I805" s="350"/>
      <c r="J805" s="350"/>
      <c r="K805" s="351"/>
      <c r="L805" s="400"/>
      <c r="M805" s="401"/>
      <c r="N805" s="401"/>
      <c r="O805" s="401"/>
      <c r="P805" s="401"/>
      <c r="Q805" s="401"/>
      <c r="R805" s="401"/>
      <c r="S805" s="401"/>
      <c r="T805" s="401"/>
      <c r="U805" s="401"/>
      <c r="V805" s="401"/>
      <c r="W805" s="401"/>
      <c r="X805" s="402"/>
      <c r="Y805" s="397"/>
      <c r="Z805" s="398"/>
      <c r="AA805" s="398"/>
      <c r="AB805" s="404"/>
      <c r="AC805" s="349"/>
      <c r="AD805" s="350"/>
      <c r="AE805" s="350"/>
      <c r="AF805" s="350"/>
      <c r="AG805" s="351"/>
      <c r="AH805" s="400"/>
      <c r="AI805" s="401"/>
      <c r="AJ805" s="401"/>
      <c r="AK805" s="401"/>
      <c r="AL805" s="401"/>
      <c r="AM805" s="401"/>
      <c r="AN805" s="401"/>
      <c r="AO805" s="401"/>
      <c r="AP805" s="401"/>
      <c r="AQ805" s="401"/>
      <c r="AR805" s="401"/>
      <c r="AS805" s="401"/>
      <c r="AT805" s="402"/>
      <c r="AU805" s="397"/>
      <c r="AV805" s="398"/>
      <c r="AW805" s="398"/>
      <c r="AX805" s="399"/>
      <c r="AY805">
        <f t="shared" si="115"/>
        <v>2</v>
      </c>
    </row>
    <row r="806" spans="1:51" ht="24.75" hidden="1" customHeight="1" x14ac:dyDescent="0.15">
      <c r="A806" s="553"/>
      <c r="B806" s="762"/>
      <c r="C806" s="762"/>
      <c r="D806" s="762"/>
      <c r="E806" s="762"/>
      <c r="F806" s="763"/>
      <c r="G806" s="349"/>
      <c r="H806" s="350"/>
      <c r="I806" s="350"/>
      <c r="J806" s="350"/>
      <c r="K806" s="351"/>
      <c r="L806" s="400"/>
      <c r="M806" s="401"/>
      <c r="N806" s="401"/>
      <c r="O806" s="401"/>
      <c r="P806" s="401"/>
      <c r="Q806" s="401"/>
      <c r="R806" s="401"/>
      <c r="S806" s="401"/>
      <c r="T806" s="401"/>
      <c r="U806" s="401"/>
      <c r="V806" s="401"/>
      <c r="W806" s="401"/>
      <c r="X806" s="402"/>
      <c r="Y806" s="397"/>
      <c r="Z806" s="398"/>
      <c r="AA806" s="398"/>
      <c r="AB806" s="404"/>
      <c r="AC806" s="349"/>
      <c r="AD806" s="350"/>
      <c r="AE806" s="350"/>
      <c r="AF806" s="350"/>
      <c r="AG806" s="351"/>
      <c r="AH806" s="400"/>
      <c r="AI806" s="401"/>
      <c r="AJ806" s="401"/>
      <c r="AK806" s="401"/>
      <c r="AL806" s="401"/>
      <c r="AM806" s="401"/>
      <c r="AN806" s="401"/>
      <c r="AO806" s="401"/>
      <c r="AP806" s="401"/>
      <c r="AQ806" s="401"/>
      <c r="AR806" s="401"/>
      <c r="AS806" s="401"/>
      <c r="AT806" s="402"/>
      <c r="AU806" s="397"/>
      <c r="AV806" s="398"/>
      <c r="AW806" s="398"/>
      <c r="AX806" s="399"/>
      <c r="AY806">
        <f t="shared" si="115"/>
        <v>2</v>
      </c>
    </row>
    <row r="807" spans="1:51" ht="24.75" hidden="1" customHeight="1" x14ac:dyDescent="0.15">
      <c r="A807" s="553"/>
      <c r="B807" s="762"/>
      <c r="C807" s="762"/>
      <c r="D807" s="762"/>
      <c r="E807" s="762"/>
      <c r="F807" s="763"/>
      <c r="G807" s="349"/>
      <c r="H807" s="350"/>
      <c r="I807" s="350"/>
      <c r="J807" s="350"/>
      <c r="K807" s="351"/>
      <c r="L807" s="400"/>
      <c r="M807" s="401"/>
      <c r="N807" s="401"/>
      <c r="O807" s="401"/>
      <c r="P807" s="401"/>
      <c r="Q807" s="401"/>
      <c r="R807" s="401"/>
      <c r="S807" s="401"/>
      <c r="T807" s="401"/>
      <c r="U807" s="401"/>
      <c r="V807" s="401"/>
      <c r="W807" s="401"/>
      <c r="X807" s="402"/>
      <c r="Y807" s="397"/>
      <c r="Z807" s="398"/>
      <c r="AA807" s="398"/>
      <c r="AB807" s="404"/>
      <c r="AC807" s="349"/>
      <c r="AD807" s="350"/>
      <c r="AE807" s="350"/>
      <c r="AF807" s="350"/>
      <c r="AG807" s="351"/>
      <c r="AH807" s="400"/>
      <c r="AI807" s="401"/>
      <c r="AJ807" s="401"/>
      <c r="AK807" s="401"/>
      <c r="AL807" s="401"/>
      <c r="AM807" s="401"/>
      <c r="AN807" s="401"/>
      <c r="AO807" s="401"/>
      <c r="AP807" s="401"/>
      <c r="AQ807" s="401"/>
      <c r="AR807" s="401"/>
      <c r="AS807" s="401"/>
      <c r="AT807" s="402"/>
      <c r="AU807" s="397"/>
      <c r="AV807" s="398"/>
      <c r="AW807" s="398"/>
      <c r="AX807" s="399"/>
      <c r="AY807">
        <f t="shared" si="115"/>
        <v>2</v>
      </c>
    </row>
    <row r="808" spans="1:51" ht="24.75" hidden="1" customHeight="1" x14ac:dyDescent="0.15">
      <c r="A808" s="553"/>
      <c r="B808" s="762"/>
      <c r="C808" s="762"/>
      <c r="D808" s="762"/>
      <c r="E808" s="762"/>
      <c r="F808" s="763"/>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c r="AY808">
        <f t="shared" si="115"/>
        <v>2</v>
      </c>
    </row>
    <row r="809" spans="1:51" ht="24.75" hidden="1" customHeight="1" x14ac:dyDescent="0.15">
      <c r="A809" s="553"/>
      <c r="B809" s="762"/>
      <c r="C809" s="762"/>
      <c r="D809" s="762"/>
      <c r="E809" s="762"/>
      <c r="F809" s="763"/>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c r="AY809">
        <f t="shared" si="115"/>
        <v>2</v>
      </c>
    </row>
    <row r="810" spans="1:51" ht="24.75" hidden="1" customHeight="1" x14ac:dyDescent="0.15">
      <c r="A810" s="553"/>
      <c r="B810" s="762"/>
      <c r="C810" s="762"/>
      <c r="D810" s="762"/>
      <c r="E810" s="762"/>
      <c r="F810" s="763"/>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c r="AY810">
        <f t="shared" si="115"/>
        <v>2</v>
      </c>
    </row>
    <row r="811" spans="1:51" ht="24.75" hidden="1" customHeight="1" x14ac:dyDescent="0.15">
      <c r="A811" s="553"/>
      <c r="B811" s="762"/>
      <c r="C811" s="762"/>
      <c r="D811" s="762"/>
      <c r="E811" s="762"/>
      <c r="F811" s="763"/>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c r="AY811">
        <f t="shared" si="115"/>
        <v>2</v>
      </c>
    </row>
    <row r="812" spans="1:51" ht="24.75" customHeight="1" x14ac:dyDescent="0.15">
      <c r="A812" s="553"/>
      <c r="B812" s="762"/>
      <c r="C812" s="762"/>
      <c r="D812" s="762"/>
      <c r="E812" s="762"/>
      <c r="F812" s="763"/>
      <c r="G812" s="408" t="s">
        <v>20</v>
      </c>
      <c r="H812" s="409"/>
      <c r="I812" s="409"/>
      <c r="J812" s="409"/>
      <c r="K812" s="409"/>
      <c r="L812" s="410"/>
      <c r="M812" s="411"/>
      <c r="N812" s="411"/>
      <c r="O812" s="411"/>
      <c r="P812" s="411"/>
      <c r="Q812" s="411"/>
      <c r="R812" s="411"/>
      <c r="S812" s="411"/>
      <c r="T812" s="411"/>
      <c r="U812" s="411"/>
      <c r="V812" s="411"/>
      <c r="W812" s="411"/>
      <c r="X812" s="412"/>
      <c r="Y812" s="413">
        <f>SUM(Y802:AB811)</f>
        <v>4297</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15</v>
      </c>
      <c r="AV812" s="414"/>
      <c r="AW812" s="414"/>
      <c r="AX812" s="416"/>
      <c r="AY812">
        <f t="shared" si="115"/>
        <v>2</v>
      </c>
    </row>
    <row r="813" spans="1:51" ht="24.75" hidden="1" customHeight="1" x14ac:dyDescent="0.15">
      <c r="A813" s="553"/>
      <c r="B813" s="762"/>
      <c r="C813" s="762"/>
      <c r="D813" s="762"/>
      <c r="E813" s="762"/>
      <c r="F813" s="763"/>
      <c r="G813" s="436" t="s">
        <v>318</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319</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2"/>
      <c r="C814" s="762"/>
      <c r="D814" s="762"/>
      <c r="E814" s="762"/>
      <c r="F814" s="763"/>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2"/>
      <c r="C815" s="762"/>
      <c r="D815" s="762"/>
      <c r="E815" s="762"/>
      <c r="F815" s="763"/>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2"/>
      <c r="C816" s="762"/>
      <c r="D816" s="762"/>
      <c r="E816" s="762"/>
      <c r="F816" s="763"/>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3"/>
      <c r="B817" s="762"/>
      <c r="C817" s="762"/>
      <c r="D817" s="762"/>
      <c r="E817" s="762"/>
      <c r="F817" s="763"/>
      <c r="G817" s="349"/>
      <c r="H817" s="350"/>
      <c r="I817" s="350"/>
      <c r="J817" s="350"/>
      <c r="K817" s="351"/>
      <c r="L817" s="400"/>
      <c r="M817" s="401"/>
      <c r="N817" s="401"/>
      <c r="O817" s="401"/>
      <c r="P817" s="401"/>
      <c r="Q817" s="401"/>
      <c r="R817" s="401"/>
      <c r="S817" s="401"/>
      <c r="T817" s="401"/>
      <c r="U817" s="401"/>
      <c r="V817" s="401"/>
      <c r="W817" s="401"/>
      <c r="X817" s="402"/>
      <c r="Y817" s="397"/>
      <c r="Z817" s="398"/>
      <c r="AA817" s="398"/>
      <c r="AB817" s="404"/>
      <c r="AC817" s="349"/>
      <c r="AD817" s="350"/>
      <c r="AE817" s="350"/>
      <c r="AF817" s="350"/>
      <c r="AG817" s="351"/>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3"/>
      <c r="B818" s="762"/>
      <c r="C818" s="762"/>
      <c r="D818" s="762"/>
      <c r="E818" s="762"/>
      <c r="F818" s="763"/>
      <c r="G818" s="349"/>
      <c r="H818" s="350"/>
      <c r="I818" s="350"/>
      <c r="J818" s="350"/>
      <c r="K818" s="351"/>
      <c r="L818" s="400"/>
      <c r="M818" s="401"/>
      <c r="N818" s="401"/>
      <c r="O818" s="401"/>
      <c r="P818" s="401"/>
      <c r="Q818" s="401"/>
      <c r="R818" s="401"/>
      <c r="S818" s="401"/>
      <c r="T818" s="401"/>
      <c r="U818" s="401"/>
      <c r="V818" s="401"/>
      <c r="W818" s="401"/>
      <c r="X818" s="402"/>
      <c r="Y818" s="397"/>
      <c r="Z818" s="398"/>
      <c r="AA818" s="398"/>
      <c r="AB818" s="404"/>
      <c r="AC818" s="349"/>
      <c r="AD818" s="350"/>
      <c r="AE818" s="350"/>
      <c r="AF818" s="350"/>
      <c r="AG818" s="351"/>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3"/>
      <c r="B819" s="762"/>
      <c r="C819" s="762"/>
      <c r="D819" s="762"/>
      <c r="E819" s="762"/>
      <c r="F819" s="763"/>
      <c r="G819" s="349"/>
      <c r="H819" s="350"/>
      <c r="I819" s="350"/>
      <c r="J819" s="350"/>
      <c r="K819" s="351"/>
      <c r="L819" s="400"/>
      <c r="M819" s="401"/>
      <c r="N819" s="401"/>
      <c r="O819" s="401"/>
      <c r="P819" s="401"/>
      <c r="Q819" s="401"/>
      <c r="R819" s="401"/>
      <c r="S819" s="401"/>
      <c r="T819" s="401"/>
      <c r="U819" s="401"/>
      <c r="V819" s="401"/>
      <c r="W819" s="401"/>
      <c r="X819" s="402"/>
      <c r="Y819" s="397"/>
      <c r="Z819" s="398"/>
      <c r="AA819" s="398"/>
      <c r="AB819" s="404"/>
      <c r="AC819" s="349"/>
      <c r="AD819" s="350"/>
      <c r="AE819" s="350"/>
      <c r="AF819" s="350"/>
      <c r="AG819" s="351"/>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3"/>
      <c r="B820" s="762"/>
      <c r="C820" s="762"/>
      <c r="D820" s="762"/>
      <c r="E820" s="762"/>
      <c r="F820" s="763"/>
      <c r="G820" s="349"/>
      <c r="H820" s="350"/>
      <c r="I820" s="350"/>
      <c r="J820" s="350"/>
      <c r="K820" s="351"/>
      <c r="L820" s="400"/>
      <c r="M820" s="401"/>
      <c r="N820" s="401"/>
      <c r="O820" s="401"/>
      <c r="P820" s="401"/>
      <c r="Q820" s="401"/>
      <c r="R820" s="401"/>
      <c r="S820" s="401"/>
      <c r="T820" s="401"/>
      <c r="U820" s="401"/>
      <c r="V820" s="401"/>
      <c r="W820" s="401"/>
      <c r="X820" s="402"/>
      <c r="Y820" s="397"/>
      <c r="Z820" s="398"/>
      <c r="AA820" s="398"/>
      <c r="AB820" s="404"/>
      <c r="AC820" s="349"/>
      <c r="AD820" s="350"/>
      <c r="AE820" s="350"/>
      <c r="AF820" s="350"/>
      <c r="AG820" s="351"/>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3"/>
      <c r="B821" s="762"/>
      <c r="C821" s="762"/>
      <c r="D821" s="762"/>
      <c r="E821" s="762"/>
      <c r="F821" s="763"/>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3"/>
      <c r="B822" s="762"/>
      <c r="C822" s="762"/>
      <c r="D822" s="762"/>
      <c r="E822" s="762"/>
      <c r="F822" s="763"/>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3"/>
      <c r="B823" s="762"/>
      <c r="C823" s="762"/>
      <c r="D823" s="762"/>
      <c r="E823" s="762"/>
      <c r="F823" s="763"/>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3"/>
      <c r="B824" s="762"/>
      <c r="C824" s="762"/>
      <c r="D824" s="762"/>
      <c r="E824" s="762"/>
      <c r="F824" s="763"/>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3"/>
      <c r="B825" s="762"/>
      <c r="C825" s="762"/>
      <c r="D825" s="762"/>
      <c r="E825" s="762"/>
      <c r="F825" s="763"/>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3"/>
      <c r="B826" s="762"/>
      <c r="C826" s="762"/>
      <c r="D826" s="762"/>
      <c r="E826" s="762"/>
      <c r="F826" s="763"/>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2"/>
      <c r="C827" s="762"/>
      <c r="D827" s="762"/>
      <c r="E827" s="762"/>
      <c r="F827" s="763"/>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2"/>
      <c r="C828" s="762"/>
      <c r="D828" s="762"/>
      <c r="E828" s="762"/>
      <c r="F828" s="763"/>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2"/>
      <c r="C829" s="762"/>
      <c r="D829" s="762"/>
      <c r="E829" s="762"/>
      <c r="F829" s="763"/>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3"/>
      <c r="B830" s="762"/>
      <c r="C830" s="762"/>
      <c r="D830" s="762"/>
      <c r="E830" s="762"/>
      <c r="F830" s="763"/>
      <c r="G830" s="349"/>
      <c r="H830" s="350"/>
      <c r="I830" s="350"/>
      <c r="J830" s="350"/>
      <c r="K830" s="351"/>
      <c r="L830" s="400"/>
      <c r="M830" s="401"/>
      <c r="N830" s="401"/>
      <c r="O830" s="401"/>
      <c r="P830" s="401"/>
      <c r="Q830" s="401"/>
      <c r="R830" s="401"/>
      <c r="S830" s="401"/>
      <c r="T830" s="401"/>
      <c r="U830" s="401"/>
      <c r="V830" s="401"/>
      <c r="W830" s="401"/>
      <c r="X830" s="402"/>
      <c r="Y830" s="397"/>
      <c r="Z830" s="398"/>
      <c r="AA830" s="398"/>
      <c r="AB830" s="404"/>
      <c r="AC830" s="349"/>
      <c r="AD830" s="350"/>
      <c r="AE830" s="350"/>
      <c r="AF830" s="350"/>
      <c r="AG830" s="351"/>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3"/>
      <c r="B831" s="762"/>
      <c r="C831" s="762"/>
      <c r="D831" s="762"/>
      <c r="E831" s="762"/>
      <c r="F831" s="763"/>
      <c r="G831" s="349"/>
      <c r="H831" s="350"/>
      <c r="I831" s="350"/>
      <c r="J831" s="350"/>
      <c r="K831" s="351"/>
      <c r="L831" s="400"/>
      <c r="M831" s="401"/>
      <c r="N831" s="401"/>
      <c r="O831" s="401"/>
      <c r="P831" s="401"/>
      <c r="Q831" s="401"/>
      <c r="R831" s="401"/>
      <c r="S831" s="401"/>
      <c r="T831" s="401"/>
      <c r="U831" s="401"/>
      <c r="V831" s="401"/>
      <c r="W831" s="401"/>
      <c r="X831" s="402"/>
      <c r="Y831" s="397"/>
      <c r="Z831" s="398"/>
      <c r="AA831" s="398"/>
      <c r="AB831" s="404"/>
      <c r="AC831" s="349"/>
      <c r="AD831" s="350"/>
      <c r="AE831" s="350"/>
      <c r="AF831" s="350"/>
      <c r="AG831" s="351"/>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3"/>
      <c r="B832" s="762"/>
      <c r="C832" s="762"/>
      <c r="D832" s="762"/>
      <c r="E832" s="762"/>
      <c r="F832" s="763"/>
      <c r="G832" s="349"/>
      <c r="H832" s="350"/>
      <c r="I832" s="350"/>
      <c r="J832" s="350"/>
      <c r="K832" s="351"/>
      <c r="L832" s="400"/>
      <c r="M832" s="401"/>
      <c r="N832" s="401"/>
      <c r="O832" s="401"/>
      <c r="P832" s="401"/>
      <c r="Q832" s="401"/>
      <c r="R832" s="401"/>
      <c r="S832" s="401"/>
      <c r="T832" s="401"/>
      <c r="U832" s="401"/>
      <c r="V832" s="401"/>
      <c r="W832" s="401"/>
      <c r="X832" s="402"/>
      <c r="Y832" s="397"/>
      <c r="Z832" s="398"/>
      <c r="AA832" s="398"/>
      <c r="AB832" s="404"/>
      <c r="AC832" s="349"/>
      <c r="AD832" s="350"/>
      <c r="AE832" s="350"/>
      <c r="AF832" s="350"/>
      <c r="AG832" s="351"/>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3"/>
      <c r="B833" s="762"/>
      <c r="C833" s="762"/>
      <c r="D833" s="762"/>
      <c r="E833" s="762"/>
      <c r="F833" s="763"/>
      <c r="G833" s="349"/>
      <c r="H833" s="350"/>
      <c r="I833" s="350"/>
      <c r="J833" s="350"/>
      <c r="K833" s="351"/>
      <c r="L833" s="400"/>
      <c r="M833" s="401"/>
      <c r="N833" s="401"/>
      <c r="O833" s="401"/>
      <c r="P833" s="401"/>
      <c r="Q833" s="401"/>
      <c r="R833" s="401"/>
      <c r="S833" s="401"/>
      <c r="T833" s="401"/>
      <c r="U833" s="401"/>
      <c r="V833" s="401"/>
      <c r="W833" s="401"/>
      <c r="X833" s="402"/>
      <c r="Y833" s="397"/>
      <c r="Z833" s="398"/>
      <c r="AA833" s="398"/>
      <c r="AB833" s="404"/>
      <c r="AC833" s="349"/>
      <c r="AD833" s="350"/>
      <c r="AE833" s="350"/>
      <c r="AF833" s="350"/>
      <c r="AG833" s="351"/>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3"/>
      <c r="B834" s="762"/>
      <c r="C834" s="762"/>
      <c r="D834" s="762"/>
      <c r="E834" s="762"/>
      <c r="F834" s="763"/>
      <c r="G834" s="349"/>
      <c r="H834" s="350"/>
      <c r="I834" s="350"/>
      <c r="J834" s="350"/>
      <c r="K834" s="351"/>
      <c r="L834" s="400"/>
      <c r="M834" s="401"/>
      <c r="N834" s="401"/>
      <c r="O834" s="401"/>
      <c r="P834" s="401"/>
      <c r="Q834" s="401"/>
      <c r="R834" s="401"/>
      <c r="S834" s="401"/>
      <c r="T834" s="401"/>
      <c r="U834" s="401"/>
      <c r="V834" s="401"/>
      <c r="W834" s="401"/>
      <c r="X834" s="402"/>
      <c r="Y834" s="397"/>
      <c r="Z834" s="398"/>
      <c r="AA834" s="398"/>
      <c r="AB834" s="404"/>
      <c r="AC834" s="349"/>
      <c r="AD834" s="350"/>
      <c r="AE834" s="350"/>
      <c r="AF834" s="350"/>
      <c r="AG834" s="351"/>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3"/>
      <c r="B835" s="762"/>
      <c r="C835" s="762"/>
      <c r="D835" s="762"/>
      <c r="E835" s="762"/>
      <c r="F835" s="763"/>
      <c r="G835" s="349"/>
      <c r="H835" s="350"/>
      <c r="I835" s="350"/>
      <c r="J835" s="350"/>
      <c r="K835" s="351"/>
      <c r="L835" s="400"/>
      <c r="M835" s="401"/>
      <c r="N835" s="401"/>
      <c r="O835" s="401"/>
      <c r="P835" s="401"/>
      <c r="Q835" s="401"/>
      <c r="R835" s="401"/>
      <c r="S835" s="401"/>
      <c r="T835" s="401"/>
      <c r="U835" s="401"/>
      <c r="V835" s="401"/>
      <c r="W835" s="401"/>
      <c r="X835" s="402"/>
      <c r="Y835" s="397"/>
      <c r="Z835" s="398"/>
      <c r="AA835" s="398"/>
      <c r="AB835" s="404"/>
      <c r="AC835" s="349"/>
      <c r="AD835" s="350"/>
      <c r="AE835" s="350"/>
      <c r="AF835" s="350"/>
      <c r="AG835" s="351"/>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3"/>
      <c r="B836" s="762"/>
      <c r="C836" s="762"/>
      <c r="D836" s="762"/>
      <c r="E836" s="762"/>
      <c r="F836" s="763"/>
      <c r="G836" s="349"/>
      <c r="H836" s="350"/>
      <c r="I836" s="350"/>
      <c r="J836" s="350"/>
      <c r="K836" s="351"/>
      <c r="L836" s="400"/>
      <c r="M836" s="401"/>
      <c r="N836" s="401"/>
      <c r="O836" s="401"/>
      <c r="P836" s="401"/>
      <c r="Q836" s="401"/>
      <c r="R836" s="401"/>
      <c r="S836" s="401"/>
      <c r="T836" s="401"/>
      <c r="U836" s="401"/>
      <c r="V836" s="401"/>
      <c r="W836" s="401"/>
      <c r="X836" s="402"/>
      <c r="Y836" s="397"/>
      <c r="Z836" s="398"/>
      <c r="AA836" s="398"/>
      <c r="AB836" s="404"/>
      <c r="AC836" s="349"/>
      <c r="AD836" s="350"/>
      <c r="AE836" s="350"/>
      <c r="AF836" s="350"/>
      <c r="AG836" s="351"/>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3"/>
      <c r="B837" s="762"/>
      <c r="C837" s="762"/>
      <c r="D837" s="762"/>
      <c r="E837" s="762"/>
      <c r="F837" s="763"/>
      <c r="G837" s="349"/>
      <c r="H837" s="350"/>
      <c r="I837" s="350"/>
      <c r="J837" s="350"/>
      <c r="K837" s="351"/>
      <c r="L837" s="400"/>
      <c r="M837" s="401"/>
      <c r="N837" s="401"/>
      <c r="O837" s="401"/>
      <c r="P837" s="401"/>
      <c r="Q837" s="401"/>
      <c r="R837" s="401"/>
      <c r="S837" s="401"/>
      <c r="T837" s="401"/>
      <c r="U837" s="401"/>
      <c r="V837" s="401"/>
      <c r="W837" s="401"/>
      <c r="X837" s="402"/>
      <c r="Y837" s="397"/>
      <c r="Z837" s="398"/>
      <c r="AA837" s="398"/>
      <c r="AB837" s="404"/>
      <c r="AC837" s="349"/>
      <c r="AD837" s="350"/>
      <c r="AE837" s="350"/>
      <c r="AF837" s="350"/>
      <c r="AG837" s="351"/>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3"/>
      <c r="B838" s="762"/>
      <c r="C838" s="762"/>
      <c r="D838" s="762"/>
      <c r="E838" s="762"/>
      <c r="F838" s="763"/>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5" t="s">
        <v>340</v>
      </c>
      <c r="AM839" s="956"/>
      <c r="AN839" s="95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354</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7" t="s">
        <v>297</v>
      </c>
      <c r="K844" s="109"/>
      <c r="L844" s="109"/>
      <c r="M844" s="109"/>
      <c r="N844" s="109"/>
      <c r="O844" s="109"/>
      <c r="P844" s="336" t="s">
        <v>244</v>
      </c>
      <c r="Q844" s="336"/>
      <c r="R844" s="336"/>
      <c r="S844" s="336"/>
      <c r="T844" s="336"/>
      <c r="U844" s="336"/>
      <c r="V844" s="336"/>
      <c r="W844" s="336"/>
      <c r="X844" s="336"/>
      <c r="Y844" s="346" t="s">
        <v>295</v>
      </c>
      <c r="Z844" s="347"/>
      <c r="AA844" s="347"/>
      <c r="AB844" s="347"/>
      <c r="AC844" s="277" t="s">
        <v>334</v>
      </c>
      <c r="AD844" s="277"/>
      <c r="AE844" s="277"/>
      <c r="AF844" s="277"/>
      <c r="AG844" s="277"/>
      <c r="AH844" s="346" t="s">
        <v>360</v>
      </c>
      <c r="AI844" s="348"/>
      <c r="AJ844" s="348"/>
      <c r="AK844" s="348"/>
      <c r="AL844" s="348" t="s">
        <v>21</v>
      </c>
      <c r="AM844" s="348"/>
      <c r="AN844" s="348"/>
      <c r="AO844" s="423"/>
      <c r="AP844" s="424" t="s">
        <v>298</v>
      </c>
      <c r="AQ844" s="424"/>
      <c r="AR844" s="424"/>
      <c r="AS844" s="424"/>
      <c r="AT844" s="424"/>
      <c r="AU844" s="424"/>
      <c r="AV844" s="424"/>
      <c r="AW844" s="424"/>
      <c r="AX844" s="424"/>
    </row>
    <row r="845" spans="1:51" ht="72" customHeight="1" x14ac:dyDescent="0.15">
      <c r="A845" s="403">
        <v>1</v>
      </c>
      <c r="B845" s="403">
        <v>1</v>
      </c>
      <c r="C845" s="422" t="s">
        <v>785</v>
      </c>
      <c r="D845" s="417"/>
      <c r="E845" s="417"/>
      <c r="F845" s="417"/>
      <c r="G845" s="417"/>
      <c r="H845" s="417"/>
      <c r="I845" s="417"/>
      <c r="J845" s="418">
        <v>7020001122958</v>
      </c>
      <c r="K845" s="419"/>
      <c r="L845" s="419"/>
      <c r="M845" s="419"/>
      <c r="N845" s="419"/>
      <c r="O845" s="419"/>
      <c r="P845" s="317" t="s">
        <v>786</v>
      </c>
      <c r="Q845" s="318"/>
      <c r="R845" s="318"/>
      <c r="S845" s="318"/>
      <c r="T845" s="318"/>
      <c r="U845" s="318"/>
      <c r="V845" s="318"/>
      <c r="W845" s="318"/>
      <c r="X845" s="318"/>
      <c r="Y845" s="319">
        <v>1986</v>
      </c>
      <c r="Z845" s="320"/>
      <c r="AA845" s="320"/>
      <c r="AB845" s="321"/>
      <c r="AC845" s="323" t="s">
        <v>365</v>
      </c>
      <c r="AD845" s="324"/>
      <c r="AE845" s="324"/>
      <c r="AF845" s="324"/>
      <c r="AG845" s="324"/>
      <c r="AH845" s="420">
        <v>1</v>
      </c>
      <c r="AI845" s="421"/>
      <c r="AJ845" s="421"/>
      <c r="AK845" s="421"/>
      <c r="AL845" s="327">
        <v>99.7</v>
      </c>
      <c r="AM845" s="328"/>
      <c r="AN845" s="328"/>
      <c r="AO845" s="329"/>
      <c r="AP845" s="322" t="s">
        <v>1012</v>
      </c>
      <c r="AQ845" s="322"/>
      <c r="AR845" s="322"/>
      <c r="AS845" s="322"/>
      <c r="AT845" s="322"/>
      <c r="AU845" s="322"/>
      <c r="AV845" s="322"/>
      <c r="AW845" s="322"/>
      <c r="AX845" s="322"/>
    </row>
    <row r="846" spans="1:51" ht="72" customHeight="1" x14ac:dyDescent="0.15">
      <c r="A846" s="403">
        <v>2</v>
      </c>
      <c r="B846" s="403">
        <v>1</v>
      </c>
      <c r="C846" s="422" t="s">
        <v>785</v>
      </c>
      <c r="D846" s="417"/>
      <c r="E846" s="417"/>
      <c r="F846" s="417"/>
      <c r="G846" s="417"/>
      <c r="H846" s="417"/>
      <c r="I846" s="417"/>
      <c r="J846" s="418">
        <v>7020001122958</v>
      </c>
      <c r="K846" s="419"/>
      <c r="L846" s="419"/>
      <c r="M846" s="419"/>
      <c r="N846" s="419"/>
      <c r="O846" s="419"/>
      <c r="P846" s="317" t="s">
        <v>786</v>
      </c>
      <c r="Q846" s="318"/>
      <c r="R846" s="318"/>
      <c r="S846" s="318"/>
      <c r="T846" s="318"/>
      <c r="U846" s="318"/>
      <c r="V846" s="318"/>
      <c r="W846" s="318"/>
      <c r="X846" s="318"/>
      <c r="Y846" s="319">
        <v>1917</v>
      </c>
      <c r="Z846" s="320"/>
      <c r="AA846" s="320"/>
      <c r="AB846" s="321"/>
      <c r="AC846" s="323" t="s">
        <v>788</v>
      </c>
      <c r="AD846" s="324"/>
      <c r="AE846" s="324"/>
      <c r="AF846" s="324"/>
      <c r="AG846" s="324"/>
      <c r="AH846" s="420">
        <v>1</v>
      </c>
      <c r="AI846" s="421"/>
      <c r="AJ846" s="421"/>
      <c r="AK846" s="421"/>
      <c r="AL846" s="327">
        <v>99.7</v>
      </c>
      <c r="AM846" s="328"/>
      <c r="AN846" s="328"/>
      <c r="AO846" s="329"/>
      <c r="AP846" s="322" t="s">
        <v>1013</v>
      </c>
      <c r="AQ846" s="322"/>
      <c r="AR846" s="322"/>
      <c r="AS846" s="322"/>
      <c r="AT846" s="322"/>
      <c r="AU846" s="322"/>
      <c r="AV846" s="322"/>
      <c r="AW846" s="322"/>
      <c r="AX846" s="322"/>
      <c r="AY846">
        <f>COUNTA($C$846)</f>
        <v>1</v>
      </c>
    </row>
    <row r="847" spans="1:51" ht="30" customHeight="1" x14ac:dyDescent="0.15">
      <c r="A847" s="403">
        <v>3</v>
      </c>
      <c r="B847" s="403">
        <v>1</v>
      </c>
      <c r="C847" s="422" t="s">
        <v>785</v>
      </c>
      <c r="D847" s="417"/>
      <c r="E847" s="417"/>
      <c r="F847" s="417"/>
      <c r="G847" s="417"/>
      <c r="H847" s="417"/>
      <c r="I847" s="417"/>
      <c r="J847" s="418">
        <v>7020001122958</v>
      </c>
      <c r="K847" s="419"/>
      <c r="L847" s="419"/>
      <c r="M847" s="419"/>
      <c r="N847" s="419"/>
      <c r="O847" s="419"/>
      <c r="P847" s="317" t="s">
        <v>787</v>
      </c>
      <c r="Q847" s="318"/>
      <c r="R847" s="318"/>
      <c r="S847" s="318"/>
      <c r="T847" s="318"/>
      <c r="U847" s="318"/>
      <c r="V847" s="318"/>
      <c r="W847" s="318"/>
      <c r="X847" s="318"/>
      <c r="Y847" s="319">
        <v>2</v>
      </c>
      <c r="Z847" s="320"/>
      <c r="AA847" s="320"/>
      <c r="AB847" s="321"/>
      <c r="AC847" s="323" t="s">
        <v>789</v>
      </c>
      <c r="AD847" s="324"/>
      <c r="AE847" s="324"/>
      <c r="AF847" s="324"/>
      <c r="AG847" s="324"/>
      <c r="AH847" s="325">
        <v>1</v>
      </c>
      <c r="AI847" s="326"/>
      <c r="AJ847" s="326"/>
      <c r="AK847" s="326"/>
      <c r="AL847" s="327">
        <v>100</v>
      </c>
      <c r="AM847" s="328"/>
      <c r="AN847" s="328"/>
      <c r="AO847" s="329"/>
      <c r="AP847" s="322"/>
      <c r="AQ847" s="322"/>
      <c r="AR847" s="322"/>
      <c r="AS847" s="322"/>
      <c r="AT847" s="322"/>
      <c r="AU847" s="322"/>
      <c r="AV847" s="322"/>
      <c r="AW847" s="322"/>
      <c r="AX847" s="322"/>
      <c r="AY847">
        <f>COUNTA($C$847)</f>
        <v>1</v>
      </c>
    </row>
    <row r="848" spans="1:51" ht="60.75" customHeight="1" x14ac:dyDescent="0.15">
      <c r="A848" s="403">
        <v>4</v>
      </c>
      <c r="B848" s="403">
        <v>1</v>
      </c>
      <c r="C848" s="422" t="s">
        <v>791</v>
      </c>
      <c r="D848" s="417"/>
      <c r="E848" s="417"/>
      <c r="F848" s="417"/>
      <c r="G848" s="417"/>
      <c r="H848" s="417"/>
      <c r="I848" s="417"/>
      <c r="J848" s="418">
        <v>9010001081674</v>
      </c>
      <c r="K848" s="419"/>
      <c r="L848" s="419"/>
      <c r="M848" s="419"/>
      <c r="N848" s="419"/>
      <c r="O848" s="419"/>
      <c r="P848" s="317" t="s">
        <v>792</v>
      </c>
      <c r="Q848" s="318"/>
      <c r="R848" s="318"/>
      <c r="S848" s="318"/>
      <c r="T848" s="318"/>
      <c r="U848" s="318"/>
      <c r="V848" s="318"/>
      <c r="W848" s="318"/>
      <c r="X848" s="318"/>
      <c r="Y848" s="319">
        <v>1073</v>
      </c>
      <c r="Z848" s="320"/>
      <c r="AA848" s="320"/>
      <c r="AB848" s="321"/>
      <c r="AC848" s="323" t="s">
        <v>789</v>
      </c>
      <c r="AD848" s="324"/>
      <c r="AE848" s="324"/>
      <c r="AF848" s="324"/>
      <c r="AG848" s="324"/>
      <c r="AH848" s="325">
        <v>2</v>
      </c>
      <c r="AI848" s="326"/>
      <c r="AJ848" s="326"/>
      <c r="AK848" s="326"/>
      <c r="AL848" s="327">
        <v>93.2</v>
      </c>
      <c r="AM848" s="328"/>
      <c r="AN848" s="328"/>
      <c r="AO848" s="329"/>
      <c r="AP848" s="322"/>
      <c r="AQ848" s="322"/>
      <c r="AR848" s="322"/>
      <c r="AS848" s="322"/>
      <c r="AT848" s="322"/>
      <c r="AU848" s="322"/>
      <c r="AV848" s="322"/>
      <c r="AW848" s="322"/>
      <c r="AX848" s="322"/>
      <c r="AY848">
        <f>COUNTA($C$848)</f>
        <v>1</v>
      </c>
    </row>
    <row r="849" spans="1:51" ht="30" customHeight="1" x14ac:dyDescent="0.15">
      <c r="A849" s="403">
        <v>5</v>
      </c>
      <c r="B849" s="403">
        <v>1</v>
      </c>
      <c r="C849" s="422" t="s">
        <v>793</v>
      </c>
      <c r="D849" s="417"/>
      <c r="E849" s="417"/>
      <c r="F849" s="417"/>
      <c r="G849" s="417"/>
      <c r="H849" s="417"/>
      <c r="I849" s="417"/>
      <c r="J849" s="418">
        <v>9010001081674</v>
      </c>
      <c r="K849" s="419"/>
      <c r="L849" s="419"/>
      <c r="M849" s="419"/>
      <c r="N849" s="419"/>
      <c r="O849" s="419"/>
      <c r="P849" s="317" t="s">
        <v>795</v>
      </c>
      <c r="Q849" s="318"/>
      <c r="R849" s="318"/>
      <c r="S849" s="318"/>
      <c r="T849" s="318"/>
      <c r="U849" s="318"/>
      <c r="V849" s="318"/>
      <c r="W849" s="318"/>
      <c r="X849" s="318"/>
      <c r="Y849" s="319">
        <v>555</v>
      </c>
      <c r="Z849" s="320"/>
      <c r="AA849" s="320"/>
      <c r="AB849" s="321"/>
      <c r="AC849" s="323" t="s">
        <v>365</v>
      </c>
      <c r="AD849" s="324"/>
      <c r="AE849" s="324"/>
      <c r="AF849" s="324"/>
      <c r="AG849" s="324"/>
      <c r="AH849" s="325">
        <v>1</v>
      </c>
      <c r="AI849" s="326"/>
      <c r="AJ849" s="326"/>
      <c r="AK849" s="326"/>
      <c r="AL849" s="327">
        <v>99.2</v>
      </c>
      <c r="AM849" s="328"/>
      <c r="AN849" s="328"/>
      <c r="AO849" s="329"/>
      <c r="AP849" s="322"/>
      <c r="AQ849" s="322"/>
      <c r="AR849" s="322"/>
      <c r="AS849" s="322"/>
      <c r="AT849" s="322"/>
      <c r="AU849" s="322"/>
      <c r="AV849" s="322"/>
      <c r="AW849" s="322"/>
      <c r="AX849" s="322"/>
      <c r="AY849">
        <f>COUNTA($C$849)</f>
        <v>1</v>
      </c>
    </row>
    <row r="850" spans="1:51" ht="30" customHeight="1" x14ac:dyDescent="0.15">
      <c r="A850" s="403">
        <v>6</v>
      </c>
      <c r="B850" s="403">
        <v>1</v>
      </c>
      <c r="C850" s="422" t="s">
        <v>794</v>
      </c>
      <c r="D850" s="417"/>
      <c r="E850" s="417"/>
      <c r="F850" s="417"/>
      <c r="G850" s="417"/>
      <c r="H850" s="417"/>
      <c r="I850" s="417"/>
      <c r="J850" s="418">
        <v>9010001081674</v>
      </c>
      <c r="K850" s="419"/>
      <c r="L850" s="419"/>
      <c r="M850" s="419"/>
      <c r="N850" s="419"/>
      <c r="O850" s="419"/>
      <c r="P850" s="317" t="s">
        <v>796</v>
      </c>
      <c r="Q850" s="318"/>
      <c r="R850" s="318"/>
      <c r="S850" s="318"/>
      <c r="T850" s="318"/>
      <c r="U850" s="318"/>
      <c r="V850" s="318"/>
      <c r="W850" s="318"/>
      <c r="X850" s="318"/>
      <c r="Y850" s="319">
        <v>330</v>
      </c>
      <c r="Z850" s="320"/>
      <c r="AA850" s="320"/>
      <c r="AB850" s="321"/>
      <c r="AC850" s="323" t="s">
        <v>788</v>
      </c>
      <c r="AD850" s="324"/>
      <c r="AE850" s="324"/>
      <c r="AF850" s="324"/>
      <c r="AG850" s="324"/>
      <c r="AH850" s="325">
        <v>1</v>
      </c>
      <c r="AI850" s="326"/>
      <c r="AJ850" s="326"/>
      <c r="AK850" s="326"/>
      <c r="AL850" s="327" t="s">
        <v>782</v>
      </c>
      <c r="AM850" s="328"/>
      <c r="AN850" s="328"/>
      <c r="AO850" s="329"/>
      <c r="AP850" s="322"/>
      <c r="AQ850" s="322"/>
      <c r="AR850" s="322"/>
      <c r="AS850" s="322"/>
      <c r="AT850" s="322"/>
      <c r="AU850" s="322"/>
      <c r="AV850" s="322"/>
      <c r="AW850" s="322"/>
      <c r="AX850" s="322"/>
      <c r="AY850">
        <f>COUNTA($C$850)</f>
        <v>1</v>
      </c>
    </row>
    <row r="851" spans="1:51" ht="30" customHeight="1" x14ac:dyDescent="0.15">
      <c r="A851" s="403">
        <v>7</v>
      </c>
      <c r="B851" s="403">
        <v>1</v>
      </c>
      <c r="C851" s="422" t="s">
        <v>797</v>
      </c>
      <c r="D851" s="417"/>
      <c r="E851" s="417"/>
      <c r="F851" s="417"/>
      <c r="G851" s="417"/>
      <c r="H851" s="417"/>
      <c r="I851" s="417"/>
      <c r="J851" s="418">
        <v>6010001052075</v>
      </c>
      <c r="K851" s="419"/>
      <c r="L851" s="419"/>
      <c r="M851" s="419"/>
      <c r="N851" s="419"/>
      <c r="O851" s="419"/>
      <c r="P851" s="317" t="s">
        <v>799</v>
      </c>
      <c r="Q851" s="318"/>
      <c r="R851" s="318"/>
      <c r="S851" s="318"/>
      <c r="T851" s="318"/>
      <c r="U851" s="318"/>
      <c r="V851" s="318"/>
      <c r="W851" s="318"/>
      <c r="X851" s="318"/>
      <c r="Y851" s="319">
        <v>550</v>
      </c>
      <c r="Z851" s="320"/>
      <c r="AA851" s="320"/>
      <c r="AB851" s="321"/>
      <c r="AC851" s="323" t="s">
        <v>789</v>
      </c>
      <c r="AD851" s="324"/>
      <c r="AE851" s="324"/>
      <c r="AF851" s="324"/>
      <c r="AG851" s="324"/>
      <c r="AH851" s="325">
        <v>2</v>
      </c>
      <c r="AI851" s="326"/>
      <c r="AJ851" s="326"/>
      <c r="AK851" s="326"/>
      <c r="AL851" s="327">
        <v>99.1</v>
      </c>
      <c r="AM851" s="328"/>
      <c r="AN851" s="328"/>
      <c r="AO851" s="329"/>
      <c r="AP851" s="322"/>
      <c r="AQ851" s="322"/>
      <c r="AR851" s="322"/>
      <c r="AS851" s="322"/>
      <c r="AT851" s="322"/>
      <c r="AU851" s="322"/>
      <c r="AV851" s="322"/>
      <c r="AW851" s="322"/>
      <c r="AX851" s="322"/>
      <c r="AY851">
        <f>COUNTA($C$851)</f>
        <v>1</v>
      </c>
    </row>
    <row r="852" spans="1:51" ht="30" customHeight="1" x14ac:dyDescent="0.15">
      <c r="A852" s="403">
        <v>8</v>
      </c>
      <c r="B852" s="403">
        <v>1</v>
      </c>
      <c r="C852" s="422" t="s">
        <v>798</v>
      </c>
      <c r="D852" s="417"/>
      <c r="E852" s="417"/>
      <c r="F852" s="417"/>
      <c r="G852" s="417"/>
      <c r="H852" s="417"/>
      <c r="I852" s="417"/>
      <c r="J852" s="418">
        <v>6010001052075</v>
      </c>
      <c r="K852" s="419"/>
      <c r="L852" s="419"/>
      <c r="M852" s="419"/>
      <c r="N852" s="419"/>
      <c r="O852" s="419"/>
      <c r="P852" s="317" t="s">
        <v>800</v>
      </c>
      <c r="Q852" s="318"/>
      <c r="R852" s="318"/>
      <c r="S852" s="318"/>
      <c r="T852" s="318"/>
      <c r="U852" s="318"/>
      <c r="V852" s="318"/>
      <c r="W852" s="318"/>
      <c r="X852" s="318"/>
      <c r="Y852" s="319">
        <v>307</v>
      </c>
      <c r="Z852" s="320"/>
      <c r="AA852" s="320"/>
      <c r="AB852" s="321"/>
      <c r="AC852" s="323" t="s">
        <v>789</v>
      </c>
      <c r="AD852" s="324"/>
      <c r="AE852" s="324"/>
      <c r="AF852" s="324"/>
      <c r="AG852" s="324"/>
      <c r="AH852" s="325">
        <v>1</v>
      </c>
      <c r="AI852" s="326"/>
      <c r="AJ852" s="326"/>
      <c r="AK852" s="326"/>
      <c r="AL852" s="327">
        <v>100</v>
      </c>
      <c r="AM852" s="328"/>
      <c r="AN852" s="328"/>
      <c r="AO852" s="329"/>
      <c r="AP852" s="322"/>
      <c r="AQ852" s="322"/>
      <c r="AR852" s="322"/>
      <c r="AS852" s="322"/>
      <c r="AT852" s="322"/>
      <c r="AU852" s="322"/>
      <c r="AV852" s="322"/>
      <c r="AW852" s="322"/>
      <c r="AX852" s="322"/>
      <c r="AY852">
        <f>COUNTA($C$852)</f>
        <v>1</v>
      </c>
    </row>
    <row r="853" spans="1:51" ht="60" customHeight="1" x14ac:dyDescent="0.15">
      <c r="A853" s="403">
        <v>9</v>
      </c>
      <c r="B853" s="403">
        <v>1</v>
      </c>
      <c r="C853" s="422" t="s">
        <v>801</v>
      </c>
      <c r="D853" s="417"/>
      <c r="E853" s="417"/>
      <c r="F853" s="417"/>
      <c r="G853" s="417"/>
      <c r="H853" s="417"/>
      <c r="I853" s="417"/>
      <c r="J853" s="418">
        <v>1140001005719</v>
      </c>
      <c r="K853" s="419"/>
      <c r="L853" s="419"/>
      <c r="M853" s="419"/>
      <c r="N853" s="419"/>
      <c r="O853" s="419"/>
      <c r="P853" s="317" t="s">
        <v>802</v>
      </c>
      <c r="Q853" s="318"/>
      <c r="R853" s="318"/>
      <c r="S853" s="318"/>
      <c r="T853" s="318"/>
      <c r="U853" s="318"/>
      <c r="V853" s="318"/>
      <c r="W853" s="318"/>
      <c r="X853" s="318"/>
      <c r="Y853" s="319">
        <v>694</v>
      </c>
      <c r="Z853" s="320"/>
      <c r="AA853" s="320"/>
      <c r="AB853" s="321"/>
      <c r="AC853" s="323" t="s">
        <v>365</v>
      </c>
      <c r="AD853" s="324"/>
      <c r="AE853" s="324"/>
      <c r="AF853" s="324"/>
      <c r="AG853" s="324"/>
      <c r="AH853" s="325">
        <v>3</v>
      </c>
      <c r="AI853" s="326"/>
      <c r="AJ853" s="326"/>
      <c r="AK853" s="326"/>
      <c r="AL853" s="327">
        <v>99.8</v>
      </c>
      <c r="AM853" s="328"/>
      <c r="AN853" s="328"/>
      <c r="AO853" s="329"/>
      <c r="AP853" s="322"/>
      <c r="AQ853" s="322"/>
      <c r="AR853" s="322"/>
      <c r="AS853" s="322"/>
      <c r="AT853" s="322"/>
      <c r="AU853" s="322"/>
      <c r="AV853" s="322"/>
      <c r="AW853" s="322"/>
      <c r="AX853" s="322"/>
      <c r="AY853">
        <f>COUNTA($C$853)</f>
        <v>1</v>
      </c>
    </row>
    <row r="854" spans="1:51" ht="30" customHeight="1" x14ac:dyDescent="0.15">
      <c r="A854" s="403">
        <v>10</v>
      </c>
      <c r="B854" s="403">
        <v>1</v>
      </c>
      <c r="C854" s="417" t="s">
        <v>803</v>
      </c>
      <c r="D854" s="417"/>
      <c r="E854" s="417"/>
      <c r="F854" s="417"/>
      <c r="G854" s="417"/>
      <c r="H854" s="417"/>
      <c r="I854" s="417"/>
      <c r="J854" s="418">
        <v>7010801023349</v>
      </c>
      <c r="K854" s="419"/>
      <c r="L854" s="419"/>
      <c r="M854" s="419"/>
      <c r="N854" s="419"/>
      <c r="O854" s="419"/>
      <c r="P854" s="317" t="s">
        <v>804</v>
      </c>
      <c r="Q854" s="318"/>
      <c r="R854" s="318"/>
      <c r="S854" s="318"/>
      <c r="T854" s="318"/>
      <c r="U854" s="318"/>
      <c r="V854" s="318"/>
      <c r="W854" s="318"/>
      <c r="X854" s="318"/>
      <c r="Y854" s="319">
        <v>13</v>
      </c>
      <c r="Z854" s="320"/>
      <c r="AA854" s="320"/>
      <c r="AB854" s="321"/>
      <c r="AC854" s="323" t="s">
        <v>788</v>
      </c>
      <c r="AD854" s="324"/>
      <c r="AE854" s="324"/>
      <c r="AF854" s="324"/>
      <c r="AG854" s="324"/>
      <c r="AH854" s="325">
        <v>1</v>
      </c>
      <c r="AI854" s="326"/>
      <c r="AJ854" s="326"/>
      <c r="AK854" s="326"/>
      <c r="AL854" s="327">
        <v>98</v>
      </c>
      <c r="AM854" s="328"/>
      <c r="AN854" s="328"/>
      <c r="AO854" s="329"/>
      <c r="AP854" s="322"/>
      <c r="AQ854" s="322"/>
      <c r="AR854" s="322"/>
      <c r="AS854" s="322"/>
      <c r="AT854" s="322"/>
      <c r="AU854" s="322"/>
      <c r="AV854" s="322"/>
      <c r="AW854" s="322"/>
      <c r="AX854" s="322"/>
      <c r="AY854">
        <f>COUNTA($C$854)</f>
        <v>1</v>
      </c>
    </row>
    <row r="855" spans="1:51" ht="30" customHeight="1" x14ac:dyDescent="0.15">
      <c r="A855" s="403">
        <v>11</v>
      </c>
      <c r="B855" s="403">
        <v>1</v>
      </c>
      <c r="C855" s="417" t="s">
        <v>803</v>
      </c>
      <c r="D855" s="417"/>
      <c r="E855" s="417"/>
      <c r="F855" s="417"/>
      <c r="G855" s="417"/>
      <c r="H855" s="417"/>
      <c r="I855" s="417"/>
      <c r="J855" s="418">
        <v>7010801023349</v>
      </c>
      <c r="K855" s="419"/>
      <c r="L855" s="419"/>
      <c r="M855" s="419"/>
      <c r="N855" s="419"/>
      <c r="O855" s="419"/>
      <c r="P855" s="317" t="s">
        <v>805</v>
      </c>
      <c r="Q855" s="318"/>
      <c r="R855" s="318"/>
      <c r="S855" s="318"/>
      <c r="T855" s="318"/>
      <c r="U855" s="318"/>
      <c r="V855" s="318"/>
      <c r="W855" s="318"/>
      <c r="X855" s="318"/>
      <c r="Y855" s="319">
        <v>535</v>
      </c>
      <c r="Z855" s="320"/>
      <c r="AA855" s="320"/>
      <c r="AB855" s="321"/>
      <c r="AC855" s="323" t="s">
        <v>789</v>
      </c>
      <c r="AD855" s="324"/>
      <c r="AE855" s="324"/>
      <c r="AF855" s="324"/>
      <c r="AG855" s="324"/>
      <c r="AH855" s="325">
        <v>2</v>
      </c>
      <c r="AI855" s="326"/>
      <c r="AJ855" s="326"/>
      <c r="AK855" s="326"/>
      <c r="AL855" s="327">
        <v>94.1</v>
      </c>
      <c r="AM855" s="328"/>
      <c r="AN855" s="328"/>
      <c r="AO855" s="329"/>
      <c r="AP855" s="322"/>
      <c r="AQ855" s="322"/>
      <c r="AR855" s="322"/>
      <c r="AS855" s="322"/>
      <c r="AT855" s="322"/>
      <c r="AU855" s="322"/>
      <c r="AV855" s="322"/>
      <c r="AW855" s="322"/>
      <c r="AX855" s="322"/>
      <c r="AY855">
        <f>COUNTA($C$855)</f>
        <v>1</v>
      </c>
    </row>
    <row r="856" spans="1:51" ht="30" customHeight="1" x14ac:dyDescent="0.15">
      <c r="A856" s="403">
        <v>12</v>
      </c>
      <c r="B856" s="403">
        <v>1</v>
      </c>
      <c r="C856" s="417" t="s">
        <v>806</v>
      </c>
      <c r="D856" s="417"/>
      <c r="E856" s="417"/>
      <c r="F856" s="417"/>
      <c r="G856" s="417"/>
      <c r="H856" s="417"/>
      <c r="I856" s="417"/>
      <c r="J856" s="418">
        <v>7010601022773</v>
      </c>
      <c r="K856" s="419"/>
      <c r="L856" s="419"/>
      <c r="M856" s="419"/>
      <c r="N856" s="419"/>
      <c r="O856" s="419"/>
      <c r="P856" s="317" t="s">
        <v>807</v>
      </c>
      <c r="Q856" s="318"/>
      <c r="R856" s="318"/>
      <c r="S856" s="318"/>
      <c r="T856" s="318"/>
      <c r="U856" s="318"/>
      <c r="V856" s="318"/>
      <c r="W856" s="318"/>
      <c r="X856" s="318"/>
      <c r="Y856" s="319">
        <v>13</v>
      </c>
      <c r="Z856" s="320"/>
      <c r="AA856" s="320"/>
      <c r="AB856" s="321"/>
      <c r="AC856" s="323" t="s">
        <v>789</v>
      </c>
      <c r="AD856" s="324"/>
      <c r="AE856" s="324"/>
      <c r="AF856" s="324"/>
      <c r="AG856" s="324"/>
      <c r="AH856" s="325">
        <v>1</v>
      </c>
      <c r="AI856" s="326"/>
      <c r="AJ856" s="326"/>
      <c r="AK856" s="326"/>
      <c r="AL856" s="327">
        <v>99.5</v>
      </c>
      <c r="AM856" s="328"/>
      <c r="AN856" s="328"/>
      <c r="AO856" s="329"/>
      <c r="AP856" s="322"/>
      <c r="AQ856" s="322"/>
      <c r="AR856" s="322"/>
      <c r="AS856" s="322"/>
      <c r="AT856" s="322"/>
      <c r="AU856" s="322"/>
      <c r="AV856" s="322"/>
      <c r="AW856" s="322"/>
      <c r="AX856" s="322"/>
      <c r="AY856">
        <f>COUNTA($C$856)</f>
        <v>1</v>
      </c>
    </row>
    <row r="857" spans="1:51" ht="30" customHeight="1" x14ac:dyDescent="0.15">
      <c r="A857" s="403">
        <v>13</v>
      </c>
      <c r="B857" s="403">
        <v>1</v>
      </c>
      <c r="C857" s="417" t="s">
        <v>806</v>
      </c>
      <c r="D857" s="417"/>
      <c r="E857" s="417"/>
      <c r="F857" s="417"/>
      <c r="G857" s="417"/>
      <c r="H857" s="417"/>
      <c r="I857" s="417"/>
      <c r="J857" s="418">
        <v>7010601022773</v>
      </c>
      <c r="K857" s="419"/>
      <c r="L857" s="419"/>
      <c r="M857" s="419"/>
      <c r="N857" s="419"/>
      <c r="O857" s="419"/>
      <c r="P857" s="317" t="s">
        <v>808</v>
      </c>
      <c r="Q857" s="318"/>
      <c r="R857" s="318"/>
      <c r="S857" s="318"/>
      <c r="T857" s="318"/>
      <c r="U857" s="318"/>
      <c r="V857" s="318"/>
      <c r="W857" s="318"/>
      <c r="X857" s="318"/>
      <c r="Y857" s="319">
        <v>313</v>
      </c>
      <c r="Z857" s="320"/>
      <c r="AA857" s="320"/>
      <c r="AB857" s="321"/>
      <c r="AC857" s="323" t="s">
        <v>365</v>
      </c>
      <c r="AD857" s="324"/>
      <c r="AE857" s="324"/>
      <c r="AF857" s="324"/>
      <c r="AG857" s="324"/>
      <c r="AH857" s="325">
        <v>2</v>
      </c>
      <c r="AI857" s="326"/>
      <c r="AJ857" s="326"/>
      <c r="AK857" s="326"/>
      <c r="AL857" s="327">
        <v>75.7</v>
      </c>
      <c r="AM857" s="328"/>
      <c r="AN857" s="328"/>
      <c r="AO857" s="329"/>
      <c r="AP857" s="322"/>
      <c r="AQ857" s="322"/>
      <c r="AR857" s="322"/>
      <c r="AS857" s="322"/>
      <c r="AT857" s="322"/>
      <c r="AU857" s="322"/>
      <c r="AV857" s="322"/>
      <c r="AW857" s="322"/>
      <c r="AX857" s="322"/>
      <c r="AY857">
        <f>COUNTA($C$857)</f>
        <v>1</v>
      </c>
    </row>
    <row r="858" spans="1:51" ht="30" customHeight="1" x14ac:dyDescent="0.15">
      <c r="A858" s="403">
        <v>14</v>
      </c>
      <c r="B858" s="403">
        <v>1</v>
      </c>
      <c r="C858" s="422" t="s">
        <v>826</v>
      </c>
      <c r="D858" s="417"/>
      <c r="E858" s="417"/>
      <c r="F858" s="417"/>
      <c r="G858" s="417"/>
      <c r="H858" s="417"/>
      <c r="I858" s="417"/>
      <c r="J858" s="418">
        <v>7120001071567</v>
      </c>
      <c r="K858" s="419"/>
      <c r="L858" s="419"/>
      <c r="M858" s="419"/>
      <c r="N858" s="419"/>
      <c r="O858" s="419"/>
      <c r="P858" s="317" t="s">
        <v>828</v>
      </c>
      <c r="Q858" s="318"/>
      <c r="R858" s="318"/>
      <c r="S858" s="318"/>
      <c r="T858" s="318"/>
      <c r="U858" s="318"/>
      <c r="V858" s="318"/>
      <c r="W858" s="318"/>
      <c r="X858" s="318"/>
      <c r="Y858" s="319">
        <v>179</v>
      </c>
      <c r="Z858" s="320"/>
      <c r="AA858" s="320"/>
      <c r="AB858" s="321"/>
      <c r="AC858" s="323" t="s">
        <v>790</v>
      </c>
      <c r="AD858" s="324"/>
      <c r="AE858" s="324"/>
      <c r="AF858" s="324"/>
      <c r="AG858" s="324"/>
      <c r="AH858" s="325">
        <v>2</v>
      </c>
      <c r="AI858" s="326"/>
      <c r="AJ858" s="326"/>
      <c r="AK858" s="326"/>
      <c r="AL858" s="327">
        <v>92.9</v>
      </c>
      <c r="AM858" s="328"/>
      <c r="AN858" s="328"/>
      <c r="AO858" s="329"/>
      <c r="AP858" s="322"/>
      <c r="AQ858" s="322"/>
      <c r="AR858" s="322"/>
      <c r="AS858" s="322"/>
      <c r="AT858" s="322"/>
      <c r="AU858" s="322"/>
      <c r="AV858" s="322"/>
      <c r="AW858" s="322"/>
      <c r="AX858" s="322"/>
      <c r="AY858">
        <f>COUNTA($C$858)</f>
        <v>1</v>
      </c>
    </row>
    <row r="859" spans="1:51" ht="30" customHeight="1" x14ac:dyDescent="0.15">
      <c r="A859" s="403">
        <v>15</v>
      </c>
      <c r="B859" s="403">
        <v>1</v>
      </c>
      <c r="C859" s="422" t="s">
        <v>827</v>
      </c>
      <c r="D859" s="417"/>
      <c r="E859" s="417"/>
      <c r="F859" s="417"/>
      <c r="G859" s="417"/>
      <c r="H859" s="417"/>
      <c r="I859" s="417"/>
      <c r="J859" s="418">
        <v>7120001071567</v>
      </c>
      <c r="K859" s="419"/>
      <c r="L859" s="419"/>
      <c r="M859" s="419"/>
      <c r="N859" s="419"/>
      <c r="O859" s="419"/>
      <c r="P859" s="317" t="s">
        <v>829</v>
      </c>
      <c r="Q859" s="318"/>
      <c r="R859" s="318"/>
      <c r="S859" s="318"/>
      <c r="T859" s="318"/>
      <c r="U859" s="318"/>
      <c r="V859" s="318"/>
      <c r="W859" s="318"/>
      <c r="X859" s="318"/>
      <c r="Y859" s="319">
        <v>118</v>
      </c>
      <c r="Z859" s="320"/>
      <c r="AA859" s="320"/>
      <c r="AB859" s="321"/>
      <c r="AC859" s="323" t="s">
        <v>790</v>
      </c>
      <c r="AD859" s="324"/>
      <c r="AE859" s="324"/>
      <c r="AF859" s="324"/>
      <c r="AG859" s="324"/>
      <c r="AH859" s="325">
        <v>1</v>
      </c>
      <c r="AI859" s="326"/>
      <c r="AJ859" s="326"/>
      <c r="AK859" s="326"/>
      <c r="AL859" s="327">
        <v>99.8</v>
      </c>
      <c r="AM859" s="328"/>
      <c r="AN859" s="328"/>
      <c r="AO859" s="329"/>
      <c r="AP859" s="322"/>
      <c r="AQ859" s="322"/>
      <c r="AR859" s="322"/>
      <c r="AS859" s="322"/>
      <c r="AT859" s="322"/>
      <c r="AU859" s="322"/>
      <c r="AV859" s="322"/>
      <c r="AW859" s="322"/>
      <c r="AX859" s="322"/>
      <c r="AY859">
        <f>COUNTA($C$859)</f>
        <v>1</v>
      </c>
    </row>
    <row r="860" spans="1:51" ht="30" customHeight="1" x14ac:dyDescent="0.15">
      <c r="A860" s="403">
        <v>16</v>
      </c>
      <c r="B860" s="403">
        <v>1</v>
      </c>
      <c r="C860" s="417" t="s">
        <v>809</v>
      </c>
      <c r="D860" s="417"/>
      <c r="E860" s="417"/>
      <c r="F860" s="417"/>
      <c r="G860" s="417"/>
      <c r="H860" s="417"/>
      <c r="I860" s="417"/>
      <c r="J860" s="418">
        <v>8010001051991</v>
      </c>
      <c r="K860" s="419"/>
      <c r="L860" s="419"/>
      <c r="M860" s="419"/>
      <c r="N860" s="419"/>
      <c r="O860" s="419"/>
      <c r="P860" s="317" t="s">
        <v>810</v>
      </c>
      <c r="Q860" s="318"/>
      <c r="R860" s="318"/>
      <c r="S860" s="318"/>
      <c r="T860" s="318"/>
      <c r="U860" s="318"/>
      <c r="V860" s="318"/>
      <c r="W860" s="318"/>
      <c r="X860" s="318"/>
      <c r="Y860" s="319">
        <v>14</v>
      </c>
      <c r="Z860" s="320"/>
      <c r="AA860" s="320"/>
      <c r="AB860" s="321"/>
      <c r="AC860" s="323" t="s">
        <v>788</v>
      </c>
      <c r="AD860" s="324"/>
      <c r="AE860" s="324"/>
      <c r="AF860" s="324"/>
      <c r="AG860" s="324"/>
      <c r="AH860" s="325">
        <v>1</v>
      </c>
      <c r="AI860" s="326"/>
      <c r="AJ860" s="326"/>
      <c r="AK860" s="326"/>
      <c r="AL860" s="327">
        <v>99.2</v>
      </c>
      <c r="AM860" s="328"/>
      <c r="AN860" s="328"/>
      <c r="AO860" s="329"/>
      <c r="AP860" s="322"/>
      <c r="AQ860" s="322"/>
      <c r="AR860" s="322"/>
      <c r="AS860" s="322"/>
      <c r="AT860" s="322"/>
      <c r="AU860" s="322"/>
      <c r="AV860" s="322"/>
      <c r="AW860" s="322"/>
      <c r="AX860" s="322"/>
      <c r="AY860">
        <f>COUNTA($C$860)</f>
        <v>1</v>
      </c>
    </row>
    <row r="861" spans="1:51" s="16" customFormat="1" ht="30" customHeight="1" x14ac:dyDescent="0.15">
      <c r="A861" s="403">
        <v>17</v>
      </c>
      <c r="B861" s="403">
        <v>1</v>
      </c>
      <c r="C861" s="417" t="s">
        <v>809</v>
      </c>
      <c r="D861" s="417"/>
      <c r="E861" s="417"/>
      <c r="F861" s="417"/>
      <c r="G861" s="417"/>
      <c r="H861" s="417"/>
      <c r="I861" s="417"/>
      <c r="J861" s="418">
        <v>8010001051991</v>
      </c>
      <c r="K861" s="419"/>
      <c r="L861" s="419"/>
      <c r="M861" s="419"/>
      <c r="N861" s="419"/>
      <c r="O861" s="419"/>
      <c r="P861" s="317" t="s">
        <v>811</v>
      </c>
      <c r="Q861" s="318"/>
      <c r="R861" s="318"/>
      <c r="S861" s="318"/>
      <c r="T861" s="318"/>
      <c r="U861" s="318"/>
      <c r="V861" s="318"/>
      <c r="W861" s="318"/>
      <c r="X861" s="318"/>
      <c r="Y861" s="319">
        <v>117</v>
      </c>
      <c r="Z861" s="320"/>
      <c r="AA861" s="320"/>
      <c r="AB861" s="321"/>
      <c r="AC861" s="323" t="s">
        <v>789</v>
      </c>
      <c r="AD861" s="324"/>
      <c r="AE861" s="324"/>
      <c r="AF861" s="324"/>
      <c r="AG861" s="324"/>
      <c r="AH861" s="325">
        <v>2</v>
      </c>
      <c r="AI861" s="326"/>
      <c r="AJ861" s="326"/>
      <c r="AK861" s="326"/>
      <c r="AL861" s="327">
        <v>90.1</v>
      </c>
      <c r="AM861" s="328"/>
      <c r="AN861" s="328"/>
      <c r="AO861" s="329"/>
      <c r="AP861" s="322"/>
      <c r="AQ861" s="322"/>
      <c r="AR861" s="322"/>
      <c r="AS861" s="322"/>
      <c r="AT861" s="322"/>
      <c r="AU861" s="322"/>
      <c r="AV861" s="322"/>
      <c r="AW861" s="322"/>
      <c r="AX861" s="322"/>
      <c r="AY861">
        <f>COUNTA($C$861)</f>
        <v>1</v>
      </c>
    </row>
    <row r="862" spans="1:51" ht="30" customHeight="1" x14ac:dyDescent="0.15">
      <c r="A862" s="403">
        <v>18</v>
      </c>
      <c r="B862" s="403">
        <v>1</v>
      </c>
      <c r="C862" s="417" t="s">
        <v>809</v>
      </c>
      <c r="D862" s="417"/>
      <c r="E862" s="417"/>
      <c r="F862" s="417"/>
      <c r="G862" s="417"/>
      <c r="H862" s="417"/>
      <c r="I862" s="417"/>
      <c r="J862" s="418">
        <v>8010001051991</v>
      </c>
      <c r="K862" s="419"/>
      <c r="L862" s="419"/>
      <c r="M862" s="419"/>
      <c r="N862" s="419"/>
      <c r="O862" s="419"/>
      <c r="P862" s="317" t="s">
        <v>813</v>
      </c>
      <c r="Q862" s="318"/>
      <c r="R862" s="318"/>
      <c r="S862" s="318"/>
      <c r="T862" s="318"/>
      <c r="U862" s="318"/>
      <c r="V862" s="318"/>
      <c r="W862" s="318"/>
      <c r="X862" s="318"/>
      <c r="Y862" s="319">
        <v>54</v>
      </c>
      <c r="Z862" s="320"/>
      <c r="AA862" s="320"/>
      <c r="AB862" s="321"/>
      <c r="AC862" s="323" t="s">
        <v>790</v>
      </c>
      <c r="AD862" s="324"/>
      <c r="AE862" s="324"/>
      <c r="AF862" s="324"/>
      <c r="AG862" s="324"/>
      <c r="AH862" s="325">
        <v>1</v>
      </c>
      <c r="AI862" s="326"/>
      <c r="AJ862" s="326"/>
      <c r="AK862" s="326"/>
      <c r="AL862" s="327">
        <v>99.1</v>
      </c>
      <c r="AM862" s="328"/>
      <c r="AN862" s="328"/>
      <c r="AO862" s="329"/>
      <c r="AP862" s="322"/>
      <c r="AQ862" s="322"/>
      <c r="AR862" s="322"/>
      <c r="AS862" s="322"/>
      <c r="AT862" s="322"/>
      <c r="AU862" s="322"/>
      <c r="AV862" s="322"/>
      <c r="AW862" s="322"/>
      <c r="AX862" s="322"/>
      <c r="AY862">
        <f>COUNTA($C$862)</f>
        <v>1</v>
      </c>
    </row>
    <row r="863" spans="1:51" ht="30" customHeight="1" x14ac:dyDescent="0.15">
      <c r="A863" s="403">
        <v>19</v>
      </c>
      <c r="B863" s="403">
        <v>1</v>
      </c>
      <c r="C863" s="417" t="s">
        <v>809</v>
      </c>
      <c r="D863" s="417"/>
      <c r="E863" s="417"/>
      <c r="F863" s="417"/>
      <c r="G863" s="417"/>
      <c r="H863" s="417"/>
      <c r="I863" s="417"/>
      <c r="J863" s="418">
        <v>8010001051991</v>
      </c>
      <c r="K863" s="419"/>
      <c r="L863" s="419"/>
      <c r="M863" s="419"/>
      <c r="N863" s="419"/>
      <c r="O863" s="419"/>
      <c r="P863" s="317" t="s">
        <v>812</v>
      </c>
      <c r="Q863" s="318"/>
      <c r="R863" s="318"/>
      <c r="S863" s="318"/>
      <c r="T863" s="318"/>
      <c r="U863" s="318"/>
      <c r="V863" s="318"/>
      <c r="W863" s="318"/>
      <c r="X863" s="318"/>
      <c r="Y863" s="319">
        <v>107</v>
      </c>
      <c r="Z863" s="320"/>
      <c r="AA863" s="320"/>
      <c r="AB863" s="321"/>
      <c r="AC863" s="323" t="s">
        <v>365</v>
      </c>
      <c r="AD863" s="324"/>
      <c r="AE863" s="324"/>
      <c r="AF863" s="324"/>
      <c r="AG863" s="324"/>
      <c r="AH863" s="325">
        <v>1</v>
      </c>
      <c r="AI863" s="326"/>
      <c r="AJ863" s="326"/>
      <c r="AK863" s="326"/>
      <c r="AL863" s="327">
        <v>99.1</v>
      </c>
      <c r="AM863" s="328"/>
      <c r="AN863" s="328"/>
      <c r="AO863" s="329"/>
      <c r="AP863" s="322"/>
      <c r="AQ863" s="322"/>
      <c r="AR863" s="322"/>
      <c r="AS863" s="322"/>
      <c r="AT863" s="322"/>
      <c r="AU863" s="322"/>
      <c r="AV863" s="322"/>
      <c r="AW863" s="322"/>
      <c r="AX863" s="322"/>
      <c r="AY863">
        <f>COUNTA($C$863)</f>
        <v>1</v>
      </c>
    </row>
    <row r="864" spans="1:51" ht="30" customHeight="1" x14ac:dyDescent="0.15">
      <c r="A864" s="403">
        <v>20</v>
      </c>
      <c r="B864" s="403">
        <v>1</v>
      </c>
      <c r="C864" s="422" t="s">
        <v>814</v>
      </c>
      <c r="D864" s="417"/>
      <c r="E864" s="417"/>
      <c r="F864" s="417"/>
      <c r="G864" s="417"/>
      <c r="H864" s="417"/>
      <c r="I864" s="417"/>
      <c r="J864" s="418">
        <v>3012401012867</v>
      </c>
      <c r="K864" s="419"/>
      <c r="L864" s="419"/>
      <c r="M864" s="419"/>
      <c r="N864" s="419"/>
      <c r="O864" s="419"/>
      <c r="P864" s="317" t="s">
        <v>815</v>
      </c>
      <c r="Q864" s="318"/>
      <c r="R864" s="318"/>
      <c r="S864" s="318"/>
      <c r="T864" s="318"/>
      <c r="U864" s="318"/>
      <c r="V864" s="318"/>
      <c r="W864" s="318"/>
      <c r="X864" s="318"/>
      <c r="Y864" s="319">
        <v>18</v>
      </c>
      <c r="Z864" s="320"/>
      <c r="AA864" s="320"/>
      <c r="AB864" s="321"/>
      <c r="AC864" s="323" t="s">
        <v>788</v>
      </c>
      <c r="AD864" s="324"/>
      <c r="AE864" s="324"/>
      <c r="AF864" s="324"/>
      <c r="AG864" s="324"/>
      <c r="AH864" s="325">
        <v>1</v>
      </c>
      <c r="AI864" s="326"/>
      <c r="AJ864" s="326"/>
      <c r="AK864" s="326"/>
      <c r="AL864" s="327">
        <v>100</v>
      </c>
      <c r="AM864" s="328"/>
      <c r="AN864" s="328"/>
      <c r="AO864" s="329"/>
      <c r="AP864" s="322"/>
      <c r="AQ864" s="322"/>
      <c r="AR864" s="322"/>
      <c r="AS864" s="322"/>
      <c r="AT864" s="322"/>
      <c r="AU864" s="322"/>
      <c r="AV864" s="322"/>
      <c r="AW864" s="322"/>
      <c r="AX864" s="322"/>
      <c r="AY864">
        <f>COUNTA($C$864)</f>
        <v>1</v>
      </c>
    </row>
    <row r="865" spans="1:51" ht="30" customHeight="1" x14ac:dyDescent="0.15">
      <c r="A865" s="403">
        <v>21</v>
      </c>
      <c r="B865" s="403">
        <v>1</v>
      </c>
      <c r="C865" s="422" t="s">
        <v>814</v>
      </c>
      <c r="D865" s="417"/>
      <c r="E865" s="417"/>
      <c r="F865" s="417"/>
      <c r="G865" s="417"/>
      <c r="H865" s="417"/>
      <c r="I865" s="417"/>
      <c r="J865" s="418">
        <v>3012401012867</v>
      </c>
      <c r="K865" s="419"/>
      <c r="L865" s="419"/>
      <c r="M865" s="419"/>
      <c r="N865" s="419"/>
      <c r="O865" s="419"/>
      <c r="P865" s="317" t="s">
        <v>816</v>
      </c>
      <c r="Q865" s="318"/>
      <c r="R865" s="318"/>
      <c r="S865" s="318"/>
      <c r="T865" s="318"/>
      <c r="U865" s="318"/>
      <c r="V865" s="318"/>
      <c r="W865" s="318"/>
      <c r="X865" s="318"/>
      <c r="Y865" s="319">
        <v>10</v>
      </c>
      <c r="Z865" s="320"/>
      <c r="AA865" s="320"/>
      <c r="AB865" s="321"/>
      <c r="AC865" s="323" t="s">
        <v>789</v>
      </c>
      <c r="AD865" s="324"/>
      <c r="AE865" s="324"/>
      <c r="AF865" s="324"/>
      <c r="AG865" s="324"/>
      <c r="AH865" s="325">
        <v>1</v>
      </c>
      <c r="AI865" s="326"/>
      <c r="AJ865" s="326"/>
      <c r="AK865" s="326"/>
      <c r="AL865" s="327">
        <v>100</v>
      </c>
      <c r="AM865" s="328"/>
      <c r="AN865" s="328"/>
      <c r="AO865" s="329"/>
      <c r="AP865" s="322"/>
      <c r="AQ865" s="322"/>
      <c r="AR865" s="322"/>
      <c r="AS865" s="322"/>
      <c r="AT865" s="322"/>
      <c r="AU865" s="322"/>
      <c r="AV865" s="322"/>
      <c r="AW865" s="322"/>
      <c r="AX865" s="322"/>
      <c r="AY865">
        <f>COUNTA($C$865)</f>
        <v>1</v>
      </c>
    </row>
    <row r="866" spans="1:51" ht="30" customHeight="1" x14ac:dyDescent="0.15">
      <c r="A866" s="403">
        <v>22</v>
      </c>
      <c r="B866" s="403">
        <v>1</v>
      </c>
      <c r="C866" s="422" t="s">
        <v>814</v>
      </c>
      <c r="D866" s="417"/>
      <c r="E866" s="417"/>
      <c r="F866" s="417"/>
      <c r="G866" s="417"/>
      <c r="H866" s="417"/>
      <c r="I866" s="417"/>
      <c r="J866" s="418">
        <v>3012401012867</v>
      </c>
      <c r="K866" s="419"/>
      <c r="L866" s="419"/>
      <c r="M866" s="419"/>
      <c r="N866" s="419"/>
      <c r="O866" s="419"/>
      <c r="P866" s="317" t="s">
        <v>817</v>
      </c>
      <c r="Q866" s="318"/>
      <c r="R866" s="318"/>
      <c r="S866" s="318"/>
      <c r="T866" s="318"/>
      <c r="U866" s="318"/>
      <c r="V866" s="318"/>
      <c r="W866" s="318"/>
      <c r="X866" s="318"/>
      <c r="Y866" s="319">
        <v>55</v>
      </c>
      <c r="Z866" s="320"/>
      <c r="AA866" s="320"/>
      <c r="AB866" s="321"/>
      <c r="AC866" s="323" t="s">
        <v>789</v>
      </c>
      <c r="AD866" s="324"/>
      <c r="AE866" s="324"/>
      <c r="AF866" s="324"/>
      <c r="AG866" s="324"/>
      <c r="AH866" s="325">
        <v>1</v>
      </c>
      <c r="AI866" s="326"/>
      <c r="AJ866" s="326"/>
      <c r="AK866" s="326"/>
      <c r="AL866" s="327">
        <v>99.1</v>
      </c>
      <c r="AM866" s="328"/>
      <c r="AN866" s="328"/>
      <c r="AO866" s="329"/>
      <c r="AP866" s="322"/>
      <c r="AQ866" s="322"/>
      <c r="AR866" s="322"/>
      <c r="AS866" s="322"/>
      <c r="AT866" s="322"/>
      <c r="AU866" s="322"/>
      <c r="AV866" s="322"/>
      <c r="AW866" s="322"/>
      <c r="AX866" s="322"/>
      <c r="AY866">
        <f>COUNTA($C$866)</f>
        <v>1</v>
      </c>
    </row>
    <row r="867" spans="1:51" ht="30" customHeight="1" x14ac:dyDescent="0.15">
      <c r="A867" s="403">
        <v>23</v>
      </c>
      <c r="B867" s="403">
        <v>1</v>
      </c>
      <c r="C867" s="422" t="s">
        <v>814</v>
      </c>
      <c r="D867" s="417"/>
      <c r="E867" s="417"/>
      <c r="F867" s="417"/>
      <c r="G867" s="417"/>
      <c r="H867" s="417"/>
      <c r="I867" s="417"/>
      <c r="J867" s="418">
        <v>3012401012867</v>
      </c>
      <c r="K867" s="419"/>
      <c r="L867" s="419"/>
      <c r="M867" s="419"/>
      <c r="N867" s="419"/>
      <c r="O867" s="419"/>
      <c r="P867" s="317" t="s">
        <v>818</v>
      </c>
      <c r="Q867" s="318"/>
      <c r="R867" s="318"/>
      <c r="S867" s="318"/>
      <c r="T867" s="318"/>
      <c r="U867" s="318"/>
      <c r="V867" s="318"/>
      <c r="W867" s="318"/>
      <c r="X867" s="318"/>
      <c r="Y867" s="319">
        <v>3</v>
      </c>
      <c r="Z867" s="320"/>
      <c r="AA867" s="320"/>
      <c r="AB867" s="321"/>
      <c r="AC867" s="323" t="s">
        <v>365</v>
      </c>
      <c r="AD867" s="324"/>
      <c r="AE867" s="324"/>
      <c r="AF867" s="324"/>
      <c r="AG867" s="324"/>
      <c r="AH867" s="325">
        <v>1</v>
      </c>
      <c r="AI867" s="326"/>
      <c r="AJ867" s="326"/>
      <c r="AK867" s="326"/>
      <c r="AL867" s="327" t="s">
        <v>768</v>
      </c>
      <c r="AM867" s="328"/>
      <c r="AN867" s="328"/>
      <c r="AO867" s="329"/>
      <c r="AP867" s="322"/>
      <c r="AQ867" s="322"/>
      <c r="AR867" s="322"/>
      <c r="AS867" s="322"/>
      <c r="AT867" s="322"/>
      <c r="AU867" s="322"/>
      <c r="AV867" s="322"/>
      <c r="AW867" s="322"/>
      <c r="AX867" s="322"/>
      <c r="AY867">
        <f>COUNTA($C$867)</f>
        <v>1</v>
      </c>
    </row>
    <row r="868" spans="1:51" ht="30" customHeight="1" x14ac:dyDescent="0.15">
      <c r="A868" s="403">
        <v>24</v>
      </c>
      <c r="B868" s="403">
        <v>1</v>
      </c>
      <c r="C868" s="422" t="s">
        <v>814</v>
      </c>
      <c r="D868" s="417"/>
      <c r="E868" s="417"/>
      <c r="F868" s="417"/>
      <c r="G868" s="417"/>
      <c r="H868" s="417"/>
      <c r="I868" s="417"/>
      <c r="J868" s="418">
        <v>3012401012867</v>
      </c>
      <c r="K868" s="419"/>
      <c r="L868" s="419"/>
      <c r="M868" s="419"/>
      <c r="N868" s="419"/>
      <c r="O868" s="419"/>
      <c r="P868" s="317" t="s">
        <v>819</v>
      </c>
      <c r="Q868" s="318"/>
      <c r="R868" s="318"/>
      <c r="S868" s="318"/>
      <c r="T868" s="318"/>
      <c r="U868" s="318"/>
      <c r="V868" s="318"/>
      <c r="W868" s="318"/>
      <c r="X868" s="318"/>
      <c r="Y868" s="319">
        <v>6</v>
      </c>
      <c r="Z868" s="320"/>
      <c r="AA868" s="320"/>
      <c r="AB868" s="321"/>
      <c r="AC868" s="323" t="s">
        <v>788</v>
      </c>
      <c r="AD868" s="324"/>
      <c r="AE868" s="324"/>
      <c r="AF868" s="324"/>
      <c r="AG868" s="324"/>
      <c r="AH868" s="325">
        <v>1</v>
      </c>
      <c r="AI868" s="326"/>
      <c r="AJ868" s="326"/>
      <c r="AK868" s="326"/>
      <c r="AL868" s="327">
        <v>100</v>
      </c>
      <c r="AM868" s="328"/>
      <c r="AN868" s="328"/>
      <c r="AO868" s="329"/>
      <c r="AP868" s="322"/>
      <c r="AQ868" s="322"/>
      <c r="AR868" s="322"/>
      <c r="AS868" s="322"/>
      <c r="AT868" s="322"/>
      <c r="AU868" s="322"/>
      <c r="AV868" s="322"/>
      <c r="AW868" s="322"/>
      <c r="AX868" s="322"/>
      <c r="AY868">
        <f>COUNTA($C$868)</f>
        <v>1</v>
      </c>
    </row>
    <row r="869" spans="1:51" ht="30" customHeight="1" x14ac:dyDescent="0.15">
      <c r="A869" s="403">
        <v>25</v>
      </c>
      <c r="B869" s="403">
        <v>1</v>
      </c>
      <c r="C869" s="422" t="s">
        <v>814</v>
      </c>
      <c r="D869" s="417"/>
      <c r="E869" s="417"/>
      <c r="F869" s="417"/>
      <c r="G869" s="417"/>
      <c r="H869" s="417"/>
      <c r="I869" s="417"/>
      <c r="J869" s="418">
        <v>3012401012867</v>
      </c>
      <c r="K869" s="419"/>
      <c r="L869" s="419"/>
      <c r="M869" s="419"/>
      <c r="N869" s="419"/>
      <c r="O869" s="419"/>
      <c r="P869" s="317" t="s">
        <v>820</v>
      </c>
      <c r="Q869" s="318"/>
      <c r="R869" s="318"/>
      <c r="S869" s="318"/>
      <c r="T869" s="318"/>
      <c r="U869" s="318"/>
      <c r="V869" s="318"/>
      <c r="W869" s="318"/>
      <c r="X869" s="318"/>
      <c r="Y869" s="319">
        <v>6</v>
      </c>
      <c r="Z869" s="320"/>
      <c r="AA869" s="320"/>
      <c r="AB869" s="321"/>
      <c r="AC869" s="323" t="s">
        <v>789</v>
      </c>
      <c r="AD869" s="324"/>
      <c r="AE869" s="324"/>
      <c r="AF869" s="324"/>
      <c r="AG869" s="324"/>
      <c r="AH869" s="325">
        <v>1</v>
      </c>
      <c r="AI869" s="326"/>
      <c r="AJ869" s="326"/>
      <c r="AK869" s="326"/>
      <c r="AL869" s="327" t="s">
        <v>768</v>
      </c>
      <c r="AM869" s="328"/>
      <c r="AN869" s="328"/>
      <c r="AO869" s="329"/>
      <c r="AP869" s="322"/>
      <c r="AQ869" s="322"/>
      <c r="AR869" s="322"/>
      <c r="AS869" s="322"/>
      <c r="AT869" s="322"/>
      <c r="AU869" s="322"/>
      <c r="AV869" s="322"/>
      <c r="AW869" s="322"/>
      <c r="AX869" s="322"/>
      <c r="AY869">
        <f>COUNTA($C$869)</f>
        <v>1</v>
      </c>
    </row>
    <row r="870" spans="1:51" ht="60" customHeight="1" x14ac:dyDescent="0.15">
      <c r="A870" s="403">
        <v>26</v>
      </c>
      <c r="B870" s="403">
        <v>1</v>
      </c>
      <c r="C870" s="422" t="s">
        <v>814</v>
      </c>
      <c r="D870" s="417"/>
      <c r="E870" s="417"/>
      <c r="F870" s="417"/>
      <c r="G870" s="417"/>
      <c r="H870" s="417"/>
      <c r="I870" s="417"/>
      <c r="J870" s="418">
        <v>3012401012867</v>
      </c>
      <c r="K870" s="419"/>
      <c r="L870" s="419"/>
      <c r="M870" s="419"/>
      <c r="N870" s="419"/>
      <c r="O870" s="419"/>
      <c r="P870" s="317" t="s">
        <v>821</v>
      </c>
      <c r="Q870" s="318"/>
      <c r="R870" s="318"/>
      <c r="S870" s="318"/>
      <c r="T870" s="318"/>
      <c r="U870" s="318"/>
      <c r="V870" s="318"/>
      <c r="W870" s="318"/>
      <c r="X870" s="318"/>
      <c r="Y870" s="319">
        <v>177</v>
      </c>
      <c r="Z870" s="320"/>
      <c r="AA870" s="320"/>
      <c r="AB870" s="321"/>
      <c r="AC870" s="323" t="s">
        <v>790</v>
      </c>
      <c r="AD870" s="324"/>
      <c r="AE870" s="324"/>
      <c r="AF870" s="324"/>
      <c r="AG870" s="324"/>
      <c r="AH870" s="325">
        <v>1</v>
      </c>
      <c r="AI870" s="326"/>
      <c r="AJ870" s="326"/>
      <c r="AK870" s="326"/>
      <c r="AL870" s="327">
        <v>99.7</v>
      </c>
      <c r="AM870" s="328"/>
      <c r="AN870" s="328"/>
      <c r="AO870" s="329"/>
      <c r="AP870" s="322"/>
      <c r="AQ870" s="322"/>
      <c r="AR870" s="322"/>
      <c r="AS870" s="322"/>
      <c r="AT870" s="322"/>
      <c r="AU870" s="322"/>
      <c r="AV870" s="322"/>
      <c r="AW870" s="322"/>
      <c r="AX870" s="322"/>
      <c r="AY870">
        <f>COUNTA($C$870)</f>
        <v>1</v>
      </c>
    </row>
    <row r="871" spans="1:51" ht="30" customHeight="1" x14ac:dyDescent="0.15">
      <c r="A871" s="403">
        <v>27</v>
      </c>
      <c r="B871" s="403">
        <v>1</v>
      </c>
      <c r="C871" s="422" t="s">
        <v>822</v>
      </c>
      <c r="D871" s="417"/>
      <c r="E871" s="417"/>
      <c r="F871" s="417"/>
      <c r="G871" s="417"/>
      <c r="H871" s="417"/>
      <c r="I871" s="417"/>
      <c r="J871" s="418">
        <v>5120001111325</v>
      </c>
      <c r="K871" s="419"/>
      <c r="L871" s="419"/>
      <c r="M871" s="419"/>
      <c r="N871" s="419"/>
      <c r="O871" s="419"/>
      <c r="P871" s="317" t="s">
        <v>823</v>
      </c>
      <c r="Q871" s="318"/>
      <c r="R871" s="318"/>
      <c r="S871" s="318"/>
      <c r="T871" s="318"/>
      <c r="U871" s="318"/>
      <c r="V871" s="318"/>
      <c r="W871" s="318"/>
      <c r="X871" s="318"/>
      <c r="Y871" s="319">
        <v>28</v>
      </c>
      <c r="Z871" s="320"/>
      <c r="AA871" s="320"/>
      <c r="AB871" s="321"/>
      <c r="AC871" s="323" t="s">
        <v>365</v>
      </c>
      <c r="AD871" s="324"/>
      <c r="AE871" s="324"/>
      <c r="AF871" s="324"/>
      <c r="AG871" s="324"/>
      <c r="AH871" s="325">
        <v>4</v>
      </c>
      <c r="AI871" s="326"/>
      <c r="AJ871" s="326"/>
      <c r="AK871" s="326"/>
      <c r="AL871" s="327">
        <v>73.5</v>
      </c>
      <c r="AM871" s="328"/>
      <c r="AN871" s="328"/>
      <c r="AO871" s="329"/>
      <c r="AP871" s="322"/>
      <c r="AQ871" s="322"/>
      <c r="AR871" s="322"/>
      <c r="AS871" s="322"/>
      <c r="AT871" s="322"/>
      <c r="AU871" s="322"/>
      <c r="AV871" s="322"/>
      <c r="AW871" s="322"/>
      <c r="AX871" s="322"/>
      <c r="AY871">
        <f>COUNTA($C$871)</f>
        <v>1</v>
      </c>
    </row>
    <row r="872" spans="1:51" ht="30" customHeight="1" x14ac:dyDescent="0.15">
      <c r="A872" s="403">
        <v>28</v>
      </c>
      <c r="B872" s="403">
        <v>1</v>
      </c>
      <c r="C872" s="422" t="s">
        <v>822</v>
      </c>
      <c r="D872" s="417"/>
      <c r="E872" s="417"/>
      <c r="F872" s="417"/>
      <c r="G872" s="417"/>
      <c r="H872" s="417"/>
      <c r="I872" s="417"/>
      <c r="J872" s="418">
        <v>5120001111325</v>
      </c>
      <c r="K872" s="419"/>
      <c r="L872" s="419"/>
      <c r="M872" s="419"/>
      <c r="N872" s="419"/>
      <c r="O872" s="419"/>
      <c r="P872" s="317" t="s">
        <v>824</v>
      </c>
      <c r="Q872" s="318"/>
      <c r="R872" s="318"/>
      <c r="S872" s="318"/>
      <c r="T872" s="318"/>
      <c r="U872" s="318"/>
      <c r="V872" s="318"/>
      <c r="W872" s="318"/>
      <c r="X872" s="318"/>
      <c r="Y872" s="319">
        <v>148</v>
      </c>
      <c r="Z872" s="320"/>
      <c r="AA872" s="320"/>
      <c r="AB872" s="321"/>
      <c r="AC872" s="323" t="s">
        <v>788</v>
      </c>
      <c r="AD872" s="324"/>
      <c r="AE872" s="324"/>
      <c r="AF872" s="324"/>
      <c r="AG872" s="324"/>
      <c r="AH872" s="325">
        <v>3</v>
      </c>
      <c r="AI872" s="326"/>
      <c r="AJ872" s="326"/>
      <c r="AK872" s="326"/>
      <c r="AL872" s="327">
        <v>77.8</v>
      </c>
      <c r="AM872" s="328"/>
      <c r="AN872" s="328"/>
      <c r="AO872" s="329"/>
      <c r="AP872" s="322"/>
      <c r="AQ872" s="322"/>
      <c r="AR872" s="322"/>
      <c r="AS872" s="322"/>
      <c r="AT872" s="322"/>
      <c r="AU872" s="322"/>
      <c r="AV872" s="322"/>
      <c r="AW872" s="322"/>
      <c r="AX872" s="322"/>
      <c r="AY872">
        <f>COUNTA($C$872)</f>
        <v>1</v>
      </c>
    </row>
    <row r="873" spans="1:51" ht="30" customHeight="1" x14ac:dyDescent="0.15">
      <c r="A873" s="403">
        <v>29</v>
      </c>
      <c r="B873" s="403">
        <v>1</v>
      </c>
      <c r="C873" s="422" t="s">
        <v>822</v>
      </c>
      <c r="D873" s="417"/>
      <c r="E873" s="417"/>
      <c r="F873" s="417"/>
      <c r="G873" s="417"/>
      <c r="H873" s="417"/>
      <c r="I873" s="417"/>
      <c r="J873" s="418">
        <v>5120001111325</v>
      </c>
      <c r="K873" s="419"/>
      <c r="L873" s="419"/>
      <c r="M873" s="419"/>
      <c r="N873" s="419"/>
      <c r="O873" s="419"/>
      <c r="P873" s="317" t="s">
        <v>825</v>
      </c>
      <c r="Q873" s="318"/>
      <c r="R873" s="318"/>
      <c r="S873" s="318"/>
      <c r="T873" s="318"/>
      <c r="U873" s="318"/>
      <c r="V873" s="318"/>
      <c r="W873" s="318"/>
      <c r="X873" s="318"/>
      <c r="Y873" s="319">
        <v>28</v>
      </c>
      <c r="Z873" s="320"/>
      <c r="AA873" s="320"/>
      <c r="AB873" s="321"/>
      <c r="AC873" s="323" t="s">
        <v>789</v>
      </c>
      <c r="AD873" s="324"/>
      <c r="AE873" s="324"/>
      <c r="AF873" s="324"/>
      <c r="AG873" s="324"/>
      <c r="AH873" s="325">
        <v>1</v>
      </c>
      <c r="AI873" s="326"/>
      <c r="AJ873" s="326"/>
      <c r="AK873" s="326"/>
      <c r="AL873" s="327">
        <v>99.8</v>
      </c>
      <c r="AM873" s="328"/>
      <c r="AN873" s="328"/>
      <c r="AO873" s="329"/>
      <c r="AP873" s="322"/>
      <c r="AQ873" s="322"/>
      <c r="AR873" s="322"/>
      <c r="AS873" s="322"/>
      <c r="AT873" s="322"/>
      <c r="AU873" s="322"/>
      <c r="AV873" s="322"/>
      <c r="AW873" s="322"/>
      <c r="AX873" s="322"/>
      <c r="AY873">
        <f>COUNTA($C$873)</f>
        <v>1</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7" t="s">
        <v>297</v>
      </c>
      <c r="K877" s="109"/>
      <c r="L877" s="109"/>
      <c r="M877" s="109"/>
      <c r="N877" s="109"/>
      <c r="O877" s="109"/>
      <c r="P877" s="336" t="s">
        <v>244</v>
      </c>
      <c r="Q877" s="336"/>
      <c r="R877" s="336"/>
      <c r="S877" s="336"/>
      <c r="T877" s="336"/>
      <c r="U877" s="336"/>
      <c r="V877" s="336"/>
      <c r="W877" s="336"/>
      <c r="X877" s="336"/>
      <c r="Y877" s="346" t="s">
        <v>295</v>
      </c>
      <c r="Z877" s="347"/>
      <c r="AA877" s="347"/>
      <c r="AB877" s="347"/>
      <c r="AC877" s="277" t="s">
        <v>334</v>
      </c>
      <c r="AD877" s="277"/>
      <c r="AE877" s="277"/>
      <c r="AF877" s="277"/>
      <c r="AG877" s="277"/>
      <c r="AH877" s="346" t="s">
        <v>360</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15">
      <c r="A878" s="403">
        <v>1</v>
      </c>
      <c r="B878" s="403">
        <v>1</v>
      </c>
      <c r="C878" s="422" t="s">
        <v>785</v>
      </c>
      <c r="D878" s="417"/>
      <c r="E878" s="417"/>
      <c r="F878" s="417"/>
      <c r="G878" s="417"/>
      <c r="H878" s="417"/>
      <c r="I878" s="417"/>
      <c r="J878" s="418">
        <v>7020001122958</v>
      </c>
      <c r="K878" s="419"/>
      <c r="L878" s="419"/>
      <c r="M878" s="419"/>
      <c r="N878" s="419"/>
      <c r="O878" s="419"/>
      <c r="P878" s="317" t="s">
        <v>830</v>
      </c>
      <c r="Q878" s="318"/>
      <c r="R878" s="318"/>
      <c r="S878" s="318"/>
      <c r="T878" s="318"/>
      <c r="U878" s="318"/>
      <c r="V878" s="318"/>
      <c r="W878" s="318"/>
      <c r="X878" s="318"/>
      <c r="Y878" s="319">
        <v>2835</v>
      </c>
      <c r="Z878" s="320"/>
      <c r="AA878" s="320"/>
      <c r="AB878" s="321"/>
      <c r="AC878" s="323" t="s">
        <v>370</v>
      </c>
      <c r="AD878" s="324"/>
      <c r="AE878" s="324"/>
      <c r="AF878" s="324"/>
      <c r="AG878" s="324"/>
      <c r="AH878" s="325">
        <v>2</v>
      </c>
      <c r="AI878" s="326"/>
      <c r="AJ878" s="326"/>
      <c r="AK878" s="326"/>
      <c r="AL878" s="327" t="s">
        <v>838</v>
      </c>
      <c r="AM878" s="328"/>
      <c r="AN878" s="328"/>
      <c r="AO878" s="329"/>
      <c r="AP878" s="322"/>
      <c r="AQ878" s="322"/>
      <c r="AR878" s="322"/>
      <c r="AS878" s="322"/>
      <c r="AT878" s="322"/>
      <c r="AU878" s="322"/>
      <c r="AV878" s="322"/>
      <c r="AW878" s="322"/>
      <c r="AX878" s="322"/>
      <c r="AY878">
        <f t="shared" si="118"/>
        <v>1</v>
      </c>
    </row>
    <row r="879" spans="1:51" ht="30" customHeight="1" x14ac:dyDescent="0.15">
      <c r="A879" s="403">
        <v>2</v>
      </c>
      <c r="B879" s="403">
        <v>1</v>
      </c>
      <c r="C879" s="422" t="s">
        <v>785</v>
      </c>
      <c r="D879" s="417"/>
      <c r="E879" s="417"/>
      <c r="F879" s="417"/>
      <c r="G879" s="417"/>
      <c r="H879" s="417"/>
      <c r="I879" s="417"/>
      <c r="J879" s="418">
        <v>7020001122958</v>
      </c>
      <c r="K879" s="419"/>
      <c r="L879" s="419"/>
      <c r="M879" s="419"/>
      <c r="N879" s="419"/>
      <c r="O879" s="419"/>
      <c r="P879" s="317" t="s">
        <v>830</v>
      </c>
      <c r="Q879" s="318"/>
      <c r="R879" s="318"/>
      <c r="S879" s="318"/>
      <c r="T879" s="318"/>
      <c r="U879" s="318"/>
      <c r="V879" s="318"/>
      <c r="W879" s="318"/>
      <c r="X879" s="318"/>
      <c r="Y879" s="319">
        <v>2835</v>
      </c>
      <c r="Z879" s="320"/>
      <c r="AA879" s="320"/>
      <c r="AB879" s="321"/>
      <c r="AC879" s="323" t="s">
        <v>370</v>
      </c>
      <c r="AD879" s="324"/>
      <c r="AE879" s="324"/>
      <c r="AF879" s="324"/>
      <c r="AG879" s="324"/>
      <c r="AH879" s="325">
        <v>2</v>
      </c>
      <c r="AI879" s="326"/>
      <c r="AJ879" s="326"/>
      <c r="AK879" s="326"/>
      <c r="AL879" s="327" t="s">
        <v>838</v>
      </c>
      <c r="AM879" s="328"/>
      <c r="AN879" s="328"/>
      <c r="AO879" s="329"/>
      <c r="AP879" s="322"/>
      <c r="AQ879" s="322"/>
      <c r="AR879" s="322"/>
      <c r="AS879" s="322"/>
      <c r="AT879" s="322"/>
      <c r="AU879" s="322"/>
      <c r="AV879" s="322"/>
      <c r="AW879" s="322"/>
      <c r="AX879" s="322"/>
      <c r="AY879">
        <f>COUNTA($C$879)</f>
        <v>1</v>
      </c>
    </row>
    <row r="880" spans="1:51" ht="30" customHeight="1" x14ac:dyDescent="0.15">
      <c r="A880" s="403">
        <v>3</v>
      </c>
      <c r="B880" s="403">
        <v>1</v>
      </c>
      <c r="C880" s="422" t="s">
        <v>785</v>
      </c>
      <c r="D880" s="417"/>
      <c r="E880" s="417"/>
      <c r="F880" s="417"/>
      <c r="G880" s="417"/>
      <c r="H880" s="417"/>
      <c r="I880" s="417"/>
      <c r="J880" s="418">
        <v>7020001122958</v>
      </c>
      <c r="K880" s="419"/>
      <c r="L880" s="419"/>
      <c r="M880" s="419"/>
      <c r="N880" s="419"/>
      <c r="O880" s="419"/>
      <c r="P880" s="317" t="s">
        <v>831</v>
      </c>
      <c r="Q880" s="318"/>
      <c r="R880" s="318"/>
      <c r="S880" s="318"/>
      <c r="T880" s="318"/>
      <c r="U880" s="318"/>
      <c r="V880" s="318"/>
      <c r="W880" s="318"/>
      <c r="X880" s="318"/>
      <c r="Y880" s="319">
        <v>1</v>
      </c>
      <c r="Z880" s="320"/>
      <c r="AA880" s="320"/>
      <c r="AB880" s="321"/>
      <c r="AC880" s="323" t="s">
        <v>370</v>
      </c>
      <c r="AD880" s="324"/>
      <c r="AE880" s="324"/>
      <c r="AF880" s="324"/>
      <c r="AG880" s="324"/>
      <c r="AH880" s="325" t="s">
        <v>782</v>
      </c>
      <c r="AI880" s="326"/>
      <c r="AJ880" s="326"/>
      <c r="AK880" s="326"/>
      <c r="AL880" s="327" t="s">
        <v>839</v>
      </c>
      <c r="AM880" s="328"/>
      <c r="AN880" s="328"/>
      <c r="AO880" s="329"/>
      <c r="AP880" s="322"/>
      <c r="AQ880" s="322"/>
      <c r="AR880" s="322"/>
      <c r="AS880" s="322"/>
      <c r="AT880" s="322"/>
      <c r="AU880" s="322"/>
      <c r="AV880" s="322"/>
      <c r="AW880" s="322"/>
      <c r="AX880" s="322"/>
      <c r="AY880">
        <f>COUNTA($C$880)</f>
        <v>1</v>
      </c>
    </row>
    <row r="881" spans="1:51" ht="30" customHeight="1" x14ac:dyDescent="0.15">
      <c r="A881" s="403">
        <v>4</v>
      </c>
      <c r="B881" s="403">
        <v>1</v>
      </c>
      <c r="C881" s="422" t="s">
        <v>785</v>
      </c>
      <c r="D881" s="417"/>
      <c r="E881" s="417"/>
      <c r="F881" s="417"/>
      <c r="G881" s="417"/>
      <c r="H881" s="417"/>
      <c r="I881" s="417"/>
      <c r="J881" s="418">
        <v>7020001122958</v>
      </c>
      <c r="K881" s="419"/>
      <c r="L881" s="419"/>
      <c r="M881" s="419"/>
      <c r="N881" s="419"/>
      <c r="O881" s="419"/>
      <c r="P881" s="317" t="s">
        <v>832</v>
      </c>
      <c r="Q881" s="318"/>
      <c r="R881" s="318"/>
      <c r="S881" s="318"/>
      <c r="T881" s="318"/>
      <c r="U881" s="318"/>
      <c r="V881" s="318"/>
      <c r="W881" s="318"/>
      <c r="X881" s="318"/>
      <c r="Y881" s="319">
        <v>1</v>
      </c>
      <c r="Z881" s="320"/>
      <c r="AA881" s="320"/>
      <c r="AB881" s="321"/>
      <c r="AC881" s="323" t="s">
        <v>370</v>
      </c>
      <c r="AD881" s="324"/>
      <c r="AE881" s="324"/>
      <c r="AF881" s="324"/>
      <c r="AG881" s="324"/>
      <c r="AH881" s="325" t="s">
        <v>768</v>
      </c>
      <c r="AI881" s="326"/>
      <c r="AJ881" s="326"/>
      <c r="AK881" s="326"/>
      <c r="AL881" s="327" t="s">
        <v>839</v>
      </c>
      <c r="AM881" s="328"/>
      <c r="AN881" s="328"/>
      <c r="AO881" s="329"/>
      <c r="AP881" s="322"/>
      <c r="AQ881" s="322"/>
      <c r="AR881" s="322"/>
      <c r="AS881" s="322"/>
      <c r="AT881" s="322"/>
      <c r="AU881" s="322"/>
      <c r="AV881" s="322"/>
      <c r="AW881" s="322"/>
      <c r="AX881" s="322"/>
      <c r="AY881">
        <f>COUNTA($C$881)</f>
        <v>1</v>
      </c>
    </row>
    <row r="882" spans="1:51" ht="30" customHeight="1" x14ac:dyDescent="0.15">
      <c r="A882" s="403">
        <v>5</v>
      </c>
      <c r="B882" s="403">
        <v>1</v>
      </c>
      <c r="C882" s="422" t="s">
        <v>785</v>
      </c>
      <c r="D882" s="417"/>
      <c r="E882" s="417"/>
      <c r="F882" s="417"/>
      <c r="G882" s="417"/>
      <c r="H882" s="417"/>
      <c r="I882" s="417"/>
      <c r="J882" s="418">
        <v>7020001122958</v>
      </c>
      <c r="K882" s="419"/>
      <c r="L882" s="419"/>
      <c r="M882" s="419"/>
      <c r="N882" s="419"/>
      <c r="O882" s="419"/>
      <c r="P882" s="317" t="s">
        <v>833</v>
      </c>
      <c r="Q882" s="318"/>
      <c r="R882" s="318"/>
      <c r="S882" s="318"/>
      <c r="T882" s="318"/>
      <c r="U882" s="318"/>
      <c r="V882" s="318"/>
      <c r="W882" s="318"/>
      <c r="X882" s="318"/>
      <c r="Y882" s="319">
        <v>1</v>
      </c>
      <c r="Z882" s="320"/>
      <c r="AA882" s="320"/>
      <c r="AB882" s="321"/>
      <c r="AC882" s="323" t="s">
        <v>370</v>
      </c>
      <c r="AD882" s="324"/>
      <c r="AE882" s="324"/>
      <c r="AF882" s="324"/>
      <c r="AG882" s="324"/>
      <c r="AH882" s="325" t="s">
        <v>837</v>
      </c>
      <c r="AI882" s="326"/>
      <c r="AJ882" s="326"/>
      <c r="AK882" s="326"/>
      <c r="AL882" s="327" t="s">
        <v>768</v>
      </c>
      <c r="AM882" s="328"/>
      <c r="AN882" s="328"/>
      <c r="AO882" s="329"/>
      <c r="AP882" s="322"/>
      <c r="AQ882" s="322"/>
      <c r="AR882" s="322"/>
      <c r="AS882" s="322"/>
      <c r="AT882" s="322"/>
      <c r="AU882" s="322"/>
      <c r="AV882" s="322"/>
      <c r="AW882" s="322"/>
      <c r="AX882" s="322"/>
      <c r="AY882">
        <f>COUNTA($C$882)</f>
        <v>1</v>
      </c>
    </row>
    <row r="883" spans="1:51" ht="30" customHeight="1" x14ac:dyDescent="0.15">
      <c r="A883" s="403">
        <v>6</v>
      </c>
      <c r="B883" s="403">
        <v>1</v>
      </c>
      <c r="C883" s="422" t="s">
        <v>785</v>
      </c>
      <c r="D883" s="417"/>
      <c r="E883" s="417"/>
      <c r="F883" s="417"/>
      <c r="G883" s="417"/>
      <c r="H883" s="417"/>
      <c r="I883" s="417"/>
      <c r="J883" s="418">
        <v>7020001122958</v>
      </c>
      <c r="K883" s="419"/>
      <c r="L883" s="419"/>
      <c r="M883" s="419"/>
      <c r="N883" s="419"/>
      <c r="O883" s="419"/>
      <c r="P883" s="317" t="s">
        <v>834</v>
      </c>
      <c r="Q883" s="318"/>
      <c r="R883" s="318"/>
      <c r="S883" s="318"/>
      <c r="T883" s="318"/>
      <c r="U883" s="318"/>
      <c r="V883" s="318"/>
      <c r="W883" s="318"/>
      <c r="X883" s="318"/>
      <c r="Y883" s="319">
        <v>64</v>
      </c>
      <c r="Z883" s="320"/>
      <c r="AA883" s="320"/>
      <c r="AB883" s="321"/>
      <c r="AC883" s="323" t="s">
        <v>370</v>
      </c>
      <c r="AD883" s="324"/>
      <c r="AE883" s="324"/>
      <c r="AF883" s="324"/>
      <c r="AG883" s="324"/>
      <c r="AH883" s="325" t="s">
        <v>782</v>
      </c>
      <c r="AI883" s="326"/>
      <c r="AJ883" s="326"/>
      <c r="AK883" s="326"/>
      <c r="AL883" s="327" t="s">
        <v>840</v>
      </c>
      <c r="AM883" s="328"/>
      <c r="AN883" s="328"/>
      <c r="AO883" s="329"/>
      <c r="AP883" s="322"/>
      <c r="AQ883" s="322"/>
      <c r="AR883" s="322"/>
      <c r="AS883" s="322"/>
      <c r="AT883" s="322"/>
      <c r="AU883" s="322"/>
      <c r="AV883" s="322"/>
      <c r="AW883" s="322"/>
      <c r="AX883" s="322"/>
      <c r="AY883">
        <f>COUNTA($C$883)</f>
        <v>1</v>
      </c>
    </row>
    <row r="884" spans="1:51" ht="30" customHeight="1" x14ac:dyDescent="0.15">
      <c r="A884" s="403">
        <v>7</v>
      </c>
      <c r="B884" s="403">
        <v>1</v>
      </c>
      <c r="C884" s="422" t="s">
        <v>785</v>
      </c>
      <c r="D884" s="417"/>
      <c r="E884" s="417"/>
      <c r="F884" s="417"/>
      <c r="G884" s="417"/>
      <c r="H884" s="417"/>
      <c r="I884" s="417"/>
      <c r="J884" s="418">
        <v>7020001122958</v>
      </c>
      <c r="K884" s="419"/>
      <c r="L884" s="419"/>
      <c r="M884" s="419"/>
      <c r="N884" s="419"/>
      <c r="O884" s="419"/>
      <c r="P884" s="317" t="s">
        <v>835</v>
      </c>
      <c r="Q884" s="318"/>
      <c r="R884" s="318"/>
      <c r="S884" s="318"/>
      <c r="T884" s="318"/>
      <c r="U884" s="318"/>
      <c r="V884" s="318"/>
      <c r="W884" s="318"/>
      <c r="X884" s="318"/>
      <c r="Y884" s="319">
        <v>1</v>
      </c>
      <c r="Z884" s="320"/>
      <c r="AA884" s="320"/>
      <c r="AB884" s="321"/>
      <c r="AC884" s="323" t="s">
        <v>370</v>
      </c>
      <c r="AD884" s="324"/>
      <c r="AE884" s="324"/>
      <c r="AF884" s="324"/>
      <c r="AG884" s="324"/>
      <c r="AH884" s="325">
        <v>2</v>
      </c>
      <c r="AI884" s="326"/>
      <c r="AJ884" s="326"/>
      <c r="AK884" s="326"/>
      <c r="AL884" s="327">
        <v>100</v>
      </c>
      <c r="AM884" s="328"/>
      <c r="AN884" s="328"/>
      <c r="AO884" s="329"/>
      <c r="AP884" s="322"/>
      <c r="AQ884" s="322"/>
      <c r="AR884" s="322"/>
      <c r="AS884" s="322"/>
      <c r="AT884" s="322"/>
      <c r="AU884" s="322"/>
      <c r="AV884" s="322"/>
      <c r="AW884" s="322"/>
      <c r="AX884" s="322"/>
      <c r="AY884">
        <f>COUNTA($C$884)</f>
        <v>1</v>
      </c>
    </row>
    <row r="885" spans="1:51" ht="30" customHeight="1" x14ac:dyDescent="0.15">
      <c r="A885" s="403">
        <v>8</v>
      </c>
      <c r="B885" s="403">
        <v>1</v>
      </c>
      <c r="C885" s="422" t="s">
        <v>785</v>
      </c>
      <c r="D885" s="417"/>
      <c r="E885" s="417"/>
      <c r="F885" s="417"/>
      <c r="G885" s="417"/>
      <c r="H885" s="417"/>
      <c r="I885" s="417"/>
      <c r="J885" s="418">
        <v>7020001122958</v>
      </c>
      <c r="K885" s="419"/>
      <c r="L885" s="419"/>
      <c r="M885" s="419"/>
      <c r="N885" s="419"/>
      <c r="O885" s="419"/>
      <c r="P885" s="317" t="s">
        <v>836</v>
      </c>
      <c r="Q885" s="318"/>
      <c r="R885" s="318"/>
      <c r="S885" s="318"/>
      <c r="T885" s="318"/>
      <c r="U885" s="318"/>
      <c r="V885" s="318"/>
      <c r="W885" s="318"/>
      <c r="X885" s="318"/>
      <c r="Y885" s="319">
        <v>1</v>
      </c>
      <c r="Z885" s="320"/>
      <c r="AA885" s="320"/>
      <c r="AB885" s="321"/>
      <c r="AC885" s="323" t="s">
        <v>370</v>
      </c>
      <c r="AD885" s="324"/>
      <c r="AE885" s="324"/>
      <c r="AF885" s="324"/>
      <c r="AG885" s="324"/>
      <c r="AH885" s="325">
        <v>2</v>
      </c>
      <c r="AI885" s="326"/>
      <c r="AJ885" s="326"/>
      <c r="AK885" s="326"/>
      <c r="AL885" s="327">
        <v>100</v>
      </c>
      <c r="AM885" s="328"/>
      <c r="AN885" s="328"/>
      <c r="AO885" s="329"/>
      <c r="AP885" s="322"/>
      <c r="AQ885" s="322"/>
      <c r="AR885" s="322"/>
      <c r="AS885" s="322"/>
      <c r="AT885" s="322"/>
      <c r="AU885" s="322"/>
      <c r="AV885" s="322"/>
      <c r="AW885" s="322"/>
      <c r="AX885" s="322"/>
      <c r="AY885">
        <f>COUNTA($C$885)</f>
        <v>1</v>
      </c>
    </row>
    <row r="886" spans="1:51" ht="30" customHeight="1" x14ac:dyDescent="0.15">
      <c r="A886" s="403">
        <v>9</v>
      </c>
      <c r="B886" s="403">
        <v>1</v>
      </c>
      <c r="C886" s="422" t="s">
        <v>841</v>
      </c>
      <c r="D886" s="417"/>
      <c r="E886" s="417"/>
      <c r="F886" s="417"/>
      <c r="G886" s="417"/>
      <c r="H886" s="417"/>
      <c r="I886" s="417"/>
      <c r="J886" s="418">
        <v>4010601004147</v>
      </c>
      <c r="K886" s="419"/>
      <c r="L886" s="419"/>
      <c r="M886" s="419"/>
      <c r="N886" s="419"/>
      <c r="O886" s="419"/>
      <c r="P886" s="317" t="s">
        <v>842</v>
      </c>
      <c r="Q886" s="318"/>
      <c r="R886" s="318"/>
      <c r="S886" s="318"/>
      <c r="T886" s="318"/>
      <c r="U886" s="318"/>
      <c r="V886" s="318"/>
      <c r="W886" s="318"/>
      <c r="X886" s="318"/>
      <c r="Y886" s="319">
        <v>405</v>
      </c>
      <c r="Z886" s="320"/>
      <c r="AA886" s="320"/>
      <c r="AB886" s="321"/>
      <c r="AC886" s="323" t="s">
        <v>370</v>
      </c>
      <c r="AD886" s="324"/>
      <c r="AE886" s="324"/>
      <c r="AF886" s="324"/>
      <c r="AG886" s="324"/>
      <c r="AH886" s="325">
        <v>1</v>
      </c>
      <c r="AI886" s="326"/>
      <c r="AJ886" s="326"/>
      <c r="AK886" s="326"/>
      <c r="AL886" s="327">
        <v>95.1</v>
      </c>
      <c r="AM886" s="328"/>
      <c r="AN886" s="328"/>
      <c r="AO886" s="329"/>
      <c r="AP886" s="322"/>
      <c r="AQ886" s="322"/>
      <c r="AR886" s="322"/>
      <c r="AS886" s="322"/>
      <c r="AT886" s="322"/>
      <c r="AU886" s="322"/>
      <c r="AV886" s="322"/>
      <c r="AW886" s="322"/>
      <c r="AX886" s="322"/>
      <c r="AY886">
        <f>COUNTA($C$886)</f>
        <v>1</v>
      </c>
    </row>
    <row r="887" spans="1:51" ht="30" customHeight="1" x14ac:dyDescent="0.15">
      <c r="A887" s="403">
        <v>10</v>
      </c>
      <c r="B887" s="403">
        <v>1</v>
      </c>
      <c r="C887" s="422" t="s">
        <v>841</v>
      </c>
      <c r="D887" s="417"/>
      <c r="E887" s="417"/>
      <c r="F887" s="417"/>
      <c r="G887" s="417"/>
      <c r="H887" s="417"/>
      <c r="I887" s="417"/>
      <c r="J887" s="418">
        <v>4010601004147</v>
      </c>
      <c r="K887" s="419"/>
      <c r="L887" s="419"/>
      <c r="M887" s="419"/>
      <c r="N887" s="419"/>
      <c r="O887" s="419"/>
      <c r="P887" s="317" t="s">
        <v>842</v>
      </c>
      <c r="Q887" s="318"/>
      <c r="R887" s="318"/>
      <c r="S887" s="318"/>
      <c r="T887" s="318"/>
      <c r="U887" s="318"/>
      <c r="V887" s="318"/>
      <c r="W887" s="318"/>
      <c r="X887" s="318"/>
      <c r="Y887" s="319">
        <v>405</v>
      </c>
      <c r="Z887" s="320"/>
      <c r="AA887" s="320"/>
      <c r="AB887" s="321"/>
      <c r="AC887" s="323" t="s">
        <v>370</v>
      </c>
      <c r="AD887" s="324"/>
      <c r="AE887" s="324"/>
      <c r="AF887" s="324"/>
      <c r="AG887" s="324"/>
      <c r="AH887" s="325">
        <v>1</v>
      </c>
      <c r="AI887" s="326"/>
      <c r="AJ887" s="326"/>
      <c r="AK887" s="326"/>
      <c r="AL887" s="327">
        <v>95.1</v>
      </c>
      <c r="AM887" s="328"/>
      <c r="AN887" s="328"/>
      <c r="AO887" s="329"/>
      <c r="AP887" s="322"/>
      <c r="AQ887" s="322"/>
      <c r="AR887" s="322"/>
      <c r="AS887" s="322"/>
      <c r="AT887" s="322"/>
      <c r="AU887" s="322"/>
      <c r="AV887" s="322"/>
      <c r="AW887" s="322"/>
      <c r="AX887" s="322"/>
      <c r="AY887">
        <f>COUNTA($C$887)</f>
        <v>1</v>
      </c>
    </row>
    <row r="888" spans="1:51" ht="30" customHeight="1" x14ac:dyDescent="0.15">
      <c r="A888" s="403">
        <v>11</v>
      </c>
      <c r="B888" s="403">
        <v>1</v>
      </c>
      <c r="C888" s="422" t="s">
        <v>843</v>
      </c>
      <c r="D888" s="417"/>
      <c r="E888" s="417"/>
      <c r="F888" s="417"/>
      <c r="G888" s="417"/>
      <c r="H888" s="417"/>
      <c r="I888" s="417"/>
      <c r="J888" s="418">
        <v>8020001076641</v>
      </c>
      <c r="K888" s="419"/>
      <c r="L888" s="419"/>
      <c r="M888" s="419"/>
      <c r="N888" s="419"/>
      <c r="O888" s="419"/>
      <c r="P888" s="317" t="s">
        <v>844</v>
      </c>
      <c r="Q888" s="318"/>
      <c r="R888" s="318"/>
      <c r="S888" s="318"/>
      <c r="T888" s="318"/>
      <c r="U888" s="318"/>
      <c r="V888" s="318"/>
      <c r="W888" s="318"/>
      <c r="X888" s="318"/>
      <c r="Y888" s="319">
        <v>731</v>
      </c>
      <c r="Z888" s="320"/>
      <c r="AA888" s="320"/>
      <c r="AB888" s="321"/>
      <c r="AC888" s="323" t="s">
        <v>370</v>
      </c>
      <c r="AD888" s="324"/>
      <c r="AE888" s="324"/>
      <c r="AF888" s="324"/>
      <c r="AG888" s="324"/>
      <c r="AH888" s="325">
        <v>3</v>
      </c>
      <c r="AI888" s="326"/>
      <c r="AJ888" s="326"/>
      <c r="AK888" s="326"/>
      <c r="AL888" s="327" t="s">
        <v>1003</v>
      </c>
      <c r="AM888" s="328"/>
      <c r="AN888" s="328"/>
      <c r="AO888" s="329"/>
      <c r="AP888" s="322"/>
      <c r="AQ888" s="322"/>
      <c r="AR888" s="322"/>
      <c r="AS888" s="322"/>
      <c r="AT888" s="322"/>
      <c r="AU888" s="322"/>
      <c r="AV888" s="322"/>
      <c r="AW888" s="322"/>
      <c r="AX888" s="322"/>
      <c r="AY888">
        <f>COUNTA($C$888)</f>
        <v>1</v>
      </c>
    </row>
    <row r="889" spans="1:51" ht="30" customHeight="1" x14ac:dyDescent="0.15">
      <c r="A889" s="403">
        <v>12</v>
      </c>
      <c r="B889" s="403">
        <v>1</v>
      </c>
      <c r="C889" s="422" t="s">
        <v>845</v>
      </c>
      <c r="D889" s="417"/>
      <c r="E889" s="417"/>
      <c r="F889" s="417"/>
      <c r="G889" s="417"/>
      <c r="H889" s="417"/>
      <c r="I889" s="417"/>
      <c r="J889" s="418">
        <v>3012401012867</v>
      </c>
      <c r="K889" s="419"/>
      <c r="L889" s="419"/>
      <c r="M889" s="419"/>
      <c r="N889" s="419"/>
      <c r="O889" s="419"/>
      <c r="P889" s="317" t="s">
        <v>850</v>
      </c>
      <c r="Q889" s="318"/>
      <c r="R889" s="318"/>
      <c r="S889" s="318"/>
      <c r="T889" s="318"/>
      <c r="U889" s="318"/>
      <c r="V889" s="318"/>
      <c r="W889" s="318"/>
      <c r="X889" s="318"/>
      <c r="Y889" s="319">
        <v>2</v>
      </c>
      <c r="Z889" s="320"/>
      <c r="AA889" s="320"/>
      <c r="AB889" s="321"/>
      <c r="AC889" s="323" t="s">
        <v>370</v>
      </c>
      <c r="AD889" s="324"/>
      <c r="AE889" s="324"/>
      <c r="AF889" s="324"/>
      <c r="AG889" s="324"/>
      <c r="AH889" s="325" t="s">
        <v>838</v>
      </c>
      <c r="AI889" s="326"/>
      <c r="AJ889" s="326"/>
      <c r="AK889" s="326"/>
      <c r="AL889" s="327" t="s">
        <v>782</v>
      </c>
      <c r="AM889" s="328"/>
      <c r="AN889" s="328"/>
      <c r="AO889" s="329"/>
      <c r="AP889" s="322"/>
      <c r="AQ889" s="322"/>
      <c r="AR889" s="322"/>
      <c r="AS889" s="322"/>
      <c r="AT889" s="322"/>
      <c r="AU889" s="322"/>
      <c r="AV889" s="322"/>
      <c r="AW889" s="322"/>
      <c r="AX889" s="322"/>
      <c r="AY889">
        <f>COUNTA($C$889)</f>
        <v>1</v>
      </c>
    </row>
    <row r="890" spans="1:51" ht="59.25" customHeight="1" x14ac:dyDescent="0.15">
      <c r="A890" s="403">
        <v>13</v>
      </c>
      <c r="B890" s="403">
        <v>1</v>
      </c>
      <c r="C890" s="422" t="s">
        <v>846</v>
      </c>
      <c r="D890" s="417"/>
      <c r="E890" s="417"/>
      <c r="F890" s="417"/>
      <c r="G890" s="417"/>
      <c r="H890" s="417"/>
      <c r="I890" s="417"/>
      <c r="J890" s="418">
        <v>3012401012867</v>
      </c>
      <c r="K890" s="419"/>
      <c r="L890" s="419"/>
      <c r="M890" s="419"/>
      <c r="N890" s="419"/>
      <c r="O890" s="419"/>
      <c r="P890" s="317" t="s">
        <v>851</v>
      </c>
      <c r="Q890" s="318"/>
      <c r="R890" s="318"/>
      <c r="S890" s="318"/>
      <c r="T890" s="318"/>
      <c r="U890" s="318"/>
      <c r="V890" s="318"/>
      <c r="W890" s="318"/>
      <c r="X890" s="318"/>
      <c r="Y890" s="319">
        <v>1</v>
      </c>
      <c r="Z890" s="320"/>
      <c r="AA890" s="320"/>
      <c r="AB890" s="321"/>
      <c r="AC890" s="323" t="s">
        <v>370</v>
      </c>
      <c r="AD890" s="324"/>
      <c r="AE890" s="324"/>
      <c r="AF890" s="324"/>
      <c r="AG890" s="324"/>
      <c r="AH890" s="325" t="s">
        <v>768</v>
      </c>
      <c r="AI890" s="326"/>
      <c r="AJ890" s="326"/>
      <c r="AK890" s="326"/>
      <c r="AL890" s="327" t="s">
        <v>768</v>
      </c>
      <c r="AM890" s="328"/>
      <c r="AN890" s="328"/>
      <c r="AO890" s="329"/>
      <c r="AP890" s="322"/>
      <c r="AQ890" s="322"/>
      <c r="AR890" s="322"/>
      <c r="AS890" s="322"/>
      <c r="AT890" s="322"/>
      <c r="AU890" s="322"/>
      <c r="AV890" s="322"/>
      <c r="AW890" s="322"/>
      <c r="AX890" s="322"/>
      <c r="AY890">
        <f>COUNTA($C$890)</f>
        <v>1</v>
      </c>
    </row>
    <row r="891" spans="1:51" ht="30" customHeight="1" x14ac:dyDescent="0.15">
      <c r="A891" s="403">
        <v>14</v>
      </c>
      <c r="B891" s="403">
        <v>1</v>
      </c>
      <c r="C891" s="422" t="s">
        <v>847</v>
      </c>
      <c r="D891" s="417"/>
      <c r="E891" s="417"/>
      <c r="F891" s="417"/>
      <c r="G891" s="417"/>
      <c r="H891" s="417"/>
      <c r="I891" s="417"/>
      <c r="J891" s="418">
        <v>3012401012867</v>
      </c>
      <c r="K891" s="419"/>
      <c r="L891" s="419"/>
      <c r="M891" s="419"/>
      <c r="N891" s="419"/>
      <c r="O891" s="419"/>
      <c r="P891" s="317" t="s">
        <v>815</v>
      </c>
      <c r="Q891" s="318"/>
      <c r="R891" s="318"/>
      <c r="S891" s="318"/>
      <c r="T891" s="318"/>
      <c r="U891" s="318"/>
      <c r="V891" s="318"/>
      <c r="W891" s="318"/>
      <c r="X891" s="318"/>
      <c r="Y891" s="319">
        <v>1</v>
      </c>
      <c r="Z891" s="320"/>
      <c r="AA891" s="320"/>
      <c r="AB891" s="321"/>
      <c r="AC891" s="323" t="s">
        <v>370</v>
      </c>
      <c r="AD891" s="324"/>
      <c r="AE891" s="324"/>
      <c r="AF891" s="324"/>
      <c r="AG891" s="324"/>
      <c r="AH891" s="325" t="s">
        <v>768</v>
      </c>
      <c r="AI891" s="326"/>
      <c r="AJ891" s="326"/>
      <c r="AK891" s="326"/>
      <c r="AL891" s="327" t="s">
        <v>782</v>
      </c>
      <c r="AM891" s="328"/>
      <c r="AN891" s="328"/>
      <c r="AO891" s="329"/>
      <c r="AP891" s="322"/>
      <c r="AQ891" s="322"/>
      <c r="AR891" s="322"/>
      <c r="AS891" s="322"/>
      <c r="AT891" s="322"/>
      <c r="AU891" s="322"/>
      <c r="AV891" s="322"/>
      <c r="AW891" s="322"/>
      <c r="AX891" s="322"/>
      <c r="AY891">
        <f>COUNTA($C$891)</f>
        <v>1</v>
      </c>
    </row>
    <row r="892" spans="1:51" ht="30" customHeight="1" x14ac:dyDescent="0.15">
      <c r="A892" s="403">
        <v>15</v>
      </c>
      <c r="B892" s="403">
        <v>1</v>
      </c>
      <c r="C892" s="422" t="s">
        <v>846</v>
      </c>
      <c r="D892" s="417"/>
      <c r="E892" s="417"/>
      <c r="F892" s="417"/>
      <c r="G892" s="417"/>
      <c r="H892" s="417"/>
      <c r="I892" s="417"/>
      <c r="J892" s="418">
        <v>3012401012867</v>
      </c>
      <c r="K892" s="419"/>
      <c r="L892" s="419"/>
      <c r="M892" s="419"/>
      <c r="N892" s="419"/>
      <c r="O892" s="419"/>
      <c r="P892" s="317" t="s">
        <v>852</v>
      </c>
      <c r="Q892" s="318"/>
      <c r="R892" s="318"/>
      <c r="S892" s="318"/>
      <c r="T892" s="318"/>
      <c r="U892" s="318"/>
      <c r="V892" s="318"/>
      <c r="W892" s="318"/>
      <c r="X892" s="318"/>
      <c r="Y892" s="319">
        <v>1</v>
      </c>
      <c r="Z892" s="320"/>
      <c r="AA892" s="320"/>
      <c r="AB892" s="321"/>
      <c r="AC892" s="323" t="s">
        <v>370</v>
      </c>
      <c r="AD892" s="324"/>
      <c r="AE892" s="324"/>
      <c r="AF892" s="324"/>
      <c r="AG892" s="324"/>
      <c r="AH892" s="325" t="s">
        <v>768</v>
      </c>
      <c r="AI892" s="326"/>
      <c r="AJ892" s="326"/>
      <c r="AK892" s="326"/>
      <c r="AL892" s="327" t="s">
        <v>768</v>
      </c>
      <c r="AM892" s="328"/>
      <c r="AN892" s="328"/>
      <c r="AO892" s="329"/>
      <c r="AP892" s="322"/>
      <c r="AQ892" s="322"/>
      <c r="AR892" s="322"/>
      <c r="AS892" s="322"/>
      <c r="AT892" s="322"/>
      <c r="AU892" s="322"/>
      <c r="AV892" s="322"/>
      <c r="AW892" s="322"/>
      <c r="AX892" s="322"/>
      <c r="AY892">
        <f>COUNTA($C$892)</f>
        <v>1</v>
      </c>
    </row>
    <row r="893" spans="1:51" ht="30" customHeight="1" x14ac:dyDescent="0.15">
      <c r="A893" s="403">
        <v>16</v>
      </c>
      <c r="B893" s="403">
        <v>1</v>
      </c>
      <c r="C893" s="422" t="s">
        <v>814</v>
      </c>
      <c r="D893" s="417"/>
      <c r="E893" s="417"/>
      <c r="F893" s="417"/>
      <c r="G893" s="417"/>
      <c r="H893" s="417"/>
      <c r="I893" s="417"/>
      <c r="J893" s="418">
        <v>3012401012867</v>
      </c>
      <c r="K893" s="419"/>
      <c r="L893" s="419"/>
      <c r="M893" s="419"/>
      <c r="N893" s="419"/>
      <c r="O893" s="419"/>
      <c r="P893" s="317" t="s">
        <v>853</v>
      </c>
      <c r="Q893" s="318"/>
      <c r="R893" s="318"/>
      <c r="S893" s="318"/>
      <c r="T893" s="318"/>
      <c r="U893" s="318"/>
      <c r="V893" s="318"/>
      <c r="W893" s="318"/>
      <c r="X893" s="318"/>
      <c r="Y893" s="319">
        <v>1</v>
      </c>
      <c r="Z893" s="320"/>
      <c r="AA893" s="320"/>
      <c r="AB893" s="321"/>
      <c r="AC893" s="323" t="s">
        <v>370</v>
      </c>
      <c r="AD893" s="324"/>
      <c r="AE893" s="324"/>
      <c r="AF893" s="324"/>
      <c r="AG893" s="324"/>
      <c r="AH893" s="325" t="s">
        <v>768</v>
      </c>
      <c r="AI893" s="326"/>
      <c r="AJ893" s="326"/>
      <c r="AK893" s="326"/>
      <c r="AL893" s="327" t="s">
        <v>768</v>
      </c>
      <c r="AM893" s="328"/>
      <c r="AN893" s="328"/>
      <c r="AO893" s="329"/>
      <c r="AP893" s="322"/>
      <c r="AQ893" s="322"/>
      <c r="AR893" s="322"/>
      <c r="AS893" s="322"/>
      <c r="AT893" s="322"/>
      <c r="AU893" s="322"/>
      <c r="AV893" s="322"/>
      <c r="AW893" s="322"/>
      <c r="AX893" s="322"/>
      <c r="AY893">
        <f>COUNTA($C$893)</f>
        <v>1</v>
      </c>
    </row>
    <row r="894" spans="1:51" s="16" customFormat="1" ht="30" customHeight="1" x14ac:dyDescent="0.15">
      <c r="A894" s="403">
        <v>17</v>
      </c>
      <c r="B894" s="403">
        <v>1</v>
      </c>
      <c r="C894" s="422" t="s">
        <v>848</v>
      </c>
      <c r="D894" s="417"/>
      <c r="E894" s="417"/>
      <c r="F894" s="417"/>
      <c r="G894" s="417"/>
      <c r="H894" s="417"/>
      <c r="I894" s="417"/>
      <c r="J894" s="418">
        <v>3012401012867</v>
      </c>
      <c r="K894" s="419"/>
      <c r="L894" s="419"/>
      <c r="M894" s="419"/>
      <c r="N894" s="419"/>
      <c r="O894" s="419"/>
      <c r="P894" s="317" t="s">
        <v>854</v>
      </c>
      <c r="Q894" s="318"/>
      <c r="R894" s="318"/>
      <c r="S894" s="318"/>
      <c r="T894" s="318"/>
      <c r="U894" s="318"/>
      <c r="V894" s="318"/>
      <c r="W894" s="318"/>
      <c r="X894" s="318"/>
      <c r="Y894" s="319">
        <v>1</v>
      </c>
      <c r="Z894" s="320"/>
      <c r="AA894" s="320"/>
      <c r="AB894" s="321"/>
      <c r="AC894" s="323" t="s">
        <v>370</v>
      </c>
      <c r="AD894" s="324"/>
      <c r="AE894" s="324"/>
      <c r="AF894" s="324"/>
      <c r="AG894" s="324"/>
      <c r="AH894" s="325" t="s">
        <v>782</v>
      </c>
      <c r="AI894" s="326"/>
      <c r="AJ894" s="326"/>
      <c r="AK894" s="326"/>
      <c r="AL894" s="327" t="s">
        <v>768</v>
      </c>
      <c r="AM894" s="328"/>
      <c r="AN894" s="328"/>
      <c r="AO894" s="329"/>
      <c r="AP894" s="322"/>
      <c r="AQ894" s="322"/>
      <c r="AR894" s="322"/>
      <c r="AS894" s="322"/>
      <c r="AT894" s="322"/>
      <c r="AU894" s="322"/>
      <c r="AV894" s="322"/>
      <c r="AW894" s="322"/>
      <c r="AX894" s="322"/>
      <c r="AY894">
        <f>COUNTA($C$894)</f>
        <v>1</v>
      </c>
    </row>
    <row r="895" spans="1:51" ht="60.75" customHeight="1" x14ac:dyDescent="0.15">
      <c r="A895" s="403">
        <v>18</v>
      </c>
      <c r="B895" s="403">
        <v>1</v>
      </c>
      <c r="C895" s="422" t="s">
        <v>814</v>
      </c>
      <c r="D895" s="417"/>
      <c r="E895" s="417"/>
      <c r="F895" s="417"/>
      <c r="G895" s="417"/>
      <c r="H895" s="417"/>
      <c r="I895" s="417"/>
      <c r="J895" s="418">
        <v>3012401012867</v>
      </c>
      <c r="K895" s="419"/>
      <c r="L895" s="419"/>
      <c r="M895" s="419"/>
      <c r="N895" s="419"/>
      <c r="O895" s="419"/>
      <c r="P895" s="317" t="s">
        <v>855</v>
      </c>
      <c r="Q895" s="318"/>
      <c r="R895" s="318"/>
      <c r="S895" s="318"/>
      <c r="T895" s="318"/>
      <c r="U895" s="318"/>
      <c r="V895" s="318"/>
      <c r="W895" s="318"/>
      <c r="X895" s="318"/>
      <c r="Y895" s="319">
        <v>136</v>
      </c>
      <c r="Z895" s="320"/>
      <c r="AA895" s="320"/>
      <c r="AB895" s="321"/>
      <c r="AC895" s="323" t="s">
        <v>370</v>
      </c>
      <c r="AD895" s="324"/>
      <c r="AE895" s="324"/>
      <c r="AF895" s="324"/>
      <c r="AG895" s="324"/>
      <c r="AH895" s="325">
        <v>1</v>
      </c>
      <c r="AI895" s="326"/>
      <c r="AJ895" s="326"/>
      <c r="AK895" s="326"/>
      <c r="AL895" s="327" t="s">
        <v>768</v>
      </c>
      <c r="AM895" s="328"/>
      <c r="AN895" s="328"/>
      <c r="AO895" s="329"/>
      <c r="AP895" s="322"/>
      <c r="AQ895" s="322"/>
      <c r="AR895" s="322"/>
      <c r="AS895" s="322"/>
      <c r="AT895" s="322"/>
      <c r="AU895" s="322"/>
      <c r="AV895" s="322"/>
      <c r="AW895" s="322"/>
      <c r="AX895" s="322"/>
      <c r="AY895">
        <f>COUNTA($C$895)</f>
        <v>1</v>
      </c>
    </row>
    <row r="896" spans="1:51" ht="60.75" customHeight="1" x14ac:dyDescent="0.15">
      <c r="A896" s="403">
        <v>19</v>
      </c>
      <c r="B896" s="403">
        <v>1</v>
      </c>
      <c r="C896" s="422" t="s">
        <v>814</v>
      </c>
      <c r="D896" s="417"/>
      <c r="E896" s="417"/>
      <c r="F896" s="417"/>
      <c r="G896" s="417"/>
      <c r="H896" s="417"/>
      <c r="I896" s="417"/>
      <c r="J896" s="418">
        <v>3012401012867</v>
      </c>
      <c r="K896" s="419"/>
      <c r="L896" s="419"/>
      <c r="M896" s="419"/>
      <c r="N896" s="419"/>
      <c r="O896" s="419"/>
      <c r="P896" s="317" t="s">
        <v>856</v>
      </c>
      <c r="Q896" s="318"/>
      <c r="R896" s="318"/>
      <c r="S896" s="318"/>
      <c r="T896" s="318"/>
      <c r="U896" s="318"/>
      <c r="V896" s="318"/>
      <c r="W896" s="318"/>
      <c r="X896" s="318"/>
      <c r="Y896" s="319">
        <v>136</v>
      </c>
      <c r="Z896" s="320"/>
      <c r="AA896" s="320"/>
      <c r="AB896" s="321"/>
      <c r="AC896" s="323" t="s">
        <v>370</v>
      </c>
      <c r="AD896" s="324"/>
      <c r="AE896" s="324"/>
      <c r="AF896" s="324"/>
      <c r="AG896" s="324"/>
      <c r="AH896" s="325">
        <v>1</v>
      </c>
      <c r="AI896" s="326"/>
      <c r="AJ896" s="326"/>
      <c r="AK896" s="326"/>
      <c r="AL896" s="327">
        <v>100</v>
      </c>
      <c r="AM896" s="328"/>
      <c r="AN896" s="328"/>
      <c r="AO896" s="329"/>
      <c r="AP896" s="322"/>
      <c r="AQ896" s="322"/>
      <c r="AR896" s="322"/>
      <c r="AS896" s="322"/>
      <c r="AT896" s="322"/>
      <c r="AU896" s="322"/>
      <c r="AV896" s="322"/>
      <c r="AW896" s="322"/>
      <c r="AX896" s="322"/>
      <c r="AY896">
        <f>COUNTA($C$896)</f>
        <v>1</v>
      </c>
    </row>
    <row r="897" spans="1:51" ht="60.75" customHeight="1" x14ac:dyDescent="0.15">
      <c r="A897" s="403">
        <v>20</v>
      </c>
      <c r="B897" s="403">
        <v>1</v>
      </c>
      <c r="C897" s="422" t="s">
        <v>814</v>
      </c>
      <c r="D897" s="417"/>
      <c r="E897" s="417"/>
      <c r="F897" s="417"/>
      <c r="G897" s="417"/>
      <c r="H897" s="417"/>
      <c r="I897" s="417"/>
      <c r="J897" s="418">
        <v>3012401012867</v>
      </c>
      <c r="K897" s="419"/>
      <c r="L897" s="419"/>
      <c r="M897" s="419"/>
      <c r="N897" s="419"/>
      <c r="O897" s="419"/>
      <c r="P897" s="317" t="s">
        <v>857</v>
      </c>
      <c r="Q897" s="318"/>
      <c r="R897" s="318"/>
      <c r="S897" s="318"/>
      <c r="T897" s="318"/>
      <c r="U897" s="318"/>
      <c r="V897" s="318"/>
      <c r="W897" s="318"/>
      <c r="X897" s="318"/>
      <c r="Y897" s="319">
        <v>61</v>
      </c>
      <c r="Z897" s="320"/>
      <c r="AA897" s="320"/>
      <c r="AB897" s="321"/>
      <c r="AC897" s="323" t="s">
        <v>370</v>
      </c>
      <c r="AD897" s="324"/>
      <c r="AE897" s="324"/>
      <c r="AF897" s="324"/>
      <c r="AG897" s="324"/>
      <c r="AH897" s="325">
        <v>1</v>
      </c>
      <c r="AI897" s="326"/>
      <c r="AJ897" s="326"/>
      <c r="AK897" s="326"/>
      <c r="AL897" s="327">
        <v>99.7</v>
      </c>
      <c r="AM897" s="328"/>
      <c r="AN897" s="328"/>
      <c r="AO897" s="329"/>
      <c r="AP897" s="322"/>
      <c r="AQ897" s="322"/>
      <c r="AR897" s="322"/>
      <c r="AS897" s="322"/>
      <c r="AT897" s="322"/>
      <c r="AU897" s="322"/>
      <c r="AV897" s="322"/>
      <c r="AW897" s="322"/>
      <c r="AX897" s="322"/>
      <c r="AY897">
        <f>COUNTA($C$897)</f>
        <v>1</v>
      </c>
    </row>
    <row r="898" spans="1:51" ht="30" customHeight="1" x14ac:dyDescent="0.15">
      <c r="A898" s="403">
        <v>21</v>
      </c>
      <c r="B898" s="403">
        <v>1</v>
      </c>
      <c r="C898" s="422" t="s">
        <v>849</v>
      </c>
      <c r="D898" s="417"/>
      <c r="E898" s="417"/>
      <c r="F898" s="417"/>
      <c r="G898" s="417"/>
      <c r="H898" s="417"/>
      <c r="I898" s="417"/>
      <c r="J898" s="418">
        <v>3012401012867</v>
      </c>
      <c r="K898" s="419"/>
      <c r="L898" s="419"/>
      <c r="M898" s="419"/>
      <c r="N898" s="419"/>
      <c r="O898" s="419"/>
      <c r="P898" s="317" t="s">
        <v>815</v>
      </c>
      <c r="Q898" s="318"/>
      <c r="R898" s="318"/>
      <c r="S898" s="318"/>
      <c r="T898" s="318"/>
      <c r="U898" s="318"/>
      <c r="V898" s="318"/>
      <c r="W898" s="318"/>
      <c r="X898" s="318"/>
      <c r="Y898" s="319">
        <v>18</v>
      </c>
      <c r="Z898" s="320"/>
      <c r="AA898" s="320"/>
      <c r="AB898" s="321"/>
      <c r="AC898" s="323" t="s">
        <v>370</v>
      </c>
      <c r="AD898" s="324"/>
      <c r="AE898" s="324"/>
      <c r="AF898" s="324"/>
      <c r="AG898" s="324"/>
      <c r="AH898" s="325">
        <v>1</v>
      </c>
      <c r="AI898" s="326"/>
      <c r="AJ898" s="326"/>
      <c r="AK898" s="326"/>
      <c r="AL898" s="327" t="s">
        <v>768</v>
      </c>
      <c r="AM898" s="328"/>
      <c r="AN898" s="328"/>
      <c r="AO898" s="329"/>
      <c r="AP898" s="322"/>
      <c r="AQ898" s="322"/>
      <c r="AR898" s="322"/>
      <c r="AS898" s="322"/>
      <c r="AT898" s="322"/>
      <c r="AU898" s="322"/>
      <c r="AV898" s="322"/>
      <c r="AW898" s="322"/>
      <c r="AX898" s="322"/>
      <c r="AY898">
        <f>COUNTA($C$898)</f>
        <v>1</v>
      </c>
    </row>
    <row r="899" spans="1:51" ht="30" customHeight="1" x14ac:dyDescent="0.15">
      <c r="A899" s="403">
        <v>22</v>
      </c>
      <c r="B899" s="403">
        <v>1</v>
      </c>
      <c r="C899" s="422" t="s">
        <v>849</v>
      </c>
      <c r="D899" s="417"/>
      <c r="E899" s="417"/>
      <c r="F899" s="417"/>
      <c r="G899" s="417"/>
      <c r="H899" s="417"/>
      <c r="I899" s="417"/>
      <c r="J899" s="418">
        <v>3012401012867</v>
      </c>
      <c r="K899" s="419"/>
      <c r="L899" s="419"/>
      <c r="M899" s="419"/>
      <c r="N899" s="419"/>
      <c r="O899" s="419"/>
      <c r="P899" s="317" t="s">
        <v>858</v>
      </c>
      <c r="Q899" s="318"/>
      <c r="R899" s="318"/>
      <c r="S899" s="318"/>
      <c r="T899" s="318"/>
      <c r="U899" s="318"/>
      <c r="V899" s="318"/>
      <c r="W899" s="318"/>
      <c r="X899" s="318"/>
      <c r="Y899" s="319">
        <v>169</v>
      </c>
      <c r="Z899" s="320"/>
      <c r="AA899" s="320"/>
      <c r="AB899" s="321"/>
      <c r="AC899" s="323" t="s">
        <v>370</v>
      </c>
      <c r="AD899" s="324"/>
      <c r="AE899" s="324"/>
      <c r="AF899" s="324"/>
      <c r="AG899" s="324"/>
      <c r="AH899" s="325">
        <v>1</v>
      </c>
      <c r="AI899" s="326"/>
      <c r="AJ899" s="326"/>
      <c r="AK899" s="326"/>
      <c r="AL899" s="327">
        <v>99.8</v>
      </c>
      <c r="AM899" s="328"/>
      <c r="AN899" s="328"/>
      <c r="AO899" s="329"/>
      <c r="AP899" s="322"/>
      <c r="AQ899" s="322"/>
      <c r="AR899" s="322"/>
      <c r="AS899" s="322"/>
      <c r="AT899" s="322"/>
      <c r="AU899" s="322"/>
      <c r="AV899" s="322"/>
      <c r="AW899" s="322"/>
      <c r="AX899" s="322"/>
      <c r="AY899">
        <f>COUNTA($C$899)</f>
        <v>1</v>
      </c>
    </row>
    <row r="900" spans="1:51" ht="30" customHeight="1" x14ac:dyDescent="0.15">
      <c r="A900" s="403">
        <v>23</v>
      </c>
      <c r="B900" s="403">
        <v>1</v>
      </c>
      <c r="C900" s="422" t="s">
        <v>849</v>
      </c>
      <c r="D900" s="417"/>
      <c r="E900" s="417"/>
      <c r="F900" s="417"/>
      <c r="G900" s="417"/>
      <c r="H900" s="417"/>
      <c r="I900" s="417"/>
      <c r="J900" s="418">
        <v>3012401012867</v>
      </c>
      <c r="K900" s="419"/>
      <c r="L900" s="419"/>
      <c r="M900" s="419"/>
      <c r="N900" s="419"/>
      <c r="O900" s="419"/>
      <c r="P900" s="317" t="s">
        <v>859</v>
      </c>
      <c r="Q900" s="318"/>
      <c r="R900" s="318"/>
      <c r="S900" s="318"/>
      <c r="T900" s="318"/>
      <c r="U900" s="318"/>
      <c r="V900" s="318"/>
      <c r="W900" s="318"/>
      <c r="X900" s="318"/>
      <c r="Y900" s="319">
        <v>85</v>
      </c>
      <c r="Z900" s="320"/>
      <c r="AA900" s="320"/>
      <c r="AB900" s="321"/>
      <c r="AC900" s="323" t="s">
        <v>370</v>
      </c>
      <c r="AD900" s="324"/>
      <c r="AE900" s="324"/>
      <c r="AF900" s="324"/>
      <c r="AG900" s="324"/>
      <c r="AH900" s="325">
        <v>1</v>
      </c>
      <c r="AI900" s="326"/>
      <c r="AJ900" s="326"/>
      <c r="AK900" s="326"/>
      <c r="AL900" s="327" t="s">
        <v>768</v>
      </c>
      <c r="AM900" s="328"/>
      <c r="AN900" s="328"/>
      <c r="AO900" s="329"/>
      <c r="AP900" s="322"/>
      <c r="AQ900" s="322"/>
      <c r="AR900" s="322"/>
      <c r="AS900" s="322"/>
      <c r="AT900" s="322"/>
      <c r="AU900" s="322"/>
      <c r="AV900" s="322"/>
      <c r="AW900" s="322"/>
      <c r="AX900" s="322"/>
      <c r="AY900">
        <f>COUNTA($C$900)</f>
        <v>1</v>
      </c>
    </row>
    <row r="901" spans="1:51" ht="30" customHeight="1" x14ac:dyDescent="0.15">
      <c r="A901" s="403">
        <v>24</v>
      </c>
      <c r="B901" s="403">
        <v>1</v>
      </c>
      <c r="C901" s="422" t="s">
        <v>849</v>
      </c>
      <c r="D901" s="417"/>
      <c r="E901" s="417"/>
      <c r="F901" s="417"/>
      <c r="G901" s="417"/>
      <c r="H901" s="417"/>
      <c r="I901" s="417"/>
      <c r="J901" s="418">
        <v>3012401012867</v>
      </c>
      <c r="K901" s="419"/>
      <c r="L901" s="419"/>
      <c r="M901" s="419"/>
      <c r="N901" s="419"/>
      <c r="O901" s="419"/>
      <c r="P901" s="317" t="s">
        <v>860</v>
      </c>
      <c r="Q901" s="318"/>
      <c r="R901" s="318"/>
      <c r="S901" s="318"/>
      <c r="T901" s="318"/>
      <c r="U901" s="318"/>
      <c r="V901" s="318"/>
      <c r="W901" s="318"/>
      <c r="X901" s="318"/>
      <c r="Y901" s="319">
        <v>6</v>
      </c>
      <c r="Z901" s="320"/>
      <c r="AA901" s="320"/>
      <c r="AB901" s="321"/>
      <c r="AC901" s="323" t="s">
        <v>370</v>
      </c>
      <c r="AD901" s="324"/>
      <c r="AE901" s="324"/>
      <c r="AF901" s="324"/>
      <c r="AG901" s="324"/>
      <c r="AH901" s="325">
        <v>1</v>
      </c>
      <c r="AI901" s="326"/>
      <c r="AJ901" s="326"/>
      <c r="AK901" s="326"/>
      <c r="AL901" s="327" t="s">
        <v>838</v>
      </c>
      <c r="AM901" s="328"/>
      <c r="AN901" s="328"/>
      <c r="AO901" s="329"/>
      <c r="AP901" s="322"/>
      <c r="AQ901" s="322"/>
      <c r="AR901" s="322"/>
      <c r="AS901" s="322"/>
      <c r="AT901" s="322"/>
      <c r="AU901" s="322"/>
      <c r="AV901" s="322"/>
      <c r="AW901" s="322"/>
      <c r="AX901" s="322"/>
      <c r="AY901">
        <f>COUNTA($C$901)</f>
        <v>1</v>
      </c>
    </row>
    <row r="902" spans="1:51" ht="30" customHeight="1" x14ac:dyDescent="0.15">
      <c r="A902" s="403">
        <v>25</v>
      </c>
      <c r="B902" s="403">
        <v>1</v>
      </c>
      <c r="C902" s="422" t="s">
        <v>861</v>
      </c>
      <c r="D902" s="417"/>
      <c r="E902" s="417"/>
      <c r="F902" s="417"/>
      <c r="G902" s="417"/>
      <c r="H902" s="417"/>
      <c r="I902" s="417"/>
      <c r="J902" s="418">
        <v>8020001007217</v>
      </c>
      <c r="K902" s="419"/>
      <c r="L902" s="419"/>
      <c r="M902" s="419"/>
      <c r="N902" s="419"/>
      <c r="O902" s="419"/>
      <c r="P902" s="317" t="s">
        <v>862</v>
      </c>
      <c r="Q902" s="318"/>
      <c r="R902" s="318"/>
      <c r="S902" s="318"/>
      <c r="T902" s="318"/>
      <c r="U902" s="318"/>
      <c r="V902" s="318"/>
      <c r="W902" s="318"/>
      <c r="X902" s="318"/>
      <c r="Y902" s="319">
        <v>437</v>
      </c>
      <c r="Z902" s="320"/>
      <c r="AA902" s="320"/>
      <c r="AB902" s="321"/>
      <c r="AC902" s="323" t="s">
        <v>370</v>
      </c>
      <c r="AD902" s="324"/>
      <c r="AE902" s="324"/>
      <c r="AF902" s="324"/>
      <c r="AG902" s="324"/>
      <c r="AH902" s="325" t="s">
        <v>863</v>
      </c>
      <c r="AI902" s="326"/>
      <c r="AJ902" s="326"/>
      <c r="AK902" s="326"/>
      <c r="AL902" s="327" t="s">
        <v>768</v>
      </c>
      <c r="AM902" s="328"/>
      <c r="AN902" s="328"/>
      <c r="AO902" s="329"/>
      <c r="AP902" s="322"/>
      <c r="AQ902" s="322"/>
      <c r="AR902" s="322"/>
      <c r="AS902" s="322"/>
      <c r="AT902" s="322"/>
      <c r="AU902" s="322"/>
      <c r="AV902" s="322"/>
      <c r="AW902" s="322"/>
      <c r="AX902" s="322"/>
      <c r="AY902">
        <f>COUNTA($C$902)</f>
        <v>1</v>
      </c>
    </row>
    <row r="903" spans="1:51" ht="60.75" customHeight="1" x14ac:dyDescent="0.15">
      <c r="A903" s="403">
        <v>26</v>
      </c>
      <c r="B903" s="403">
        <v>1</v>
      </c>
      <c r="C903" s="422" t="s">
        <v>865</v>
      </c>
      <c r="D903" s="417"/>
      <c r="E903" s="417"/>
      <c r="F903" s="417"/>
      <c r="G903" s="417"/>
      <c r="H903" s="417"/>
      <c r="I903" s="417"/>
      <c r="J903" s="418">
        <v>7010401022916</v>
      </c>
      <c r="K903" s="419"/>
      <c r="L903" s="419"/>
      <c r="M903" s="419"/>
      <c r="N903" s="419"/>
      <c r="O903" s="419"/>
      <c r="P903" s="317" t="s">
        <v>864</v>
      </c>
      <c r="Q903" s="318"/>
      <c r="R903" s="318"/>
      <c r="S903" s="318"/>
      <c r="T903" s="318"/>
      <c r="U903" s="318"/>
      <c r="V903" s="318"/>
      <c r="W903" s="318"/>
      <c r="X903" s="318"/>
      <c r="Y903" s="319">
        <v>227</v>
      </c>
      <c r="Z903" s="320"/>
      <c r="AA903" s="320"/>
      <c r="AB903" s="321"/>
      <c r="AC903" s="323" t="s">
        <v>370</v>
      </c>
      <c r="AD903" s="324"/>
      <c r="AE903" s="324"/>
      <c r="AF903" s="324"/>
      <c r="AG903" s="324"/>
      <c r="AH903" s="325">
        <v>1</v>
      </c>
      <c r="AI903" s="326"/>
      <c r="AJ903" s="326"/>
      <c r="AK903" s="326"/>
      <c r="AL903" s="327" t="s">
        <v>782</v>
      </c>
      <c r="AM903" s="328"/>
      <c r="AN903" s="328"/>
      <c r="AO903" s="329"/>
      <c r="AP903" s="322"/>
      <c r="AQ903" s="322"/>
      <c r="AR903" s="322"/>
      <c r="AS903" s="322"/>
      <c r="AT903" s="322"/>
      <c r="AU903" s="322"/>
      <c r="AV903" s="322"/>
      <c r="AW903" s="322"/>
      <c r="AX903" s="322"/>
      <c r="AY903">
        <f>COUNTA($C$903)</f>
        <v>1</v>
      </c>
    </row>
    <row r="904" spans="1:51" ht="30" customHeight="1" x14ac:dyDescent="0.15">
      <c r="A904" s="403">
        <v>27</v>
      </c>
      <c r="B904" s="403">
        <v>1</v>
      </c>
      <c r="C904" s="422" t="s">
        <v>827</v>
      </c>
      <c r="D904" s="417"/>
      <c r="E904" s="417"/>
      <c r="F904" s="417"/>
      <c r="G904" s="417"/>
      <c r="H904" s="417"/>
      <c r="I904" s="417"/>
      <c r="J904" s="418">
        <v>7120001071567</v>
      </c>
      <c r="K904" s="419"/>
      <c r="L904" s="419"/>
      <c r="M904" s="419"/>
      <c r="N904" s="419"/>
      <c r="O904" s="419"/>
      <c r="P904" s="317" t="s">
        <v>866</v>
      </c>
      <c r="Q904" s="318"/>
      <c r="R904" s="318"/>
      <c r="S904" s="318"/>
      <c r="T904" s="318"/>
      <c r="U904" s="318"/>
      <c r="V904" s="318"/>
      <c r="W904" s="318"/>
      <c r="X904" s="318"/>
      <c r="Y904" s="319">
        <v>39</v>
      </c>
      <c r="Z904" s="320"/>
      <c r="AA904" s="320"/>
      <c r="AB904" s="321"/>
      <c r="AC904" s="323" t="s">
        <v>370</v>
      </c>
      <c r="AD904" s="324"/>
      <c r="AE904" s="324"/>
      <c r="AF904" s="324"/>
      <c r="AG904" s="324"/>
      <c r="AH904" s="325">
        <v>1</v>
      </c>
      <c r="AI904" s="326"/>
      <c r="AJ904" s="326"/>
      <c r="AK904" s="326"/>
      <c r="AL904" s="327" t="s">
        <v>768</v>
      </c>
      <c r="AM904" s="328"/>
      <c r="AN904" s="328"/>
      <c r="AO904" s="329"/>
      <c r="AP904" s="322"/>
      <c r="AQ904" s="322"/>
      <c r="AR904" s="322"/>
      <c r="AS904" s="322"/>
      <c r="AT904" s="322"/>
      <c r="AU904" s="322"/>
      <c r="AV904" s="322"/>
      <c r="AW904" s="322"/>
      <c r="AX904" s="322"/>
      <c r="AY904">
        <f>COUNTA($C$904)</f>
        <v>1</v>
      </c>
    </row>
    <row r="905" spans="1:51" ht="30" customHeight="1" x14ac:dyDescent="0.15">
      <c r="A905" s="403">
        <v>28</v>
      </c>
      <c r="B905" s="403">
        <v>1</v>
      </c>
      <c r="C905" s="422" t="s">
        <v>827</v>
      </c>
      <c r="D905" s="417"/>
      <c r="E905" s="417"/>
      <c r="F905" s="417"/>
      <c r="G905" s="417"/>
      <c r="H905" s="417"/>
      <c r="I905" s="417"/>
      <c r="J905" s="418">
        <v>7120001071567</v>
      </c>
      <c r="K905" s="419"/>
      <c r="L905" s="419"/>
      <c r="M905" s="419"/>
      <c r="N905" s="419"/>
      <c r="O905" s="419"/>
      <c r="P905" s="317" t="s">
        <v>867</v>
      </c>
      <c r="Q905" s="318"/>
      <c r="R905" s="318"/>
      <c r="S905" s="318"/>
      <c r="T905" s="318"/>
      <c r="U905" s="318"/>
      <c r="V905" s="318"/>
      <c r="W905" s="318"/>
      <c r="X905" s="318"/>
      <c r="Y905" s="319">
        <v>129</v>
      </c>
      <c r="Z905" s="320"/>
      <c r="AA905" s="320"/>
      <c r="AB905" s="321"/>
      <c r="AC905" s="323" t="s">
        <v>370</v>
      </c>
      <c r="AD905" s="324"/>
      <c r="AE905" s="324"/>
      <c r="AF905" s="324"/>
      <c r="AG905" s="324"/>
      <c r="AH905" s="325">
        <v>1</v>
      </c>
      <c r="AI905" s="326"/>
      <c r="AJ905" s="326"/>
      <c r="AK905" s="326"/>
      <c r="AL905" s="327" t="s">
        <v>768</v>
      </c>
      <c r="AM905" s="328"/>
      <c r="AN905" s="328"/>
      <c r="AO905" s="329"/>
      <c r="AP905" s="322"/>
      <c r="AQ905" s="322"/>
      <c r="AR905" s="322"/>
      <c r="AS905" s="322"/>
      <c r="AT905" s="322"/>
      <c r="AU905" s="322"/>
      <c r="AV905" s="322"/>
      <c r="AW905" s="322"/>
      <c r="AX905" s="322"/>
      <c r="AY905">
        <f>COUNTA($C$905)</f>
        <v>1</v>
      </c>
    </row>
    <row r="906" spans="1:51" ht="30" customHeight="1" x14ac:dyDescent="0.15">
      <c r="A906" s="403">
        <v>29</v>
      </c>
      <c r="B906" s="403">
        <v>1</v>
      </c>
      <c r="C906" s="422" t="s">
        <v>827</v>
      </c>
      <c r="D906" s="417"/>
      <c r="E906" s="417"/>
      <c r="F906" s="417"/>
      <c r="G906" s="417"/>
      <c r="H906" s="417"/>
      <c r="I906" s="417"/>
      <c r="J906" s="418">
        <v>7120001071567</v>
      </c>
      <c r="K906" s="419"/>
      <c r="L906" s="419"/>
      <c r="M906" s="419"/>
      <c r="N906" s="419"/>
      <c r="O906" s="419"/>
      <c r="P906" s="317" t="s">
        <v>868</v>
      </c>
      <c r="Q906" s="318"/>
      <c r="R906" s="318"/>
      <c r="S906" s="318"/>
      <c r="T906" s="318"/>
      <c r="U906" s="318"/>
      <c r="V906" s="318"/>
      <c r="W906" s="318"/>
      <c r="X906" s="318"/>
      <c r="Y906" s="319">
        <v>3</v>
      </c>
      <c r="Z906" s="320"/>
      <c r="AA906" s="320"/>
      <c r="AB906" s="321"/>
      <c r="AC906" s="323" t="s">
        <v>370</v>
      </c>
      <c r="AD906" s="324"/>
      <c r="AE906" s="324"/>
      <c r="AF906" s="324"/>
      <c r="AG906" s="324"/>
      <c r="AH906" s="325" t="s">
        <v>768</v>
      </c>
      <c r="AI906" s="326"/>
      <c r="AJ906" s="326"/>
      <c r="AK906" s="326"/>
      <c r="AL906" s="327" t="s">
        <v>837</v>
      </c>
      <c r="AM906" s="328"/>
      <c r="AN906" s="328"/>
      <c r="AO906" s="329"/>
      <c r="AP906" s="322"/>
      <c r="AQ906" s="322"/>
      <c r="AR906" s="322"/>
      <c r="AS906" s="322"/>
      <c r="AT906" s="322"/>
      <c r="AU906" s="322"/>
      <c r="AV906" s="322"/>
      <c r="AW906" s="322"/>
      <c r="AX906" s="322"/>
      <c r="AY906">
        <f>COUNTA($C$906)</f>
        <v>1</v>
      </c>
    </row>
    <row r="907" spans="1:51" ht="30" customHeight="1" x14ac:dyDescent="0.15">
      <c r="A907" s="403">
        <v>30</v>
      </c>
      <c r="B907" s="403">
        <v>1</v>
      </c>
      <c r="C907" s="422" t="s">
        <v>870</v>
      </c>
      <c r="D907" s="417"/>
      <c r="E907" s="417"/>
      <c r="F907" s="417"/>
      <c r="G907" s="417"/>
      <c r="H907" s="417"/>
      <c r="I907" s="417"/>
      <c r="J907" s="418">
        <v>9010701005032</v>
      </c>
      <c r="K907" s="419"/>
      <c r="L907" s="419"/>
      <c r="M907" s="419"/>
      <c r="N907" s="419"/>
      <c r="O907" s="419"/>
      <c r="P907" s="317" t="s">
        <v>876</v>
      </c>
      <c r="Q907" s="318"/>
      <c r="R907" s="318"/>
      <c r="S907" s="318"/>
      <c r="T907" s="318"/>
      <c r="U907" s="318"/>
      <c r="V907" s="318"/>
      <c r="W907" s="318"/>
      <c r="X907" s="318"/>
      <c r="Y907" s="319">
        <v>156</v>
      </c>
      <c r="Z907" s="320"/>
      <c r="AA907" s="320"/>
      <c r="AB907" s="321"/>
      <c r="AC907" s="323" t="s">
        <v>370</v>
      </c>
      <c r="AD907" s="324"/>
      <c r="AE907" s="324"/>
      <c r="AF907" s="324"/>
      <c r="AG907" s="324"/>
      <c r="AH907" s="325">
        <v>1</v>
      </c>
      <c r="AI907" s="326"/>
      <c r="AJ907" s="326"/>
      <c r="AK907" s="326"/>
      <c r="AL907" s="327">
        <v>100</v>
      </c>
      <c r="AM907" s="328"/>
      <c r="AN907" s="328"/>
      <c r="AO907" s="329"/>
      <c r="AP907" s="322"/>
      <c r="AQ907" s="322"/>
      <c r="AR907" s="322"/>
      <c r="AS907" s="322"/>
      <c r="AT907" s="322"/>
      <c r="AU907" s="322"/>
      <c r="AV907" s="322"/>
      <c r="AW907" s="322"/>
      <c r="AX907" s="322"/>
      <c r="AY907">
        <f>COUNTA($C$907)</f>
        <v>1</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7" t="s">
        <v>297</v>
      </c>
      <c r="K910" s="109"/>
      <c r="L910" s="109"/>
      <c r="M910" s="109"/>
      <c r="N910" s="109"/>
      <c r="O910" s="109"/>
      <c r="P910" s="336" t="s">
        <v>244</v>
      </c>
      <c r="Q910" s="336"/>
      <c r="R910" s="336"/>
      <c r="S910" s="336"/>
      <c r="T910" s="336"/>
      <c r="U910" s="336"/>
      <c r="V910" s="336"/>
      <c r="W910" s="336"/>
      <c r="X910" s="336"/>
      <c r="Y910" s="346" t="s">
        <v>295</v>
      </c>
      <c r="Z910" s="347"/>
      <c r="AA910" s="347"/>
      <c r="AB910" s="347"/>
      <c r="AC910" s="277" t="s">
        <v>334</v>
      </c>
      <c r="AD910" s="277"/>
      <c r="AE910" s="277"/>
      <c r="AF910" s="277"/>
      <c r="AG910" s="277"/>
      <c r="AH910" s="346" t="s">
        <v>360</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1</v>
      </c>
    </row>
    <row r="911" spans="1:51" ht="30" customHeight="1" x14ac:dyDescent="0.15">
      <c r="A911" s="403">
        <v>1</v>
      </c>
      <c r="B911" s="403">
        <v>1</v>
      </c>
      <c r="C911" s="417" t="s">
        <v>784</v>
      </c>
      <c r="D911" s="417"/>
      <c r="E911" s="417"/>
      <c r="F911" s="417"/>
      <c r="G911" s="417"/>
      <c r="H911" s="417"/>
      <c r="I911" s="417"/>
      <c r="J911" s="418">
        <v>7020001122958</v>
      </c>
      <c r="K911" s="419"/>
      <c r="L911" s="419"/>
      <c r="M911" s="419"/>
      <c r="N911" s="419"/>
      <c r="O911" s="419"/>
      <c r="P911" s="317" t="s">
        <v>889</v>
      </c>
      <c r="Q911" s="318"/>
      <c r="R911" s="318"/>
      <c r="S911" s="318"/>
      <c r="T911" s="318"/>
      <c r="U911" s="318"/>
      <c r="V911" s="318"/>
      <c r="W911" s="318"/>
      <c r="X911" s="318"/>
      <c r="Y911" s="319">
        <v>520</v>
      </c>
      <c r="Z911" s="320"/>
      <c r="AA911" s="320"/>
      <c r="AB911" s="321"/>
      <c r="AC911" s="323" t="s">
        <v>372</v>
      </c>
      <c r="AD911" s="324"/>
      <c r="AE911" s="324"/>
      <c r="AF911" s="324"/>
      <c r="AG911" s="324"/>
      <c r="AH911" s="420">
        <v>1</v>
      </c>
      <c r="AI911" s="421"/>
      <c r="AJ911" s="421"/>
      <c r="AK911" s="421"/>
      <c r="AL911" s="327" t="s">
        <v>891</v>
      </c>
      <c r="AM911" s="328"/>
      <c r="AN911" s="328"/>
      <c r="AO911" s="329"/>
      <c r="AP911" s="322"/>
      <c r="AQ911" s="322"/>
      <c r="AR911" s="322"/>
      <c r="AS911" s="322"/>
      <c r="AT911" s="322"/>
      <c r="AU911" s="322"/>
      <c r="AV911" s="322"/>
      <c r="AW911" s="322"/>
      <c r="AX911" s="322"/>
      <c r="AY911">
        <f t="shared" si="119"/>
        <v>1</v>
      </c>
    </row>
    <row r="912" spans="1:51" ht="30" customHeight="1" x14ac:dyDescent="0.15">
      <c r="A912" s="403">
        <v>2</v>
      </c>
      <c r="B912" s="403">
        <v>1</v>
      </c>
      <c r="C912" s="417" t="s">
        <v>784</v>
      </c>
      <c r="D912" s="417"/>
      <c r="E912" s="417"/>
      <c r="F912" s="417"/>
      <c r="G912" s="417"/>
      <c r="H912" s="417"/>
      <c r="I912" s="417"/>
      <c r="J912" s="418">
        <v>7020001122958</v>
      </c>
      <c r="K912" s="419"/>
      <c r="L912" s="419"/>
      <c r="M912" s="419"/>
      <c r="N912" s="419"/>
      <c r="O912" s="419"/>
      <c r="P912" s="317" t="s">
        <v>890</v>
      </c>
      <c r="Q912" s="318"/>
      <c r="R912" s="318"/>
      <c r="S912" s="318"/>
      <c r="T912" s="318"/>
      <c r="U912" s="318"/>
      <c r="V912" s="318"/>
      <c r="W912" s="318"/>
      <c r="X912" s="318"/>
      <c r="Y912" s="319">
        <v>3776</v>
      </c>
      <c r="Z912" s="320"/>
      <c r="AA912" s="320"/>
      <c r="AB912" s="321"/>
      <c r="AC912" s="323" t="s">
        <v>372</v>
      </c>
      <c r="AD912" s="324"/>
      <c r="AE912" s="324"/>
      <c r="AF912" s="324"/>
      <c r="AG912" s="324"/>
      <c r="AH912" s="420">
        <v>3</v>
      </c>
      <c r="AI912" s="421"/>
      <c r="AJ912" s="421"/>
      <c r="AK912" s="421"/>
      <c r="AL912" s="327" t="s">
        <v>768</v>
      </c>
      <c r="AM912" s="328"/>
      <c r="AN912" s="328"/>
      <c r="AO912" s="329"/>
      <c r="AP912" s="322"/>
      <c r="AQ912" s="322"/>
      <c r="AR912" s="322"/>
      <c r="AS912" s="322"/>
      <c r="AT912" s="322"/>
      <c r="AU912" s="322"/>
      <c r="AV912" s="322"/>
      <c r="AW912" s="322"/>
      <c r="AX912" s="322"/>
      <c r="AY912">
        <f>COUNTA($C$912)</f>
        <v>1</v>
      </c>
    </row>
    <row r="913" spans="1:51" ht="60" customHeight="1" x14ac:dyDescent="0.15">
      <c r="A913" s="403">
        <v>3</v>
      </c>
      <c r="B913" s="403">
        <v>1</v>
      </c>
      <c r="C913" s="422" t="s">
        <v>892</v>
      </c>
      <c r="D913" s="417"/>
      <c r="E913" s="417"/>
      <c r="F913" s="417"/>
      <c r="G913" s="417"/>
      <c r="H913" s="417"/>
      <c r="I913" s="417"/>
      <c r="J913" s="418">
        <v>9010001183776</v>
      </c>
      <c r="K913" s="419"/>
      <c r="L913" s="419"/>
      <c r="M913" s="419"/>
      <c r="N913" s="419"/>
      <c r="O913" s="419"/>
      <c r="P913" s="317" t="s">
        <v>894</v>
      </c>
      <c r="Q913" s="318"/>
      <c r="R913" s="318"/>
      <c r="S913" s="318"/>
      <c r="T913" s="318"/>
      <c r="U913" s="318"/>
      <c r="V913" s="318"/>
      <c r="W913" s="318"/>
      <c r="X913" s="318"/>
      <c r="Y913" s="319">
        <v>1055</v>
      </c>
      <c r="Z913" s="320"/>
      <c r="AA913" s="320"/>
      <c r="AB913" s="321"/>
      <c r="AC913" s="323" t="s">
        <v>372</v>
      </c>
      <c r="AD913" s="324"/>
      <c r="AE913" s="324"/>
      <c r="AF913" s="324"/>
      <c r="AG913" s="324"/>
      <c r="AH913" s="325">
        <v>1</v>
      </c>
      <c r="AI913" s="326"/>
      <c r="AJ913" s="326"/>
      <c r="AK913" s="326"/>
      <c r="AL913" s="327">
        <v>99.5</v>
      </c>
      <c r="AM913" s="328"/>
      <c r="AN913" s="328"/>
      <c r="AO913" s="329"/>
      <c r="AP913" s="322" t="s">
        <v>1014</v>
      </c>
      <c r="AQ913" s="322"/>
      <c r="AR913" s="322"/>
      <c r="AS913" s="322"/>
      <c r="AT913" s="322"/>
      <c r="AU913" s="322"/>
      <c r="AV913" s="322"/>
      <c r="AW913" s="322"/>
      <c r="AX913" s="322"/>
      <c r="AY913">
        <f>COUNTA($C$913)</f>
        <v>1</v>
      </c>
    </row>
    <row r="914" spans="1:51" ht="30" customHeight="1" x14ac:dyDescent="0.15">
      <c r="A914" s="403">
        <v>4</v>
      </c>
      <c r="B914" s="403">
        <v>1</v>
      </c>
      <c r="C914" s="422" t="s">
        <v>893</v>
      </c>
      <c r="D914" s="417"/>
      <c r="E914" s="417"/>
      <c r="F914" s="417"/>
      <c r="G914" s="417"/>
      <c r="H914" s="417"/>
      <c r="I914" s="417"/>
      <c r="J914" s="418">
        <v>9010001183776</v>
      </c>
      <c r="K914" s="419"/>
      <c r="L914" s="419"/>
      <c r="M914" s="419"/>
      <c r="N914" s="419"/>
      <c r="O914" s="419"/>
      <c r="P914" s="317" t="s">
        <v>895</v>
      </c>
      <c r="Q914" s="318"/>
      <c r="R914" s="318"/>
      <c r="S914" s="318"/>
      <c r="T914" s="318"/>
      <c r="U914" s="318"/>
      <c r="V914" s="318"/>
      <c r="W914" s="318"/>
      <c r="X914" s="318"/>
      <c r="Y914" s="319">
        <v>741</v>
      </c>
      <c r="Z914" s="320"/>
      <c r="AA914" s="320"/>
      <c r="AB914" s="321"/>
      <c r="AC914" s="323" t="s">
        <v>372</v>
      </c>
      <c r="AD914" s="324"/>
      <c r="AE914" s="324"/>
      <c r="AF914" s="324"/>
      <c r="AG914" s="324"/>
      <c r="AH914" s="325">
        <v>3</v>
      </c>
      <c r="AI914" s="326"/>
      <c r="AJ914" s="326"/>
      <c r="AK914" s="326"/>
      <c r="AL914" s="327" t="s">
        <v>1004</v>
      </c>
      <c r="AM914" s="328"/>
      <c r="AN914" s="328"/>
      <c r="AO914" s="329"/>
      <c r="AP914" s="322"/>
      <c r="AQ914" s="322"/>
      <c r="AR914" s="322"/>
      <c r="AS914" s="322"/>
      <c r="AT914" s="322"/>
      <c r="AU914" s="322"/>
      <c r="AV914" s="322"/>
      <c r="AW914" s="322"/>
      <c r="AX914" s="322"/>
      <c r="AY914">
        <f>COUNTA($C$914)</f>
        <v>1</v>
      </c>
    </row>
    <row r="915" spans="1:51" ht="30" customHeight="1" x14ac:dyDescent="0.15">
      <c r="A915" s="403">
        <v>5</v>
      </c>
      <c r="B915" s="403">
        <v>1</v>
      </c>
      <c r="C915" s="422" t="s">
        <v>892</v>
      </c>
      <c r="D915" s="417"/>
      <c r="E915" s="417"/>
      <c r="F915" s="417"/>
      <c r="G915" s="417"/>
      <c r="H915" s="417"/>
      <c r="I915" s="417"/>
      <c r="J915" s="418">
        <v>9010001183776</v>
      </c>
      <c r="K915" s="419"/>
      <c r="L915" s="419"/>
      <c r="M915" s="419"/>
      <c r="N915" s="419"/>
      <c r="O915" s="419"/>
      <c r="P915" s="317" t="s">
        <v>896</v>
      </c>
      <c r="Q915" s="318"/>
      <c r="R915" s="318"/>
      <c r="S915" s="318"/>
      <c r="T915" s="318"/>
      <c r="U915" s="318"/>
      <c r="V915" s="318"/>
      <c r="W915" s="318"/>
      <c r="X915" s="318"/>
      <c r="Y915" s="319">
        <v>1694</v>
      </c>
      <c r="Z915" s="320"/>
      <c r="AA915" s="320"/>
      <c r="AB915" s="321"/>
      <c r="AC915" s="323" t="s">
        <v>372</v>
      </c>
      <c r="AD915" s="324"/>
      <c r="AE915" s="324"/>
      <c r="AF915" s="324"/>
      <c r="AG915" s="324"/>
      <c r="AH915" s="325">
        <v>3</v>
      </c>
      <c r="AI915" s="326"/>
      <c r="AJ915" s="326"/>
      <c r="AK915" s="326"/>
      <c r="AL915" s="327" t="s">
        <v>1003</v>
      </c>
      <c r="AM915" s="328"/>
      <c r="AN915" s="328"/>
      <c r="AO915" s="329"/>
      <c r="AP915" s="322"/>
      <c r="AQ915" s="322"/>
      <c r="AR915" s="322"/>
      <c r="AS915" s="322"/>
      <c r="AT915" s="322"/>
      <c r="AU915" s="322"/>
      <c r="AV915" s="322"/>
      <c r="AW915" s="322"/>
      <c r="AX915" s="322"/>
      <c r="AY915">
        <f>COUNTA($C$915)</f>
        <v>1</v>
      </c>
    </row>
    <row r="916" spans="1:51" ht="30" customHeight="1" x14ac:dyDescent="0.15">
      <c r="A916" s="403">
        <v>6</v>
      </c>
      <c r="B916" s="403">
        <v>1</v>
      </c>
      <c r="C916" s="422" t="s">
        <v>869</v>
      </c>
      <c r="D916" s="417"/>
      <c r="E916" s="417"/>
      <c r="F916" s="417"/>
      <c r="G916" s="417"/>
      <c r="H916" s="417"/>
      <c r="I916" s="417"/>
      <c r="J916" s="418">
        <v>9010701005032</v>
      </c>
      <c r="K916" s="419"/>
      <c r="L916" s="419"/>
      <c r="M916" s="419"/>
      <c r="N916" s="419"/>
      <c r="O916" s="419"/>
      <c r="P916" s="317" t="s">
        <v>897</v>
      </c>
      <c r="Q916" s="318"/>
      <c r="R916" s="318"/>
      <c r="S916" s="318"/>
      <c r="T916" s="318"/>
      <c r="U916" s="318"/>
      <c r="V916" s="318"/>
      <c r="W916" s="318"/>
      <c r="X916" s="318"/>
      <c r="Y916" s="319">
        <v>862</v>
      </c>
      <c r="Z916" s="320"/>
      <c r="AA916" s="320"/>
      <c r="AB916" s="321"/>
      <c r="AC916" s="323" t="s">
        <v>372</v>
      </c>
      <c r="AD916" s="324"/>
      <c r="AE916" s="324"/>
      <c r="AF916" s="324"/>
      <c r="AG916" s="324"/>
      <c r="AH916" s="325">
        <v>1</v>
      </c>
      <c r="AI916" s="326"/>
      <c r="AJ916" s="326"/>
      <c r="AK916" s="326"/>
      <c r="AL916" s="327" t="s">
        <v>768</v>
      </c>
      <c r="AM916" s="328"/>
      <c r="AN916" s="328"/>
      <c r="AO916" s="329"/>
      <c r="AP916" s="322"/>
      <c r="AQ916" s="322"/>
      <c r="AR916" s="322"/>
      <c r="AS916" s="322"/>
      <c r="AT916" s="322"/>
      <c r="AU916" s="322"/>
      <c r="AV916" s="322"/>
      <c r="AW916" s="322"/>
      <c r="AX916" s="322"/>
      <c r="AY916">
        <f>COUNTA($C$916)</f>
        <v>1</v>
      </c>
    </row>
    <row r="917" spans="1:51" ht="60" customHeight="1" x14ac:dyDescent="0.15">
      <c r="A917" s="403">
        <v>7</v>
      </c>
      <c r="B917" s="403">
        <v>1</v>
      </c>
      <c r="C917" s="422" t="s">
        <v>869</v>
      </c>
      <c r="D917" s="417"/>
      <c r="E917" s="417"/>
      <c r="F917" s="417"/>
      <c r="G917" s="417"/>
      <c r="H917" s="417"/>
      <c r="I917" s="417"/>
      <c r="J917" s="418">
        <v>9010701005032</v>
      </c>
      <c r="K917" s="419"/>
      <c r="L917" s="419"/>
      <c r="M917" s="419"/>
      <c r="N917" s="419"/>
      <c r="O917" s="419"/>
      <c r="P917" s="317" t="s">
        <v>898</v>
      </c>
      <c r="Q917" s="318"/>
      <c r="R917" s="318"/>
      <c r="S917" s="318"/>
      <c r="T917" s="318"/>
      <c r="U917" s="318"/>
      <c r="V917" s="318"/>
      <c r="W917" s="318"/>
      <c r="X917" s="318"/>
      <c r="Y917" s="319">
        <v>2087</v>
      </c>
      <c r="Z917" s="320"/>
      <c r="AA917" s="320"/>
      <c r="AB917" s="321"/>
      <c r="AC917" s="323" t="s">
        <v>372</v>
      </c>
      <c r="AD917" s="324"/>
      <c r="AE917" s="324"/>
      <c r="AF917" s="324"/>
      <c r="AG917" s="324"/>
      <c r="AH917" s="325">
        <v>1</v>
      </c>
      <c r="AI917" s="326"/>
      <c r="AJ917" s="326"/>
      <c r="AK917" s="326"/>
      <c r="AL917" s="327" t="s">
        <v>768</v>
      </c>
      <c r="AM917" s="328"/>
      <c r="AN917" s="328"/>
      <c r="AO917" s="329"/>
      <c r="AP917" s="322" t="s">
        <v>1013</v>
      </c>
      <c r="AQ917" s="322"/>
      <c r="AR917" s="322"/>
      <c r="AS917" s="322"/>
      <c r="AT917" s="322"/>
      <c r="AU917" s="322"/>
      <c r="AV917" s="322"/>
      <c r="AW917" s="322"/>
      <c r="AX917" s="322"/>
      <c r="AY917">
        <f>COUNTA($C$917)</f>
        <v>1</v>
      </c>
    </row>
    <row r="918" spans="1:51" ht="30" customHeight="1" x14ac:dyDescent="0.15">
      <c r="A918" s="403">
        <v>8</v>
      </c>
      <c r="B918" s="403">
        <v>1</v>
      </c>
      <c r="C918" s="422" t="s">
        <v>869</v>
      </c>
      <c r="D918" s="417"/>
      <c r="E918" s="417"/>
      <c r="F918" s="417"/>
      <c r="G918" s="417"/>
      <c r="H918" s="417"/>
      <c r="I918" s="417"/>
      <c r="J918" s="418">
        <v>9010701005032</v>
      </c>
      <c r="K918" s="419"/>
      <c r="L918" s="419"/>
      <c r="M918" s="419"/>
      <c r="N918" s="419"/>
      <c r="O918" s="419"/>
      <c r="P918" s="317" t="s">
        <v>898</v>
      </c>
      <c r="Q918" s="318"/>
      <c r="R918" s="318"/>
      <c r="S918" s="318"/>
      <c r="T918" s="318"/>
      <c r="U918" s="318"/>
      <c r="V918" s="318"/>
      <c r="W918" s="318"/>
      <c r="X918" s="318"/>
      <c r="Y918" s="319">
        <v>34</v>
      </c>
      <c r="Z918" s="320"/>
      <c r="AA918" s="320"/>
      <c r="AB918" s="321"/>
      <c r="AC918" s="323" t="s">
        <v>372</v>
      </c>
      <c r="AD918" s="324"/>
      <c r="AE918" s="324"/>
      <c r="AF918" s="324"/>
      <c r="AG918" s="324"/>
      <c r="AH918" s="325">
        <v>1</v>
      </c>
      <c r="AI918" s="326"/>
      <c r="AJ918" s="326"/>
      <c r="AK918" s="326"/>
      <c r="AL918" s="327" t="s">
        <v>782</v>
      </c>
      <c r="AM918" s="328"/>
      <c r="AN918" s="328"/>
      <c r="AO918" s="329"/>
      <c r="AP918" s="322"/>
      <c r="AQ918" s="322"/>
      <c r="AR918" s="322"/>
      <c r="AS918" s="322"/>
      <c r="AT918" s="322"/>
      <c r="AU918" s="322"/>
      <c r="AV918" s="322"/>
      <c r="AW918" s="322"/>
      <c r="AX918" s="322"/>
      <c r="AY918">
        <f>COUNTA($C$918)</f>
        <v>1</v>
      </c>
    </row>
    <row r="919" spans="1:51" ht="30" customHeight="1" x14ac:dyDescent="0.15">
      <c r="A919" s="403">
        <v>9</v>
      </c>
      <c r="B919" s="403">
        <v>1</v>
      </c>
      <c r="C919" s="422" t="s">
        <v>869</v>
      </c>
      <c r="D919" s="417"/>
      <c r="E919" s="417"/>
      <c r="F919" s="417"/>
      <c r="G919" s="417"/>
      <c r="H919" s="417"/>
      <c r="I919" s="417"/>
      <c r="J919" s="418">
        <v>9010701005032</v>
      </c>
      <c r="K919" s="419"/>
      <c r="L919" s="419"/>
      <c r="M919" s="419"/>
      <c r="N919" s="419"/>
      <c r="O919" s="419"/>
      <c r="P919" s="317" t="s">
        <v>899</v>
      </c>
      <c r="Q919" s="318"/>
      <c r="R919" s="318"/>
      <c r="S919" s="318"/>
      <c r="T919" s="318"/>
      <c r="U919" s="318"/>
      <c r="V919" s="318"/>
      <c r="W919" s="318"/>
      <c r="X919" s="318"/>
      <c r="Y919" s="319">
        <v>6</v>
      </c>
      <c r="Z919" s="320"/>
      <c r="AA919" s="320"/>
      <c r="AB919" s="321"/>
      <c r="AC919" s="323" t="s">
        <v>372</v>
      </c>
      <c r="AD919" s="324"/>
      <c r="AE919" s="324"/>
      <c r="AF919" s="324"/>
      <c r="AG919" s="324"/>
      <c r="AH919" s="325">
        <v>1</v>
      </c>
      <c r="AI919" s="326"/>
      <c r="AJ919" s="326"/>
      <c r="AK919" s="326"/>
      <c r="AL919" s="327" t="s">
        <v>902</v>
      </c>
      <c r="AM919" s="328"/>
      <c r="AN919" s="328"/>
      <c r="AO919" s="329"/>
      <c r="AP919" s="322"/>
      <c r="AQ919" s="322"/>
      <c r="AR919" s="322"/>
      <c r="AS919" s="322"/>
      <c r="AT919" s="322"/>
      <c r="AU919" s="322"/>
      <c r="AV919" s="322"/>
      <c r="AW919" s="322"/>
      <c r="AX919" s="322"/>
      <c r="AY919">
        <f>COUNTA($C$919)</f>
        <v>1</v>
      </c>
    </row>
    <row r="920" spans="1:51" ht="30" customHeight="1" x14ac:dyDescent="0.15">
      <c r="A920" s="403">
        <v>10</v>
      </c>
      <c r="B920" s="403">
        <v>1</v>
      </c>
      <c r="C920" s="422" t="s">
        <v>869</v>
      </c>
      <c r="D920" s="417"/>
      <c r="E920" s="417"/>
      <c r="F920" s="417"/>
      <c r="G920" s="417"/>
      <c r="H920" s="417"/>
      <c r="I920" s="417"/>
      <c r="J920" s="418">
        <v>9010701005032</v>
      </c>
      <c r="K920" s="419"/>
      <c r="L920" s="419"/>
      <c r="M920" s="419"/>
      <c r="N920" s="419"/>
      <c r="O920" s="419"/>
      <c r="P920" s="317" t="s">
        <v>900</v>
      </c>
      <c r="Q920" s="318"/>
      <c r="R920" s="318"/>
      <c r="S920" s="318"/>
      <c r="T920" s="318"/>
      <c r="U920" s="318"/>
      <c r="V920" s="318"/>
      <c r="W920" s="318"/>
      <c r="X920" s="318"/>
      <c r="Y920" s="319">
        <v>11</v>
      </c>
      <c r="Z920" s="320"/>
      <c r="AA920" s="320"/>
      <c r="AB920" s="321"/>
      <c r="AC920" s="323" t="s">
        <v>372</v>
      </c>
      <c r="AD920" s="324"/>
      <c r="AE920" s="324"/>
      <c r="AF920" s="324"/>
      <c r="AG920" s="324"/>
      <c r="AH920" s="325">
        <v>1</v>
      </c>
      <c r="AI920" s="326"/>
      <c r="AJ920" s="326"/>
      <c r="AK920" s="326"/>
      <c r="AL920" s="327" t="s">
        <v>768</v>
      </c>
      <c r="AM920" s="328"/>
      <c r="AN920" s="328"/>
      <c r="AO920" s="329"/>
      <c r="AP920" s="322"/>
      <c r="AQ920" s="322"/>
      <c r="AR920" s="322"/>
      <c r="AS920" s="322"/>
      <c r="AT920" s="322"/>
      <c r="AU920" s="322"/>
      <c r="AV920" s="322"/>
      <c r="AW920" s="322"/>
      <c r="AX920" s="322"/>
      <c r="AY920">
        <f>COUNTA($C$920)</f>
        <v>1</v>
      </c>
    </row>
    <row r="921" spans="1:51" ht="30" customHeight="1" x14ac:dyDescent="0.15">
      <c r="A921" s="403">
        <v>11</v>
      </c>
      <c r="B921" s="403">
        <v>1</v>
      </c>
      <c r="C921" s="422" t="s">
        <v>869</v>
      </c>
      <c r="D921" s="417"/>
      <c r="E921" s="417"/>
      <c r="F921" s="417"/>
      <c r="G921" s="417"/>
      <c r="H921" s="417"/>
      <c r="I921" s="417"/>
      <c r="J921" s="418">
        <v>9010701005032</v>
      </c>
      <c r="K921" s="419"/>
      <c r="L921" s="419"/>
      <c r="M921" s="419"/>
      <c r="N921" s="419"/>
      <c r="O921" s="419"/>
      <c r="P921" s="317" t="s">
        <v>901</v>
      </c>
      <c r="Q921" s="318"/>
      <c r="R921" s="318"/>
      <c r="S921" s="318"/>
      <c r="T921" s="318"/>
      <c r="U921" s="318"/>
      <c r="V921" s="318"/>
      <c r="W921" s="318"/>
      <c r="X921" s="318"/>
      <c r="Y921" s="319">
        <v>36</v>
      </c>
      <c r="Z921" s="320"/>
      <c r="AA921" s="320"/>
      <c r="AB921" s="321"/>
      <c r="AC921" s="323" t="s">
        <v>372</v>
      </c>
      <c r="AD921" s="324"/>
      <c r="AE921" s="324"/>
      <c r="AF921" s="324"/>
      <c r="AG921" s="324"/>
      <c r="AH921" s="325">
        <v>1</v>
      </c>
      <c r="AI921" s="326"/>
      <c r="AJ921" s="326"/>
      <c r="AK921" s="326"/>
      <c r="AL921" s="327" t="s">
        <v>768</v>
      </c>
      <c r="AM921" s="328"/>
      <c r="AN921" s="328"/>
      <c r="AO921" s="329"/>
      <c r="AP921" s="322"/>
      <c r="AQ921" s="322"/>
      <c r="AR921" s="322"/>
      <c r="AS921" s="322"/>
      <c r="AT921" s="322"/>
      <c r="AU921" s="322"/>
      <c r="AV921" s="322"/>
      <c r="AW921" s="322"/>
      <c r="AX921" s="322"/>
      <c r="AY921">
        <f>COUNTA($C$921)</f>
        <v>1</v>
      </c>
    </row>
    <row r="922" spans="1:51" ht="30" customHeight="1" x14ac:dyDescent="0.15">
      <c r="A922" s="403">
        <v>12</v>
      </c>
      <c r="B922" s="403">
        <v>1</v>
      </c>
      <c r="C922" s="422" t="s">
        <v>903</v>
      </c>
      <c r="D922" s="417"/>
      <c r="E922" s="417"/>
      <c r="F922" s="417"/>
      <c r="G922" s="417"/>
      <c r="H922" s="417"/>
      <c r="I922" s="417"/>
      <c r="J922" s="418">
        <v>8020001076641</v>
      </c>
      <c r="K922" s="419"/>
      <c r="L922" s="419"/>
      <c r="M922" s="419"/>
      <c r="N922" s="419"/>
      <c r="O922" s="419"/>
      <c r="P922" s="317" t="s">
        <v>904</v>
      </c>
      <c r="Q922" s="318"/>
      <c r="R922" s="318"/>
      <c r="S922" s="318"/>
      <c r="T922" s="318"/>
      <c r="U922" s="318"/>
      <c r="V922" s="318"/>
      <c r="W922" s="318"/>
      <c r="X922" s="318"/>
      <c r="Y922" s="319">
        <v>990</v>
      </c>
      <c r="Z922" s="320"/>
      <c r="AA922" s="320"/>
      <c r="AB922" s="321"/>
      <c r="AC922" s="323" t="s">
        <v>372</v>
      </c>
      <c r="AD922" s="324"/>
      <c r="AE922" s="324"/>
      <c r="AF922" s="324"/>
      <c r="AG922" s="324"/>
      <c r="AH922" s="325">
        <v>1</v>
      </c>
      <c r="AI922" s="326"/>
      <c r="AJ922" s="326"/>
      <c r="AK922" s="326"/>
      <c r="AL922" s="327" t="s">
        <v>902</v>
      </c>
      <c r="AM922" s="328"/>
      <c r="AN922" s="328"/>
      <c r="AO922" s="329"/>
      <c r="AP922" s="322"/>
      <c r="AQ922" s="322"/>
      <c r="AR922" s="322"/>
      <c r="AS922" s="322"/>
      <c r="AT922" s="322"/>
      <c r="AU922" s="322"/>
      <c r="AV922" s="322"/>
      <c r="AW922" s="322"/>
      <c r="AX922" s="322"/>
      <c r="AY922">
        <f>COUNTA($C$922)</f>
        <v>1</v>
      </c>
    </row>
    <row r="923" spans="1:51" ht="30" customHeight="1" x14ac:dyDescent="0.15">
      <c r="A923" s="403">
        <v>13</v>
      </c>
      <c r="B923" s="403">
        <v>1</v>
      </c>
      <c r="C923" s="422" t="s">
        <v>843</v>
      </c>
      <c r="D923" s="417"/>
      <c r="E923" s="417"/>
      <c r="F923" s="417"/>
      <c r="G923" s="417"/>
      <c r="H923" s="417"/>
      <c r="I923" s="417"/>
      <c r="J923" s="418">
        <v>8020001076641</v>
      </c>
      <c r="K923" s="419"/>
      <c r="L923" s="419"/>
      <c r="M923" s="419"/>
      <c r="N923" s="419"/>
      <c r="O923" s="419"/>
      <c r="P923" s="317" t="s">
        <v>905</v>
      </c>
      <c r="Q923" s="318"/>
      <c r="R923" s="318"/>
      <c r="S923" s="318"/>
      <c r="T923" s="318"/>
      <c r="U923" s="318"/>
      <c r="V923" s="318"/>
      <c r="W923" s="318"/>
      <c r="X923" s="318"/>
      <c r="Y923" s="319">
        <v>668</v>
      </c>
      <c r="Z923" s="320"/>
      <c r="AA923" s="320"/>
      <c r="AB923" s="321"/>
      <c r="AC923" s="323" t="s">
        <v>372</v>
      </c>
      <c r="AD923" s="324"/>
      <c r="AE923" s="324"/>
      <c r="AF923" s="324"/>
      <c r="AG923" s="324"/>
      <c r="AH923" s="325">
        <v>1</v>
      </c>
      <c r="AI923" s="326"/>
      <c r="AJ923" s="326"/>
      <c r="AK923" s="326"/>
      <c r="AL923" s="327" t="s">
        <v>768</v>
      </c>
      <c r="AM923" s="328"/>
      <c r="AN923" s="328"/>
      <c r="AO923" s="329"/>
      <c r="AP923" s="322"/>
      <c r="AQ923" s="322"/>
      <c r="AR923" s="322"/>
      <c r="AS923" s="322"/>
      <c r="AT923" s="322"/>
      <c r="AU923" s="322"/>
      <c r="AV923" s="322"/>
      <c r="AW923" s="322"/>
      <c r="AX923" s="322"/>
      <c r="AY923">
        <f>COUNTA($C$923)</f>
        <v>1</v>
      </c>
    </row>
    <row r="924" spans="1:51" ht="30" customHeight="1" x14ac:dyDescent="0.15">
      <c r="A924" s="403">
        <v>14</v>
      </c>
      <c r="B924" s="403">
        <v>1</v>
      </c>
      <c r="C924" s="417" t="s">
        <v>906</v>
      </c>
      <c r="D924" s="417"/>
      <c r="E924" s="417"/>
      <c r="F924" s="417"/>
      <c r="G924" s="417"/>
      <c r="H924" s="417"/>
      <c r="I924" s="417"/>
      <c r="J924" s="418">
        <v>5240001037995</v>
      </c>
      <c r="K924" s="419"/>
      <c r="L924" s="419"/>
      <c r="M924" s="419"/>
      <c r="N924" s="419"/>
      <c r="O924" s="419"/>
      <c r="P924" s="317" t="s">
        <v>907</v>
      </c>
      <c r="Q924" s="318"/>
      <c r="R924" s="318"/>
      <c r="S924" s="318"/>
      <c r="T924" s="318"/>
      <c r="U924" s="318"/>
      <c r="V924" s="318"/>
      <c r="W924" s="318"/>
      <c r="X924" s="318"/>
      <c r="Y924" s="319">
        <v>93</v>
      </c>
      <c r="Z924" s="320"/>
      <c r="AA924" s="320"/>
      <c r="AB924" s="321"/>
      <c r="AC924" s="323" t="s">
        <v>372</v>
      </c>
      <c r="AD924" s="324"/>
      <c r="AE924" s="324"/>
      <c r="AF924" s="324"/>
      <c r="AG924" s="324"/>
      <c r="AH924" s="325">
        <v>1</v>
      </c>
      <c r="AI924" s="326"/>
      <c r="AJ924" s="326"/>
      <c r="AK924" s="326"/>
      <c r="AL924" s="327" t="s">
        <v>1003</v>
      </c>
      <c r="AM924" s="328"/>
      <c r="AN924" s="328"/>
      <c r="AO924" s="329"/>
      <c r="AP924" s="322"/>
      <c r="AQ924" s="322"/>
      <c r="AR924" s="322"/>
      <c r="AS924" s="322"/>
      <c r="AT924" s="322"/>
      <c r="AU924" s="322"/>
      <c r="AV924" s="322"/>
      <c r="AW924" s="322"/>
      <c r="AX924" s="322"/>
      <c r="AY924">
        <f>COUNTA($C$924)</f>
        <v>1</v>
      </c>
    </row>
    <row r="925" spans="1:51" ht="30" customHeight="1" x14ac:dyDescent="0.15">
      <c r="A925" s="403">
        <v>15</v>
      </c>
      <c r="B925" s="403">
        <v>1</v>
      </c>
      <c r="C925" s="417" t="s">
        <v>906</v>
      </c>
      <c r="D925" s="417"/>
      <c r="E925" s="417"/>
      <c r="F925" s="417"/>
      <c r="G925" s="417"/>
      <c r="H925" s="417"/>
      <c r="I925" s="417"/>
      <c r="J925" s="418">
        <v>5240001037995</v>
      </c>
      <c r="K925" s="419"/>
      <c r="L925" s="419"/>
      <c r="M925" s="419"/>
      <c r="N925" s="419"/>
      <c r="O925" s="419"/>
      <c r="P925" s="317" t="s">
        <v>908</v>
      </c>
      <c r="Q925" s="318"/>
      <c r="R925" s="318"/>
      <c r="S925" s="318"/>
      <c r="T925" s="318"/>
      <c r="U925" s="318"/>
      <c r="V925" s="318"/>
      <c r="W925" s="318"/>
      <c r="X925" s="318"/>
      <c r="Y925" s="319">
        <v>370</v>
      </c>
      <c r="Z925" s="320"/>
      <c r="AA925" s="320"/>
      <c r="AB925" s="321"/>
      <c r="AC925" s="323" t="s">
        <v>372</v>
      </c>
      <c r="AD925" s="324"/>
      <c r="AE925" s="324"/>
      <c r="AF925" s="324"/>
      <c r="AG925" s="324"/>
      <c r="AH925" s="325">
        <v>1</v>
      </c>
      <c r="AI925" s="326"/>
      <c r="AJ925" s="326"/>
      <c r="AK925" s="326"/>
      <c r="AL925" s="327" t="s">
        <v>1003</v>
      </c>
      <c r="AM925" s="328"/>
      <c r="AN925" s="328"/>
      <c r="AO925" s="329"/>
      <c r="AP925" s="322"/>
      <c r="AQ925" s="322"/>
      <c r="AR925" s="322"/>
      <c r="AS925" s="322"/>
      <c r="AT925" s="322"/>
      <c r="AU925" s="322"/>
      <c r="AV925" s="322"/>
      <c r="AW925" s="322"/>
      <c r="AX925" s="322"/>
      <c r="AY925">
        <f>COUNTA($C$925)</f>
        <v>1</v>
      </c>
    </row>
    <row r="926" spans="1:51" ht="30" customHeight="1" x14ac:dyDescent="0.15">
      <c r="A926" s="403">
        <v>16</v>
      </c>
      <c r="B926" s="403">
        <v>1</v>
      </c>
      <c r="C926" s="417" t="s">
        <v>906</v>
      </c>
      <c r="D926" s="417"/>
      <c r="E926" s="417"/>
      <c r="F926" s="417"/>
      <c r="G926" s="417"/>
      <c r="H926" s="417"/>
      <c r="I926" s="417"/>
      <c r="J926" s="418">
        <v>5240001037995</v>
      </c>
      <c r="K926" s="419"/>
      <c r="L926" s="419"/>
      <c r="M926" s="419"/>
      <c r="N926" s="419"/>
      <c r="O926" s="419"/>
      <c r="P926" s="317" t="s">
        <v>909</v>
      </c>
      <c r="Q926" s="318"/>
      <c r="R926" s="318"/>
      <c r="S926" s="318"/>
      <c r="T926" s="318"/>
      <c r="U926" s="318"/>
      <c r="V926" s="318"/>
      <c r="W926" s="318"/>
      <c r="X926" s="318"/>
      <c r="Y926" s="319">
        <v>93</v>
      </c>
      <c r="Z926" s="320"/>
      <c r="AA926" s="320"/>
      <c r="AB926" s="321"/>
      <c r="AC926" s="323" t="s">
        <v>372</v>
      </c>
      <c r="AD926" s="324"/>
      <c r="AE926" s="324"/>
      <c r="AF926" s="324"/>
      <c r="AG926" s="324"/>
      <c r="AH926" s="325">
        <v>1</v>
      </c>
      <c r="AI926" s="326"/>
      <c r="AJ926" s="326"/>
      <c r="AK926" s="326"/>
      <c r="AL926" s="327" t="s">
        <v>1003</v>
      </c>
      <c r="AM926" s="328"/>
      <c r="AN926" s="328"/>
      <c r="AO926" s="329"/>
      <c r="AP926" s="322"/>
      <c r="AQ926" s="322"/>
      <c r="AR926" s="322"/>
      <c r="AS926" s="322"/>
      <c r="AT926" s="322"/>
      <c r="AU926" s="322"/>
      <c r="AV926" s="322"/>
      <c r="AW926" s="322"/>
      <c r="AX926" s="322"/>
      <c r="AY926">
        <f>COUNTA($C$926)</f>
        <v>1</v>
      </c>
    </row>
    <row r="927" spans="1:51" s="16" customFormat="1" ht="30" customHeight="1" x14ac:dyDescent="0.15">
      <c r="A927" s="403">
        <v>17</v>
      </c>
      <c r="B927" s="403">
        <v>1</v>
      </c>
      <c r="C927" s="417" t="s">
        <v>906</v>
      </c>
      <c r="D927" s="417"/>
      <c r="E927" s="417"/>
      <c r="F927" s="417"/>
      <c r="G927" s="417"/>
      <c r="H927" s="417"/>
      <c r="I927" s="417"/>
      <c r="J927" s="418">
        <v>5240001037995</v>
      </c>
      <c r="K927" s="419"/>
      <c r="L927" s="419"/>
      <c r="M927" s="419"/>
      <c r="N927" s="419"/>
      <c r="O927" s="419"/>
      <c r="P927" s="317" t="s">
        <v>910</v>
      </c>
      <c r="Q927" s="318"/>
      <c r="R927" s="318"/>
      <c r="S927" s="318"/>
      <c r="T927" s="318"/>
      <c r="U927" s="318"/>
      <c r="V927" s="318"/>
      <c r="W927" s="318"/>
      <c r="X927" s="318"/>
      <c r="Y927" s="319">
        <v>185</v>
      </c>
      <c r="Z927" s="320"/>
      <c r="AA927" s="320"/>
      <c r="AB927" s="321"/>
      <c r="AC927" s="323" t="s">
        <v>372</v>
      </c>
      <c r="AD927" s="324"/>
      <c r="AE927" s="324"/>
      <c r="AF927" s="324"/>
      <c r="AG927" s="324"/>
      <c r="AH927" s="325">
        <v>1</v>
      </c>
      <c r="AI927" s="326"/>
      <c r="AJ927" s="326"/>
      <c r="AK927" s="326"/>
      <c r="AL927" s="327" t="s">
        <v>1003</v>
      </c>
      <c r="AM927" s="328"/>
      <c r="AN927" s="328"/>
      <c r="AO927" s="329"/>
      <c r="AP927" s="322"/>
      <c r="AQ927" s="322"/>
      <c r="AR927" s="322"/>
      <c r="AS927" s="322"/>
      <c r="AT927" s="322"/>
      <c r="AU927" s="322"/>
      <c r="AV927" s="322"/>
      <c r="AW927" s="322"/>
      <c r="AX927" s="322"/>
      <c r="AY927">
        <f>COUNTA($C$927)</f>
        <v>1</v>
      </c>
    </row>
    <row r="928" spans="1:51" ht="30" customHeight="1" x14ac:dyDescent="0.15">
      <c r="A928" s="403">
        <v>18</v>
      </c>
      <c r="B928" s="403">
        <v>1</v>
      </c>
      <c r="C928" s="422" t="s">
        <v>911</v>
      </c>
      <c r="D928" s="417"/>
      <c r="E928" s="417"/>
      <c r="F928" s="417"/>
      <c r="G928" s="417"/>
      <c r="H928" s="417"/>
      <c r="I928" s="417"/>
      <c r="J928" s="418">
        <v>7010401007116</v>
      </c>
      <c r="K928" s="419"/>
      <c r="L928" s="419"/>
      <c r="M928" s="419"/>
      <c r="N928" s="419"/>
      <c r="O928" s="419"/>
      <c r="P928" s="317" t="s">
        <v>912</v>
      </c>
      <c r="Q928" s="318"/>
      <c r="R928" s="318"/>
      <c r="S928" s="318"/>
      <c r="T928" s="318"/>
      <c r="U928" s="318"/>
      <c r="V928" s="318"/>
      <c r="W928" s="318"/>
      <c r="X928" s="318"/>
      <c r="Y928" s="319">
        <v>15</v>
      </c>
      <c r="Z928" s="320"/>
      <c r="AA928" s="320"/>
      <c r="AB928" s="321"/>
      <c r="AC928" s="323" t="s">
        <v>372</v>
      </c>
      <c r="AD928" s="324"/>
      <c r="AE928" s="324"/>
      <c r="AF928" s="324"/>
      <c r="AG928" s="324"/>
      <c r="AH928" s="325">
        <v>1</v>
      </c>
      <c r="AI928" s="326"/>
      <c r="AJ928" s="326"/>
      <c r="AK928" s="326"/>
      <c r="AL928" s="327" t="s">
        <v>768</v>
      </c>
      <c r="AM928" s="328"/>
      <c r="AN928" s="328"/>
      <c r="AO928" s="329"/>
      <c r="AP928" s="322"/>
      <c r="AQ928" s="322"/>
      <c r="AR928" s="322"/>
      <c r="AS928" s="322"/>
      <c r="AT928" s="322"/>
      <c r="AU928" s="322"/>
      <c r="AV928" s="322"/>
      <c r="AW928" s="322"/>
      <c r="AX928" s="322"/>
      <c r="AY928">
        <f>COUNTA($C$928)</f>
        <v>1</v>
      </c>
    </row>
    <row r="929" spans="1:51" ht="30" customHeight="1" x14ac:dyDescent="0.15">
      <c r="A929" s="403">
        <v>19</v>
      </c>
      <c r="B929" s="403">
        <v>1</v>
      </c>
      <c r="C929" s="422" t="s">
        <v>911</v>
      </c>
      <c r="D929" s="417"/>
      <c r="E929" s="417"/>
      <c r="F929" s="417"/>
      <c r="G929" s="417"/>
      <c r="H929" s="417"/>
      <c r="I929" s="417"/>
      <c r="J929" s="418">
        <v>7010401007116</v>
      </c>
      <c r="K929" s="419"/>
      <c r="L929" s="419"/>
      <c r="M929" s="419"/>
      <c r="N929" s="419"/>
      <c r="O929" s="419"/>
      <c r="P929" s="317" t="s">
        <v>913</v>
      </c>
      <c r="Q929" s="318"/>
      <c r="R929" s="318"/>
      <c r="S929" s="318"/>
      <c r="T929" s="318"/>
      <c r="U929" s="318"/>
      <c r="V929" s="318"/>
      <c r="W929" s="318"/>
      <c r="X929" s="318"/>
      <c r="Y929" s="319">
        <v>14</v>
      </c>
      <c r="Z929" s="320"/>
      <c r="AA929" s="320"/>
      <c r="AB929" s="321"/>
      <c r="AC929" s="323" t="s">
        <v>372</v>
      </c>
      <c r="AD929" s="324"/>
      <c r="AE929" s="324"/>
      <c r="AF929" s="324"/>
      <c r="AG929" s="324"/>
      <c r="AH929" s="325">
        <v>1</v>
      </c>
      <c r="AI929" s="326"/>
      <c r="AJ929" s="326"/>
      <c r="AK929" s="326"/>
      <c r="AL929" s="327">
        <v>99.9</v>
      </c>
      <c r="AM929" s="328"/>
      <c r="AN929" s="328"/>
      <c r="AO929" s="329"/>
      <c r="AP929" s="322"/>
      <c r="AQ929" s="322"/>
      <c r="AR929" s="322"/>
      <c r="AS929" s="322"/>
      <c r="AT929" s="322"/>
      <c r="AU929" s="322"/>
      <c r="AV929" s="322"/>
      <c r="AW929" s="322"/>
      <c r="AX929" s="322"/>
      <c r="AY929">
        <f>COUNTA($C$929)</f>
        <v>1</v>
      </c>
    </row>
    <row r="930" spans="1:51" ht="30" customHeight="1" x14ac:dyDescent="0.15">
      <c r="A930" s="403">
        <v>20</v>
      </c>
      <c r="B930" s="403">
        <v>1</v>
      </c>
      <c r="C930" s="422" t="s">
        <v>911</v>
      </c>
      <c r="D930" s="417"/>
      <c r="E930" s="417"/>
      <c r="F930" s="417"/>
      <c r="G930" s="417"/>
      <c r="H930" s="417"/>
      <c r="I930" s="417"/>
      <c r="J930" s="418">
        <v>7010401007116</v>
      </c>
      <c r="K930" s="419"/>
      <c r="L930" s="419"/>
      <c r="M930" s="419"/>
      <c r="N930" s="419"/>
      <c r="O930" s="419"/>
      <c r="P930" s="317" t="s">
        <v>914</v>
      </c>
      <c r="Q930" s="318"/>
      <c r="R930" s="318"/>
      <c r="S930" s="318"/>
      <c r="T930" s="318"/>
      <c r="U930" s="318"/>
      <c r="V930" s="318"/>
      <c r="W930" s="318"/>
      <c r="X930" s="318"/>
      <c r="Y930" s="319">
        <v>618</v>
      </c>
      <c r="Z930" s="320"/>
      <c r="AA930" s="320"/>
      <c r="AB930" s="321"/>
      <c r="AC930" s="323" t="s">
        <v>372</v>
      </c>
      <c r="AD930" s="324"/>
      <c r="AE930" s="324"/>
      <c r="AF930" s="324"/>
      <c r="AG930" s="324"/>
      <c r="AH930" s="325">
        <v>1</v>
      </c>
      <c r="AI930" s="326"/>
      <c r="AJ930" s="326"/>
      <c r="AK930" s="326"/>
      <c r="AL930" s="327">
        <v>99.9</v>
      </c>
      <c r="AM930" s="328"/>
      <c r="AN930" s="328"/>
      <c r="AO930" s="329"/>
      <c r="AP930" s="322"/>
      <c r="AQ930" s="322"/>
      <c r="AR930" s="322"/>
      <c r="AS930" s="322"/>
      <c r="AT930" s="322"/>
      <c r="AU930" s="322"/>
      <c r="AV930" s="322"/>
      <c r="AW930" s="322"/>
      <c r="AX930" s="322"/>
      <c r="AY930">
        <f>COUNTA($C$930)</f>
        <v>1</v>
      </c>
    </row>
    <row r="931" spans="1:51" ht="30" customHeight="1" x14ac:dyDescent="0.15">
      <c r="A931" s="403">
        <v>21</v>
      </c>
      <c r="B931" s="403">
        <v>1</v>
      </c>
      <c r="C931" s="422" t="s">
        <v>911</v>
      </c>
      <c r="D931" s="417"/>
      <c r="E931" s="417"/>
      <c r="F931" s="417"/>
      <c r="G931" s="417"/>
      <c r="H931" s="417"/>
      <c r="I931" s="417"/>
      <c r="J931" s="418">
        <v>7010401007116</v>
      </c>
      <c r="K931" s="419"/>
      <c r="L931" s="419"/>
      <c r="M931" s="419"/>
      <c r="N931" s="419"/>
      <c r="O931" s="419"/>
      <c r="P931" s="317" t="s">
        <v>914</v>
      </c>
      <c r="Q931" s="318"/>
      <c r="R931" s="318"/>
      <c r="S931" s="318"/>
      <c r="T931" s="318"/>
      <c r="U931" s="318"/>
      <c r="V931" s="318"/>
      <c r="W931" s="318"/>
      <c r="X931" s="318"/>
      <c r="Y931" s="319">
        <v>538</v>
      </c>
      <c r="Z931" s="320"/>
      <c r="AA931" s="320"/>
      <c r="AB931" s="321"/>
      <c r="AC931" s="323" t="s">
        <v>372</v>
      </c>
      <c r="AD931" s="324"/>
      <c r="AE931" s="324"/>
      <c r="AF931" s="324"/>
      <c r="AG931" s="324"/>
      <c r="AH931" s="325">
        <v>1</v>
      </c>
      <c r="AI931" s="326"/>
      <c r="AJ931" s="326"/>
      <c r="AK931" s="326"/>
      <c r="AL931" s="327">
        <v>100</v>
      </c>
      <c r="AM931" s="328"/>
      <c r="AN931" s="328"/>
      <c r="AO931" s="329"/>
      <c r="AP931" s="322"/>
      <c r="AQ931" s="322"/>
      <c r="AR931" s="322"/>
      <c r="AS931" s="322"/>
      <c r="AT931" s="322"/>
      <c r="AU931" s="322"/>
      <c r="AV931" s="322"/>
      <c r="AW931" s="322"/>
      <c r="AX931" s="322"/>
      <c r="AY931">
        <f>COUNTA($C$931)</f>
        <v>1</v>
      </c>
    </row>
    <row r="932" spans="1:51" ht="30" customHeight="1" x14ac:dyDescent="0.15">
      <c r="A932" s="403">
        <v>22</v>
      </c>
      <c r="B932" s="403">
        <v>1</v>
      </c>
      <c r="C932" s="422" t="s">
        <v>911</v>
      </c>
      <c r="D932" s="417"/>
      <c r="E932" s="417"/>
      <c r="F932" s="417"/>
      <c r="G932" s="417"/>
      <c r="H932" s="417"/>
      <c r="I932" s="417"/>
      <c r="J932" s="418">
        <v>7010401007116</v>
      </c>
      <c r="K932" s="419"/>
      <c r="L932" s="419"/>
      <c r="M932" s="419"/>
      <c r="N932" s="419"/>
      <c r="O932" s="419"/>
      <c r="P932" s="317" t="s">
        <v>913</v>
      </c>
      <c r="Q932" s="318"/>
      <c r="R932" s="318"/>
      <c r="S932" s="318"/>
      <c r="T932" s="318"/>
      <c r="U932" s="318"/>
      <c r="V932" s="318"/>
      <c r="W932" s="318"/>
      <c r="X932" s="318"/>
      <c r="Y932" s="319">
        <v>16</v>
      </c>
      <c r="Z932" s="320"/>
      <c r="AA932" s="320"/>
      <c r="AB932" s="321"/>
      <c r="AC932" s="323" t="s">
        <v>372</v>
      </c>
      <c r="AD932" s="324"/>
      <c r="AE932" s="324"/>
      <c r="AF932" s="324"/>
      <c r="AG932" s="324"/>
      <c r="AH932" s="325">
        <v>1</v>
      </c>
      <c r="AI932" s="326"/>
      <c r="AJ932" s="326"/>
      <c r="AK932" s="326"/>
      <c r="AL932" s="327" t="s">
        <v>768</v>
      </c>
      <c r="AM932" s="328"/>
      <c r="AN932" s="328"/>
      <c r="AO932" s="329"/>
      <c r="AP932" s="322"/>
      <c r="AQ932" s="322"/>
      <c r="AR932" s="322"/>
      <c r="AS932" s="322"/>
      <c r="AT932" s="322"/>
      <c r="AU932" s="322"/>
      <c r="AV932" s="322"/>
      <c r="AW932" s="322"/>
      <c r="AX932" s="322"/>
      <c r="AY932">
        <f>COUNTA($C$932)</f>
        <v>1</v>
      </c>
    </row>
    <row r="933" spans="1:51" ht="30" customHeight="1" x14ac:dyDescent="0.15">
      <c r="A933" s="403">
        <v>23</v>
      </c>
      <c r="B933" s="403">
        <v>1</v>
      </c>
      <c r="C933" s="422" t="s">
        <v>911</v>
      </c>
      <c r="D933" s="417"/>
      <c r="E933" s="417"/>
      <c r="F933" s="417"/>
      <c r="G933" s="417"/>
      <c r="H933" s="417"/>
      <c r="I933" s="417"/>
      <c r="J933" s="418">
        <v>7010401007116</v>
      </c>
      <c r="K933" s="419"/>
      <c r="L933" s="419"/>
      <c r="M933" s="419"/>
      <c r="N933" s="419"/>
      <c r="O933" s="419"/>
      <c r="P933" s="317" t="s">
        <v>913</v>
      </c>
      <c r="Q933" s="318"/>
      <c r="R933" s="318"/>
      <c r="S933" s="318"/>
      <c r="T933" s="318"/>
      <c r="U933" s="318"/>
      <c r="V933" s="318"/>
      <c r="W933" s="318"/>
      <c r="X933" s="318"/>
      <c r="Y933" s="319">
        <v>72</v>
      </c>
      <c r="Z933" s="320"/>
      <c r="AA933" s="320"/>
      <c r="AB933" s="321"/>
      <c r="AC933" s="323" t="s">
        <v>372</v>
      </c>
      <c r="AD933" s="324"/>
      <c r="AE933" s="324"/>
      <c r="AF933" s="324"/>
      <c r="AG933" s="324"/>
      <c r="AH933" s="325">
        <v>1</v>
      </c>
      <c r="AI933" s="326"/>
      <c r="AJ933" s="326"/>
      <c r="AK933" s="326"/>
      <c r="AL933" s="327">
        <v>100</v>
      </c>
      <c r="AM933" s="328"/>
      <c r="AN933" s="328"/>
      <c r="AO933" s="329"/>
      <c r="AP933" s="322"/>
      <c r="AQ933" s="322"/>
      <c r="AR933" s="322"/>
      <c r="AS933" s="322"/>
      <c r="AT933" s="322"/>
      <c r="AU933" s="322"/>
      <c r="AV933" s="322"/>
      <c r="AW933" s="322"/>
      <c r="AX933" s="322"/>
      <c r="AY933">
        <f>COUNTA($C$933)</f>
        <v>1</v>
      </c>
    </row>
    <row r="934" spans="1:51" ht="30" customHeight="1" x14ac:dyDescent="0.15">
      <c r="A934" s="403">
        <v>24</v>
      </c>
      <c r="B934" s="403">
        <v>1</v>
      </c>
      <c r="C934" s="422" t="s">
        <v>915</v>
      </c>
      <c r="D934" s="417"/>
      <c r="E934" s="417"/>
      <c r="F934" s="417"/>
      <c r="G934" s="417"/>
      <c r="H934" s="417"/>
      <c r="I934" s="417"/>
      <c r="J934" s="418">
        <v>7120001071567</v>
      </c>
      <c r="K934" s="419"/>
      <c r="L934" s="419"/>
      <c r="M934" s="419"/>
      <c r="N934" s="419"/>
      <c r="O934" s="419"/>
      <c r="P934" s="317" t="s">
        <v>916</v>
      </c>
      <c r="Q934" s="318"/>
      <c r="R934" s="318"/>
      <c r="S934" s="318"/>
      <c r="T934" s="318"/>
      <c r="U934" s="318"/>
      <c r="V934" s="318"/>
      <c r="W934" s="318"/>
      <c r="X934" s="318"/>
      <c r="Y934" s="319">
        <v>397</v>
      </c>
      <c r="Z934" s="320"/>
      <c r="AA934" s="320"/>
      <c r="AB934" s="321"/>
      <c r="AC934" s="323" t="s">
        <v>372</v>
      </c>
      <c r="AD934" s="324"/>
      <c r="AE934" s="324"/>
      <c r="AF934" s="324"/>
      <c r="AG934" s="324"/>
      <c r="AH934" s="325">
        <v>1</v>
      </c>
      <c r="AI934" s="326"/>
      <c r="AJ934" s="326"/>
      <c r="AK934" s="326"/>
      <c r="AL934" s="327">
        <v>94.1</v>
      </c>
      <c r="AM934" s="328"/>
      <c r="AN934" s="328"/>
      <c r="AO934" s="329"/>
      <c r="AP934" s="322"/>
      <c r="AQ934" s="322"/>
      <c r="AR934" s="322"/>
      <c r="AS934" s="322"/>
      <c r="AT934" s="322"/>
      <c r="AU934" s="322"/>
      <c r="AV934" s="322"/>
      <c r="AW934" s="322"/>
      <c r="AX934" s="322"/>
      <c r="AY934">
        <f>COUNTA($C$934)</f>
        <v>1</v>
      </c>
    </row>
    <row r="935" spans="1:51" ht="30" customHeight="1" x14ac:dyDescent="0.15">
      <c r="A935" s="403">
        <v>25</v>
      </c>
      <c r="B935" s="403">
        <v>1</v>
      </c>
      <c r="C935" s="417" t="s">
        <v>917</v>
      </c>
      <c r="D935" s="417"/>
      <c r="E935" s="417"/>
      <c r="F935" s="417"/>
      <c r="G935" s="417"/>
      <c r="H935" s="417"/>
      <c r="I935" s="417"/>
      <c r="J935" s="418">
        <v>2310001001344</v>
      </c>
      <c r="K935" s="419"/>
      <c r="L935" s="419"/>
      <c r="M935" s="419"/>
      <c r="N935" s="419"/>
      <c r="O935" s="419"/>
      <c r="P935" s="317" t="s">
        <v>918</v>
      </c>
      <c r="Q935" s="318"/>
      <c r="R935" s="318"/>
      <c r="S935" s="318"/>
      <c r="T935" s="318"/>
      <c r="U935" s="318"/>
      <c r="V935" s="318"/>
      <c r="W935" s="318"/>
      <c r="X935" s="318"/>
      <c r="Y935" s="319">
        <v>94</v>
      </c>
      <c r="Z935" s="320"/>
      <c r="AA935" s="320"/>
      <c r="AB935" s="321"/>
      <c r="AC935" s="323" t="s">
        <v>372</v>
      </c>
      <c r="AD935" s="324"/>
      <c r="AE935" s="324"/>
      <c r="AF935" s="324"/>
      <c r="AG935" s="324"/>
      <c r="AH935" s="325">
        <v>4</v>
      </c>
      <c r="AI935" s="326"/>
      <c r="AJ935" s="326"/>
      <c r="AK935" s="326"/>
      <c r="AL935" s="327" t="s">
        <v>768</v>
      </c>
      <c r="AM935" s="328"/>
      <c r="AN935" s="328"/>
      <c r="AO935" s="329"/>
      <c r="AP935" s="322"/>
      <c r="AQ935" s="322"/>
      <c r="AR935" s="322"/>
      <c r="AS935" s="322"/>
      <c r="AT935" s="322"/>
      <c r="AU935" s="322"/>
      <c r="AV935" s="322"/>
      <c r="AW935" s="322"/>
      <c r="AX935" s="322"/>
      <c r="AY935">
        <f>COUNTA($C$935)</f>
        <v>1</v>
      </c>
    </row>
    <row r="936" spans="1:51" ht="30" customHeight="1" x14ac:dyDescent="0.15">
      <c r="A936" s="403">
        <v>26</v>
      </c>
      <c r="B936" s="403">
        <v>1</v>
      </c>
      <c r="C936" s="417" t="s">
        <v>917</v>
      </c>
      <c r="D936" s="417"/>
      <c r="E936" s="417"/>
      <c r="F936" s="417"/>
      <c r="G936" s="417"/>
      <c r="H936" s="417"/>
      <c r="I936" s="417"/>
      <c r="J936" s="418">
        <v>2310001001344</v>
      </c>
      <c r="K936" s="419"/>
      <c r="L936" s="419"/>
      <c r="M936" s="419"/>
      <c r="N936" s="419"/>
      <c r="O936" s="419"/>
      <c r="P936" s="317" t="s">
        <v>919</v>
      </c>
      <c r="Q936" s="318"/>
      <c r="R936" s="318"/>
      <c r="S936" s="318"/>
      <c r="T936" s="318"/>
      <c r="U936" s="318"/>
      <c r="V936" s="318"/>
      <c r="W936" s="318"/>
      <c r="X936" s="318"/>
      <c r="Y936" s="319">
        <v>94</v>
      </c>
      <c r="Z936" s="320"/>
      <c r="AA936" s="320"/>
      <c r="AB936" s="321"/>
      <c r="AC936" s="323" t="s">
        <v>372</v>
      </c>
      <c r="AD936" s="324"/>
      <c r="AE936" s="324"/>
      <c r="AF936" s="324"/>
      <c r="AG936" s="324"/>
      <c r="AH936" s="325">
        <v>4</v>
      </c>
      <c r="AI936" s="326"/>
      <c r="AJ936" s="326"/>
      <c r="AK936" s="326"/>
      <c r="AL936" s="327" t="s">
        <v>768</v>
      </c>
      <c r="AM936" s="328"/>
      <c r="AN936" s="328"/>
      <c r="AO936" s="329"/>
      <c r="AP936" s="322"/>
      <c r="AQ936" s="322"/>
      <c r="AR936" s="322"/>
      <c r="AS936" s="322"/>
      <c r="AT936" s="322"/>
      <c r="AU936" s="322"/>
      <c r="AV936" s="322"/>
      <c r="AW936" s="322"/>
      <c r="AX936" s="322"/>
      <c r="AY936">
        <f>COUNTA($C$936)</f>
        <v>1</v>
      </c>
    </row>
    <row r="937" spans="1:51" ht="30" customHeight="1" x14ac:dyDescent="0.15">
      <c r="A937" s="403">
        <v>27</v>
      </c>
      <c r="B937" s="403">
        <v>1</v>
      </c>
      <c r="C937" s="417" t="s">
        <v>917</v>
      </c>
      <c r="D937" s="417"/>
      <c r="E937" s="417"/>
      <c r="F937" s="417"/>
      <c r="G937" s="417"/>
      <c r="H937" s="417"/>
      <c r="I937" s="417"/>
      <c r="J937" s="418">
        <v>2310001001344</v>
      </c>
      <c r="K937" s="419"/>
      <c r="L937" s="419"/>
      <c r="M937" s="419"/>
      <c r="N937" s="419"/>
      <c r="O937" s="419"/>
      <c r="P937" s="317" t="s">
        <v>920</v>
      </c>
      <c r="Q937" s="318"/>
      <c r="R937" s="318"/>
      <c r="S937" s="318"/>
      <c r="T937" s="318"/>
      <c r="U937" s="318"/>
      <c r="V937" s="318"/>
      <c r="W937" s="318"/>
      <c r="X937" s="318"/>
      <c r="Y937" s="319">
        <v>94</v>
      </c>
      <c r="Z937" s="320"/>
      <c r="AA937" s="320"/>
      <c r="AB937" s="321"/>
      <c r="AC937" s="323" t="s">
        <v>372</v>
      </c>
      <c r="AD937" s="324"/>
      <c r="AE937" s="324"/>
      <c r="AF937" s="324"/>
      <c r="AG937" s="324"/>
      <c r="AH937" s="325">
        <v>4</v>
      </c>
      <c r="AI937" s="326"/>
      <c r="AJ937" s="326"/>
      <c r="AK937" s="326"/>
      <c r="AL937" s="327" t="s">
        <v>921</v>
      </c>
      <c r="AM937" s="328"/>
      <c r="AN937" s="328"/>
      <c r="AO937" s="329"/>
      <c r="AP937" s="322"/>
      <c r="AQ937" s="322"/>
      <c r="AR937" s="322"/>
      <c r="AS937" s="322"/>
      <c r="AT937" s="322"/>
      <c r="AU937" s="322"/>
      <c r="AV937" s="322"/>
      <c r="AW937" s="322"/>
      <c r="AX937" s="322"/>
      <c r="AY937">
        <f>COUNTA($C$937)</f>
        <v>1</v>
      </c>
    </row>
    <row r="938" spans="1:51" ht="30" customHeight="1" x14ac:dyDescent="0.15">
      <c r="A938" s="403">
        <v>28</v>
      </c>
      <c r="B938" s="403">
        <v>1</v>
      </c>
      <c r="C938" s="417" t="s">
        <v>917</v>
      </c>
      <c r="D938" s="417"/>
      <c r="E938" s="417"/>
      <c r="F938" s="417"/>
      <c r="G938" s="417"/>
      <c r="H938" s="417"/>
      <c r="I938" s="417"/>
      <c r="J938" s="418">
        <v>2310001001344</v>
      </c>
      <c r="K938" s="419"/>
      <c r="L938" s="419"/>
      <c r="M938" s="419"/>
      <c r="N938" s="419"/>
      <c r="O938" s="419"/>
      <c r="P938" s="317" t="s">
        <v>919</v>
      </c>
      <c r="Q938" s="318"/>
      <c r="R938" s="318"/>
      <c r="S938" s="318"/>
      <c r="T938" s="318"/>
      <c r="U938" s="318"/>
      <c r="V938" s="318"/>
      <c r="W938" s="318"/>
      <c r="X938" s="318"/>
      <c r="Y938" s="319">
        <v>94</v>
      </c>
      <c r="Z938" s="320"/>
      <c r="AA938" s="320"/>
      <c r="AB938" s="321"/>
      <c r="AC938" s="323" t="s">
        <v>372</v>
      </c>
      <c r="AD938" s="324"/>
      <c r="AE938" s="324"/>
      <c r="AF938" s="324"/>
      <c r="AG938" s="324"/>
      <c r="AH938" s="325">
        <v>4</v>
      </c>
      <c r="AI938" s="326"/>
      <c r="AJ938" s="326"/>
      <c r="AK938" s="326"/>
      <c r="AL938" s="327" t="s">
        <v>768</v>
      </c>
      <c r="AM938" s="328"/>
      <c r="AN938" s="328"/>
      <c r="AO938" s="329"/>
      <c r="AP938" s="322"/>
      <c r="AQ938" s="322"/>
      <c r="AR938" s="322"/>
      <c r="AS938" s="322"/>
      <c r="AT938" s="322"/>
      <c r="AU938" s="322"/>
      <c r="AV938" s="322"/>
      <c r="AW938" s="322"/>
      <c r="AX938" s="322"/>
      <c r="AY938">
        <f>COUNTA($C$938)</f>
        <v>1</v>
      </c>
    </row>
    <row r="939" spans="1:51" ht="30" customHeight="1" x14ac:dyDescent="0.15">
      <c r="A939" s="403">
        <v>29</v>
      </c>
      <c r="B939" s="403">
        <v>1</v>
      </c>
      <c r="C939" s="417" t="s">
        <v>922</v>
      </c>
      <c r="D939" s="417"/>
      <c r="E939" s="417"/>
      <c r="F939" s="417"/>
      <c r="G939" s="417"/>
      <c r="H939" s="417"/>
      <c r="I939" s="417"/>
      <c r="J939" s="418">
        <v>4240001032114</v>
      </c>
      <c r="K939" s="419"/>
      <c r="L939" s="419"/>
      <c r="M939" s="419"/>
      <c r="N939" s="419"/>
      <c r="O939" s="419"/>
      <c r="P939" s="317" t="s">
        <v>919</v>
      </c>
      <c r="Q939" s="318"/>
      <c r="R939" s="318"/>
      <c r="S939" s="318"/>
      <c r="T939" s="318"/>
      <c r="U939" s="318"/>
      <c r="V939" s="318"/>
      <c r="W939" s="318"/>
      <c r="X939" s="318"/>
      <c r="Y939" s="319">
        <v>187</v>
      </c>
      <c r="Z939" s="320"/>
      <c r="AA939" s="320"/>
      <c r="AB939" s="321"/>
      <c r="AC939" s="323" t="s">
        <v>372</v>
      </c>
      <c r="AD939" s="324"/>
      <c r="AE939" s="324"/>
      <c r="AF939" s="324"/>
      <c r="AG939" s="324"/>
      <c r="AH939" s="325">
        <v>4</v>
      </c>
      <c r="AI939" s="326"/>
      <c r="AJ939" s="326"/>
      <c r="AK939" s="326"/>
      <c r="AL939" s="327" t="s">
        <v>921</v>
      </c>
      <c r="AM939" s="328"/>
      <c r="AN939" s="328"/>
      <c r="AO939" s="329"/>
      <c r="AP939" s="322"/>
      <c r="AQ939" s="322"/>
      <c r="AR939" s="322"/>
      <c r="AS939" s="322"/>
      <c r="AT939" s="322"/>
      <c r="AU939" s="322"/>
      <c r="AV939" s="322"/>
      <c r="AW939" s="322"/>
      <c r="AX939" s="322"/>
      <c r="AY939">
        <f>COUNTA($C$939)</f>
        <v>1</v>
      </c>
    </row>
    <row r="940" spans="1:51" ht="30" customHeight="1" x14ac:dyDescent="0.15">
      <c r="A940" s="403">
        <v>30</v>
      </c>
      <c r="B940" s="403">
        <v>1</v>
      </c>
      <c r="C940" s="417" t="s">
        <v>922</v>
      </c>
      <c r="D940" s="417"/>
      <c r="E940" s="417"/>
      <c r="F940" s="417"/>
      <c r="G940" s="417"/>
      <c r="H940" s="417"/>
      <c r="I940" s="417"/>
      <c r="J940" s="418">
        <v>4240001032114</v>
      </c>
      <c r="K940" s="419"/>
      <c r="L940" s="419"/>
      <c r="M940" s="419"/>
      <c r="N940" s="419"/>
      <c r="O940" s="419"/>
      <c r="P940" s="317" t="s">
        <v>923</v>
      </c>
      <c r="Q940" s="318"/>
      <c r="R940" s="318"/>
      <c r="S940" s="318"/>
      <c r="T940" s="318"/>
      <c r="U940" s="318"/>
      <c r="V940" s="318"/>
      <c r="W940" s="318"/>
      <c r="X940" s="318"/>
      <c r="Y940" s="319">
        <v>93</v>
      </c>
      <c r="Z940" s="320"/>
      <c r="AA940" s="320"/>
      <c r="AB940" s="321"/>
      <c r="AC940" s="323" t="s">
        <v>372</v>
      </c>
      <c r="AD940" s="324"/>
      <c r="AE940" s="324"/>
      <c r="AF940" s="324"/>
      <c r="AG940" s="324"/>
      <c r="AH940" s="325">
        <v>4</v>
      </c>
      <c r="AI940" s="326"/>
      <c r="AJ940" s="326"/>
      <c r="AK940" s="326"/>
      <c r="AL940" s="327" t="s">
        <v>768</v>
      </c>
      <c r="AM940" s="328"/>
      <c r="AN940" s="328"/>
      <c r="AO940" s="329"/>
      <c r="AP940" s="322"/>
      <c r="AQ940" s="322"/>
      <c r="AR940" s="322"/>
      <c r="AS940" s="322"/>
      <c r="AT940" s="322"/>
      <c r="AU940" s="322"/>
      <c r="AV940" s="322"/>
      <c r="AW940" s="322"/>
      <c r="AX940" s="322"/>
      <c r="AY940">
        <f>COUNTA($C$940)</f>
        <v>1</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7" t="s">
        <v>297</v>
      </c>
      <c r="K943" s="109"/>
      <c r="L943" s="109"/>
      <c r="M943" s="109"/>
      <c r="N943" s="109"/>
      <c r="O943" s="109"/>
      <c r="P943" s="336" t="s">
        <v>244</v>
      </c>
      <c r="Q943" s="336"/>
      <c r="R943" s="336"/>
      <c r="S943" s="336"/>
      <c r="T943" s="336"/>
      <c r="U943" s="336"/>
      <c r="V943" s="336"/>
      <c r="W943" s="336"/>
      <c r="X943" s="336"/>
      <c r="Y943" s="346" t="s">
        <v>295</v>
      </c>
      <c r="Z943" s="347"/>
      <c r="AA943" s="347"/>
      <c r="AB943" s="347"/>
      <c r="AC943" s="277" t="s">
        <v>334</v>
      </c>
      <c r="AD943" s="277"/>
      <c r="AE943" s="277"/>
      <c r="AF943" s="277"/>
      <c r="AG943" s="277"/>
      <c r="AH943" s="346" t="s">
        <v>360</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1</v>
      </c>
    </row>
    <row r="944" spans="1:51" ht="30" customHeight="1" x14ac:dyDescent="0.15">
      <c r="A944" s="403">
        <v>1</v>
      </c>
      <c r="B944" s="403">
        <v>1</v>
      </c>
      <c r="C944" s="422" t="s">
        <v>758</v>
      </c>
      <c r="D944" s="417"/>
      <c r="E944" s="417"/>
      <c r="F944" s="417"/>
      <c r="G944" s="417"/>
      <c r="H944" s="417"/>
      <c r="I944" s="417"/>
      <c r="J944" s="418" t="s">
        <v>768</v>
      </c>
      <c r="K944" s="419"/>
      <c r="L944" s="419"/>
      <c r="M944" s="419"/>
      <c r="N944" s="419"/>
      <c r="O944" s="419"/>
      <c r="P944" s="317" t="s">
        <v>757</v>
      </c>
      <c r="Q944" s="318"/>
      <c r="R944" s="318"/>
      <c r="S944" s="318"/>
      <c r="T944" s="318"/>
      <c r="U944" s="318"/>
      <c r="V944" s="318"/>
      <c r="W944" s="318"/>
      <c r="X944" s="318"/>
      <c r="Y944" s="319">
        <v>15</v>
      </c>
      <c r="Z944" s="320"/>
      <c r="AA944" s="320"/>
      <c r="AB944" s="321"/>
      <c r="AC944" s="323" t="s">
        <v>774</v>
      </c>
      <c r="AD944" s="324"/>
      <c r="AE944" s="324"/>
      <c r="AF944" s="324"/>
      <c r="AG944" s="324"/>
      <c r="AH944" s="420" t="s">
        <v>768</v>
      </c>
      <c r="AI944" s="421"/>
      <c r="AJ944" s="421"/>
      <c r="AK944" s="421"/>
      <c r="AL944" s="327" t="s">
        <v>768</v>
      </c>
      <c r="AM944" s="328"/>
      <c r="AN944" s="328"/>
      <c r="AO944" s="329"/>
      <c r="AP944" s="322"/>
      <c r="AQ944" s="322"/>
      <c r="AR944" s="322"/>
      <c r="AS944" s="322"/>
      <c r="AT944" s="322"/>
      <c r="AU944" s="322"/>
      <c r="AV944" s="322"/>
      <c r="AW944" s="322"/>
      <c r="AX944" s="322"/>
      <c r="AY944">
        <f t="shared" si="120"/>
        <v>1</v>
      </c>
    </row>
    <row r="945" spans="1:51" ht="30" customHeight="1" x14ac:dyDescent="0.15">
      <c r="A945" s="403">
        <v>2</v>
      </c>
      <c r="B945" s="403">
        <v>1</v>
      </c>
      <c r="C945" s="422" t="s">
        <v>759</v>
      </c>
      <c r="D945" s="417"/>
      <c r="E945" s="417"/>
      <c r="F945" s="417"/>
      <c r="G945" s="417"/>
      <c r="H945" s="417"/>
      <c r="I945" s="417"/>
      <c r="J945" s="418" t="s">
        <v>768</v>
      </c>
      <c r="K945" s="419"/>
      <c r="L945" s="419"/>
      <c r="M945" s="419"/>
      <c r="N945" s="419"/>
      <c r="O945" s="419"/>
      <c r="P945" s="317" t="s">
        <v>770</v>
      </c>
      <c r="Q945" s="318"/>
      <c r="R945" s="318"/>
      <c r="S945" s="318"/>
      <c r="T945" s="318"/>
      <c r="U945" s="318"/>
      <c r="V945" s="318"/>
      <c r="W945" s="318"/>
      <c r="X945" s="318"/>
      <c r="Y945" s="319">
        <v>4</v>
      </c>
      <c r="Z945" s="320"/>
      <c r="AA945" s="320"/>
      <c r="AB945" s="321"/>
      <c r="AC945" s="323" t="s">
        <v>775</v>
      </c>
      <c r="AD945" s="324"/>
      <c r="AE945" s="324"/>
      <c r="AF945" s="324"/>
      <c r="AG945" s="324"/>
      <c r="AH945" s="420" t="s">
        <v>768</v>
      </c>
      <c r="AI945" s="421"/>
      <c r="AJ945" s="421"/>
      <c r="AK945" s="421"/>
      <c r="AL945" s="327" t="s">
        <v>781</v>
      </c>
      <c r="AM945" s="328"/>
      <c r="AN945" s="328"/>
      <c r="AO945" s="329"/>
      <c r="AP945" s="322"/>
      <c r="AQ945" s="322"/>
      <c r="AR945" s="322"/>
      <c r="AS945" s="322"/>
      <c r="AT945" s="322"/>
      <c r="AU945" s="322"/>
      <c r="AV945" s="322"/>
      <c r="AW945" s="322"/>
      <c r="AX945" s="322"/>
      <c r="AY945">
        <f>COUNTA($C$945)</f>
        <v>1</v>
      </c>
    </row>
    <row r="946" spans="1:51" ht="30" customHeight="1" x14ac:dyDescent="0.15">
      <c r="A946" s="403">
        <v>3</v>
      </c>
      <c r="B946" s="403">
        <v>1</v>
      </c>
      <c r="C946" s="422" t="s">
        <v>760</v>
      </c>
      <c r="D946" s="417"/>
      <c r="E946" s="417"/>
      <c r="F946" s="417"/>
      <c r="G946" s="417"/>
      <c r="H946" s="417"/>
      <c r="I946" s="417"/>
      <c r="J946" s="418" t="s">
        <v>768</v>
      </c>
      <c r="K946" s="419"/>
      <c r="L946" s="419"/>
      <c r="M946" s="419"/>
      <c r="N946" s="419"/>
      <c r="O946" s="419"/>
      <c r="P946" s="317" t="s">
        <v>770</v>
      </c>
      <c r="Q946" s="318"/>
      <c r="R946" s="318"/>
      <c r="S946" s="318"/>
      <c r="T946" s="318"/>
      <c r="U946" s="318"/>
      <c r="V946" s="318"/>
      <c r="W946" s="318"/>
      <c r="X946" s="318"/>
      <c r="Y946" s="319">
        <v>2</v>
      </c>
      <c r="Z946" s="320"/>
      <c r="AA946" s="320"/>
      <c r="AB946" s="321"/>
      <c r="AC946" s="323" t="s">
        <v>775</v>
      </c>
      <c r="AD946" s="324"/>
      <c r="AE946" s="324"/>
      <c r="AF946" s="324"/>
      <c r="AG946" s="324"/>
      <c r="AH946" s="325" t="s">
        <v>779</v>
      </c>
      <c r="AI946" s="326"/>
      <c r="AJ946" s="326"/>
      <c r="AK946" s="326"/>
      <c r="AL946" s="327" t="s">
        <v>782</v>
      </c>
      <c r="AM946" s="328"/>
      <c r="AN946" s="328"/>
      <c r="AO946" s="329"/>
      <c r="AP946" s="322"/>
      <c r="AQ946" s="322"/>
      <c r="AR946" s="322"/>
      <c r="AS946" s="322"/>
      <c r="AT946" s="322"/>
      <c r="AU946" s="322"/>
      <c r="AV946" s="322"/>
      <c r="AW946" s="322"/>
      <c r="AX946" s="322"/>
      <c r="AY946">
        <f>COUNTA($C$946)</f>
        <v>1</v>
      </c>
    </row>
    <row r="947" spans="1:51" ht="30" customHeight="1" x14ac:dyDescent="0.15">
      <c r="A947" s="403">
        <v>4</v>
      </c>
      <c r="B947" s="403">
        <v>1</v>
      </c>
      <c r="C947" s="422" t="s">
        <v>761</v>
      </c>
      <c r="D947" s="417"/>
      <c r="E947" s="417"/>
      <c r="F947" s="417"/>
      <c r="G947" s="417"/>
      <c r="H947" s="417"/>
      <c r="I947" s="417"/>
      <c r="J947" s="418" t="s">
        <v>768</v>
      </c>
      <c r="K947" s="419"/>
      <c r="L947" s="419"/>
      <c r="M947" s="419"/>
      <c r="N947" s="419"/>
      <c r="O947" s="419"/>
      <c r="P947" s="317" t="s">
        <v>770</v>
      </c>
      <c r="Q947" s="318"/>
      <c r="R947" s="318"/>
      <c r="S947" s="318"/>
      <c r="T947" s="318"/>
      <c r="U947" s="318"/>
      <c r="V947" s="318"/>
      <c r="W947" s="318"/>
      <c r="X947" s="318"/>
      <c r="Y947" s="319">
        <v>2</v>
      </c>
      <c r="Z947" s="320"/>
      <c r="AA947" s="320"/>
      <c r="AB947" s="321"/>
      <c r="AC947" s="323" t="s">
        <v>775</v>
      </c>
      <c r="AD947" s="324"/>
      <c r="AE947" s="324"/>
      <c r="AF947" s="324"/>
      <c r="AG947" s="324"/>
      <c r="AH947" s="325" t="s">
        <v>768</v>
      </c>
      <c r="AI947" s="326"/>
      <c r="AJ947" s="326"/>
      <c r="AK947" s="326"/>
      <c r="AL947" s="327" t="s">
        <v>768</v>
      </c>
      <c r="AM947" s="328"/>
      <c r="AN947" s="328"/>
      <c r="AO947" s="329"/>
      <c r="AP947" s="322"/>
      <c r="AQ947" s="322"/>
      <c r="AR947" s="322"/>
      <c r="AS947" s="322"/>
      <c r="AT947" s="322"/>
      <c r="AU947" s="322"/>
      <c r="AV947" s="322"/>
      <c r="AW947" s="322"/>
      <c r="AX947" s="322"/>
      <c r="AY947">
        <f>COUNTA($C$947)</f>
        <v>1</v>
      </c>
    </row>
    <row r="948" spans="1:51" ht="30" customHeight="1" x14ac:dyDescent="0.15">
      <c r="A948" s="403">
        <v>5</v>
      </c>
      <c r="B948" s="403">
        <v>1</v>
      </c>
      <c r="C948" s="422" t="s">
        <v>762</v>
      </c>
      <c r="D948" s="417"/>
      <c r="E948" s="417"/>
      <c r="F948" s="417"/>
      <c r="G948" s="417"/>
      <c r="H948" s="417"/>
      <c r="I948" s="417"/>
      <c r="J948" s="418" t="s">
        <v>768</v>
      </c>
      <c r="K948" s="419"/>
      <c r="L948" s="419"/>
      <c r="M948" s="419"/>
      <c r="N948" s="419"/>
      <c r="O948" s="419"/>
      <c r="P948" s="317" t="s">
        <v>770</v>
      </c>
      <c r="Q948" s="318"/>
      <c r="R948" s="318"/>
      <c r="S948" s="318"/>
      <c r="T948" s="318"/>
      <c r="U948" s="318"/>
      <c r="V948" s="318"/>
      <c r="W948" s="318"/>
      <c r="X948" s="318"/>
      <c r="Y948" s="319">
        <v>2</v>
      </c>
      <c r="Z948" s="320"/>
      <c r="AA948" s="320"/>
      <c r="AB948" s="321"/>
      <c r="AC948" s="323" t="s">
        <v>775</v>
      </c>
      <c r="AD948" s="324"/>
      <c r="AE948" s="324"/>
      <c r="AF948" s="324"/>
      <c r="AG948" s="324"/>
      <c r="AH948" s="325" t="s">
        <v>768</v>
      </c>
      <c r="AI948" s="326"/>
      <c r="AJ948" s="326"/>
      <c r="AK948" s="326"/>
      <c r="AL948" s="327" t="s">
        <v>783</v>
      </c>
      <c r="AM948" s="328"/>
      <c r="AN948" s="328"/>
      <c r="AO948" s="329"/>
      <c r="AP948" s="322"/>
      <c r="AQ948" s="322"/>
      <c r="AR948" s="322"/>
      <c r="AS948" s="322"/>
      <c r="AT948" s="322"/>
      <c r="AU948" s="322"/>
      <c r="AV948" s="322"/>
      <c r="AW948" s="322"/>
      <c r="AX948" s="322"/>
      <c r="AY948">
        <f>COUNTA($C$948)</f>
        <v>1</v>
      </c>
    </row>
    <row r="949" spans="1:51" ht="30" customHeight="1" x14ac:dyDescent="0.15">
      <c r="A949" s="403">
        <v>6</v>
      </c>
      <c r="B949" s="403">
        <v>1</v>
      </c>
      <c r="C949" s="422" t="s">
        <v>763</v>
      </c>
      <c r="D949" s="417"/>
      <c r="E949" s="417"/>
      <c r="F949" s="417"/>
      <c r="G949" s="417"/>
      <c r="H949" s="417"/>
      <c r="I949" s="417"/>
      <c r="J949" s="418" t="s">
        <v>768</v>
      </c>
      <c r="K949" s="419"/>
      <c r="L949" s="419"/>
      <c r="M949" s="419"/>
      <c r="N949" s="419"/>
      <c r="O949" s="419"/>
      <c r="P949" s="317" t="s">
        <v>771</v>
      </c>
      <c r="Q949" s="318"/>
      <c r="R949" s="318"/>
      <c r="S949" s="318"/>
      <c r="T949" s="318"/>
      <c r="U949" s="318"/>
      <c r="V949" s="318"/>
      <c r="W949" s="318"/>
      <c r="X949" s="318"/>
      <c r="Y949" s="319">
        <v>2</v>
      </c>
      <c r="Z949" s="320"/>
      <c r="AA949" s="320"/>
      <c r="AB949" s="321"/>
      <c r="AC949" s="323" t="s">
        <v>776</v>
      </c>
      <c r="AD949" s="324"/>
      <c r="AE949" s="324"/>
      <c r="AF949" s="324"/>
      <c r="AG949" s="324"/>
      <c r="AH949" s="325" t="s">
        <v>768</v>
      </c>
      <c r="AI949" s="326"/>
      <c r="AJ949" s="326"/>
      <c r="AK949" s="326"/>
      <c r="AL949" s="327" t="s">
        <v>768</v>
      </c>
      <c r="AM949" s="328"/>
      <c r="AN949" s="328"/>
      <c r="AO949" s="329"/>
      <c r="AP949" s="322"/>
      <c r="AQ949" s="322"/>
      <c r="AR949" s="322"/>
      <c r="AS949" s="322"/>
      <c r="AT949" s="322"/>
      <c r="AU949" s="322"/>
      <c r="AV949" s="322"/>
      <c r="AW949" s="322"/>
      <c r="AX949" s="322"/>
      <c r="AY949">
        <f>COUNTA($C$949)</f>
        <v>1</v>
      </c>
    </row>
    <row r="950" spans="1:51" ht="30" customHeight="1" x14ac:dyDescent="0.15">
      <c r="A950" s="403">
        <v>7</v>
      </c>
      <c r="B950" s="403">
        <v>1</v>
      </c>
      <c r="C950" s="422" t="s">
        <v>764</v>
      </c>
      <c r="D950" s="417"/>
      <c r="E950" s="417"/>
      <c r="F950" s="417"/>
      <c r="G950" s="417"/>
      <c r="H950" s="417"/>
      <c r="I950" s="417"/>
      <c r="J950" s="418" t="s">
        <v>769</v>
      </c>
      <c r="K950" s="419"/>
      <c r="L950" s="419"/>
      <c r="M950" s="419"/>
      <c r="N950" s="419"/>
      <c r="O950" s="419"/>
      <c r="P950" s="317" t="s">
        <v>772</v>
      </c>
      <c r="Q950" s="318"/>
      <c r="R950" s="318"/>
      <c r="S950" s="318"/>
      <c r="T950" s="318"/>
      <c r="U950" s="318"/>
      <c r="V950" s="318"/>
      <c r="W950" s="318"/>
      <c r="X950" s="318"/>
      <c r="Y950" s="319">
        <v>1</v>
      </c>
      <c r="Z950" s="320"/>
      <c r="AA950" s="320"/>
      <c r="AB950" s="321"/>
      <c r="AC950" s="323" t="s">
        <v>775</v>
      </c>
      <c r="AD950" s="324"/>
      <c r="AE950" s="324"/>
      <c r="AF950" s="324"/>
      <c r="AG950" s="324"/>
      <c r="AH950" s="325" t="s">
        <v>768</v>
      </c>
      <c r="AI950" s="326"/>
      <c r="AJ950" s="326"/>
      <c r="AK950" s="326"/>
      <c r="AL950" s="327" t="s">
        <v>768</v>
      </c>
      <c r="AM950" s="328"/>
      <c r="AN950" s="328"/>
      <c r="AO950" s="329"/>
      <c r="AP950" s="322"/>
      <c r="AQ950" s="322"/>
      <c r="AR950" s="322"/>
      <c r="AS950" s="322"/>
      <c r="AT950" s="322"/>
      <c r="AU950" s="322"/>
      <c r="AV950" s="322"/>
      <c r="AW950" s="322"/>
      <c r="AX950" s="322"/>
      <c r="AY950">
        <f>COUNTA($C$950)</f>
        <v>1</v>
      </c>
    </row>
    <row r="951" spans="1:51" ht="30" customHeight="1" x14ac:dyDescent="0.15">
      <c r="A951" s="403">
        <v>8</v>
      </c>
      <c r="B951" s="403">
        <v>1</v>
      </c>
      <c r="C951" s="422" t="s">
        <v>765</v>
      </c>
      <c r="D951" s="417"/>
      <c r="E951" s="417"/>
      <c r="F951" s="417"/>
      <c r="G951" s="417"/>
      <c r="H951" s="417"/>
      <c r="I951" s="417"/>
      <c r="J951" s="418" t="s">
        <v>768</v>
      </c>
      <c r="K951" s="419"/>
      <c r="L951" s="419"/>
      <c r="M951" s="419"/>
      <c r="N951" s="419"/>
      <c r="O951" s="419"/>
      <c r="P951" s="317" t="s">
        <v>773</v>
      </c>
      <c r="Q951" s="318"/>
      <c r="R951" s="318"/>
      <c r="S951" s="318"/>
      <c r="T951" s="318"/>
      <c r="U951" s="318"/>
      <c r="V951" s="318"/>
      <c r="W951" s="318"/>
      <c r="X951" s="318"/>
      <c r="Y951" s="319">
        <v>1</v>
      </c>
      <c r="Z951" s="320"/>
      <c r="AA951" s="320"/>
      <c r="AB951" s="321"/>
      <c r="AC951" s="323" t="s">
        <v>775</v>
      </c>
      <c r="AD951" s="324"/>
      <c r="AE951" s="324"/>
      <c r="AF951" s="324"/>
      <c r="AG951" s="324"/>
      <c r="AH951" s="325" t="s">
        <v>768</v>
      </c>
      <c r="AI951" s="326"/>
      <c r="AJ951" s="326"/>
      <c r="AK951" s="326"/>
      <c r="AL951" s="327" t="s">
        <v>768</v>
      </c>
      <c r="AM951" s="328"/>
      <c r="AN951" s="328"/>
      <c r="AO951" s="329"/>
      <c r="AP951" s="322"/>
      <c r="AQ951" s="322"/>
      <c r="AR951" s="322"/>
      <c r="AS951" s="322"/>
      <c r="AT951" s="322"/>
      <c r="AU951" s="322"/>
      <c r="AV951" s="322"/>
      <c r="AW951" s="322"/>
      <c r="AX951" s="322"/>
      <c r="AY951">
        <f>COUNTA($C$951)</f>
        <v>1</v>
      </c>
    </row>
    <row r="952" spans="1:51" ht="30" customHeight="1" x14ac:dyDescent="0.15">
      <c r="A952" s="403">
        <v>9</v>
      </c>
      <c r="B952" s="403">
        <v>1</v>
      </c>
      <c r="C952" s="422" t="s">
        <v>766</v>
      </c>
      <c r="D952" s="417"/>
      <c r="E952" s="417"/>
      <c r="F952" s="417"/>
      <c r="G952" s="417"/>
      <c r="H952" s="417"/>
      <c r="I952" s="417"/>
      <c r="J952" s="418" t="s">
        <v>768</v>
      </c>
      <c r="K952" s="419"/>
      <c r="L952" s="419"/>
      <c r="M952" s="419"/>
      <c r="N952" s="419"/>
      <c r="O952" s="419"/>
      <c r="P952" s="317" t="s">
        <v>770</v>
      </c>
      <c r="Q952" s="318"/>
      <c r="R952" s="318"/>
      <c r="S952" s="318"/>
      <c r="T952" s="318"/>
      <c r="U952" s="318"/>
      <c r="V952" s="318"/>
      <c r="W952" s="318"/>
      <c r="X952" s="318"/>
      <c r="Y952" s="319">
        <v>1</v>
      </c>
      <c r="Z952" s="320"/>
      <c r="AA952" s="320"/>
      <c r="AB952" s="321"/>
      <c r="AC952" s="323" t="s">
        <v>777</v>
      </c>
      <c r="AD952" s="324"/>
      <c r="AE952" s="324"/>
      <c r="AF952" s="324"/>
      <c r="AG952" s="324"/>
      <c r="AH952" s="325" t="s">
        <v>768</v>
      </c>
      <c r="AI952" s="326"/>
      <c r="AJ952" s="326"/>
      <c r="AK952" s="326"/>
      <c r="AL952" s="327" t="s">
        <v>768</v>
      </c>
      <c r="AM952" s="328"/>
      <c r="AN952" s="328"/>
      <c r="AO952" s="329"/>
      <c r="AP952" s="322"/>
      <c r="AQ952" s="322"/>
      <c r="AR952" s="322"/>
      <c r="AS952" s="322"/>
      <c r="AT952" s="322"/>
      <c r="AU952" s="322"/>
      <c r="AV952" s="322"/>
      <c r="AW952" s="322"/>
      <c r="AX952" s="322"/>
      <c r="AY952">
        <f>COUNTA($C$952)</f>
        <v>1</v>
      </c>
    </row>
    <row r="953" spans="1:51" ht="30" customHeight="1" x14ac:dyDescent="0.15">
      <c r="A953" s="403">
        <v>10</v>
      </c>
      <c r="B953" s="403">
        <v>1</v>
      </c>
      <c r="C953" s="422" t="s">
        <v>767</v>
      </c>
      <c r="D953" s="417"/>
      <c r="E953" s="417"/>
      <c r="F953" s="417"/>
      <c r="G953" s="417"/>
      <c r="H953" s="417"/>
      <c r="I953" s="417"/>
      <c r="J953" s="418" t="s">
        <v>768</v>
      </c>
      <c r="K953" s="419"/>
      <c r="L953" s="419"/>
      <c r="M953" s="419"/>
      <c r="N953" s="419"/>
      <c r="O953" s="419"/>
      <c r="P953" s="317" t="s">
        <v>770</v>
      </c>
      <c r="Q953" s="318"/>
      <c r="R953" s="318"/>
      <c r="S953" s="318"/>
      <c r="T953" s="318"/>
      <c r="U953" s="318"/>
      <c r="V953" s="318"/>
      <c r="W953" s="318"/>
      <c r="X953" s="318"/>
      <c r="Y953" s="319">
        <v>1</v>
      </c>
      <c r="Z953" s="320"/>
      <c r="AA953" s="320"/>
      <c r="AB953" s="321"/>
      <c r="AC953" s="323" t="s">
        <v>778</v>
      </c>
      <c r="AD953" s="324"/>
      <c r="AE953" s="324"/>
      <c r="AF953" s="324"/>
      <c r="AG953" s="324"/>
      <c r="AH953" s="325" t="s">
        <v>780</v>
      </c>
      <c r="AI953" s="326"/>
      <c r="AJ953" s="326"/>
      <c r="AK953" s="326"/>
      <c r="AL953" s="327" t="s">
        <v>782</v>
      </c>
      <c r="AM953" s="328"/>
      <c r="AN953" s="328"/>
      <c r="AO953" s="329"/>
      <c r="AP953" s="322"/>
      <c r="AQ953" s="322"/>
      <c r="AR953" s="322"/>
      <c r="AS953" s="322"/>
      <c r="AT953" s="322"/>
      <c r="AU953" s="322"/>
      <c r="AV953" s="322"/>
      <c r="AW953" s="322"/>
      <c r="AX953" s="322"/>
      <c r="AY953">
        <f>COUNTA($C$953)</f>
        <v>1</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7" t="s">
        <v>297</v>
      </c>
      <c r="K976" s="109"/>
      <c r="L976" s="109"/>
      <c r="M976" s="109"/>
      <c r="N976" s="109"/>
      <c r="O976" s="109"/>
      <c r="P976" s="336" t="s">
        <v>244</v>
      </c>
      <c r="Q976" s="336"/>
      <c r="R976" s="336"/>
      <c r="S976" s="336"/>
      <c r="T976" s="336"/>
      <c r="U976" s="336"/>
      <c r="V976" s="336"/>
      <c r="W976" s="336"/>
      <c r="X976" s="336"/>
      <c r="Y976" s="346" t="s">
        <v>295</v>
      </c>
      <c r="Z976" s="347"/>
      <c r="AA976" s="347"/>
      <c r="AB976" s="347"/>
      <c r="AC976" s="277" t="s">
        <v>334</v>
      </c>
      <c r="AD976" s="277"/>
      <c r="AE976" s="277"/>
      <c r="AF976" s="277"/>
      <c r="AG976" s="277"/>
      <c r="AH976" s="346" t="s">
        <v>360</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323"/>
      <c r="AD977" s="324"/>
      <c r="AE977" s="324"/>
      <c r="AF977" s="324"/>
      <c r="AG977" s="324"/>
      <c r="AH977" s="420"/>
      <c r="AI977" s="421"/>
      <c r="AJ977" s="421"/>
      <c r="AK977" s="421"/>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317"/>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317"/>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7" t="s">
        <v>297</v>
      </c>
      <c r="K1009" s="109"/>
      <c r="L1009" s="109"/>
      <c r="M1009" s="109"/>
      <c r="N1009" s="109"/>
      <c r="O1009" s="109"/>
      <c r="P1009" s="336" t="s">
        <v>244</v>
      </c>
      <c r="Q1009" s="336"/>
      <c r="R1009" s="336"/>
      <c r="S1009" s="336"/>
      <c r="T1009" s="336"/>
      <c r="U1009" s="336"/>
      <c r="V1009" s="336"/>
      <c r="W1009" s="336"/>
      <c r="X1009" s="336"/>
      <c r="Y1009" s="346" t="s">
        <v>295</v>
      </c>
      <c r="Z1009" s="347"/>
      <c r="AA1009" s="347"/>
      <c r="AB1009" s="347"/>
      <c r="AC1009" s="277" t="s">
        <v>334</v>
      </c>
      <c r="AD1009" s="277"/>
      <c r="AE1009" s="277"/>
      <c r="AF1009" s="277"/>
      <c r="AG1009" s="277"/>
      <c r="AH1009" s="346" t="s">
        <v>360</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323"/>
      <c r="AD1010" s="324"/>
      <c r="AE1010" s="324"/>
      <c r="AF1010" s="324"/>
      <c r="AG1010" s="324"/>
      <c r="AH1010" s="420"/>
      <c r="AI1010" s="421"/>
      <c r="AJ1010" s="421"/>
      <c r="AK1010" s="421"/>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317"/>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317"/>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7" t="s">
        <v>297</v>
      </c>
      <c r="K1042" s="109"/>
      <c r="L1042" s="109"/>
      <c r="M1042" s="109"/>
      <c r="N1042" s="109"/>
      <c r="O1042" s="109"/>
      <c r="P1042" s="336" t="s">
        <v>244</v>
      </c>
      <c r="Q1042" s="336"/>
      <c r="R1042" s="336"/>
      <c r="S1042" s="336"/>
      <c r="T1042" s="336"/>
      <c r="U1042" s="336"/>
      <c r="V1042" s="336"/>
      <c r="W1042" s="336"/>
      <c r="X1042" s="336"/>
      <c r="Y1042" s="346" t="s">
        <v>295</v>
      </c>
      <c r="Z1042" s="347"/>
      <c r="AA1042" s="347"/>
      <c r="AB1042" s="347"/>
      <c r="AC1042" s="277" t="s">
        <v>334</v>
      </c>
      <c r="AD1042" s="277"/>
      <c r="AE1042" s="277"/>
      <c r="AF1042" s="277"/>
      <c r="AG1042" s="277"/>
      <c r="AH1042" s="346" t="s">
        <v>360</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323"/>
      <c r="AD1043" s="324"/>
      <c r="AE1043" s="324"/>
      <c r="AF1043" s="324"/>
      <c r="AG1043" s="324"/>
      <c r="AH1043" s="420"/>
      <c r="AI1043" s="421"/>
      <c r="AJ1043" s="421"/>
      <c r="AK1043" s="421"/>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323"/>
      <c r="AD1044" s="324"/>
      <c r="AE1044" s="324"/>
      <c r="AF1044" s="324"/>
      <c r="AG1044" s="324"/>
      <c r="AH1044" s="420"/>
      <c r="AI1044" s="421"/>
      <c r="AJ1044" s="421"/>
      <c r="AK1044" s="421"/>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317"/>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317"/>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7" t="s">
        <v>297</v>
      </c>
      <c r="K1075" s="109"/>
      <c r="L1075" s="109"/>
      <c r="M1075" s="109"/>
      <c r="N1075" s="109"/>
      <c r="O1075" s="109"/>
      <c r="P1075" s="336" t="s">
        <v>244</v>
      </c>
      <c r="Q1075" s="336"/>
      <c r="R1075" s="336"/>
      <c r="S1075" s="336"/>
      <c r="T1075" s="336"/>
      <c r="U1075" s="336"/>
      <c r="V1075" s="336"/>
      <c r="W1075" s="336"/>
      <c r="X1075" s="336"/>
      <c r="Y1075" s="346" t="s">
        <v>295</v>
      </c>
      <c r="Z1075" s="347"/>
      <c r="AA1075" s="347"/>
      <c r="AB1075" s="347"/>
      <c r="AC1075" s="277" t="s">
        <v>334</v>
      </c>
      <c r="AD1075" s="277"/>
      <c r="AE1075" s="277"/>
      <c r="AF1075" s="277"/>
      <c r="AG1075" s="277"/>
      <c r="AH1075" s="346" t="s">
        <v>360</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323"/>
      <c r="AD1076" s="324"/>
      <c r="AE1076" s="324"/>
      <c r="AF1076" s="324"/>
      <c r="AG1076" s="324"/>
      <c r="AH1076" s="420"/>
      <c r="AI1076" s="421"/>
      <c r="AJ1076" s="421"/>
      <c r="AK1076" s="421"/>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323"/>
      <c r="AD1077" s="324"/>
      <c r="AE1077" s="324"/>
      <c r="AF1077" s="324"/>
      <c r="AG1077" s="324"/>
      <c r="AH1077" s="420"/>
      <c r="AI1077" s="421"/>
      <c r="AJ1077" s="421"/>
      <c r="AK1077" s="421"/>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317"/>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317"/>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5" t="s">
        <v>325</v>
      </c>
      <c r="B1106" s="886"/>
      <c r="C1106" s="886"/>
      <c r="D1106" s="886"/>
      <c r="E1106" s="886"/>
      <c r="F1106" s="886"/>
      <c r="G1106" s="886"/>
      <c r="H1106" s="886"/>
      <c r="I1106" s="886"/>
      <c r="J1106" s="886"/>
      <c r="K1106" s="886"/>
      <c r="L1106" s="886"/>
      <c r="M1106" s="886"/>
      <c r="N1106" s="886"/>
      <c r="O1106" s="886"/>
      <c r="P1106" s="886"/>
      <c r="Q1106" s="886"/>
      <c r="R1106" s="886"/>
      <c r="S1106" s="886"/>
      <c r="T1106" s="886"/>
      <c r="U1106" s="886"/>
      <c r="V1106" s="886"/>
      <c r="W1106" s="886"/>
      <c r="X1106" s="886"/>
      <c r="Y1106" s="886"/>
      <c r="Z1106" s="886"/>
      <c r="AA1106" s="886"/>
      <c r="AB1106" s="886"/>
      <c r="AC1106" s="886"/>
      <c r="AD1106" s="886"/>
      <c r="AE1106" s="886"/>
      <c r="AF1106" s="886"/>
      <c r="AG1106" s="886"/>
      <c r="AH1106" s="886"/>
      <c r="AI1106" s="886"/>
      <c r="AJ1106" s="886"/>
      <c r="AK1106" s="887"/>
      <c r="AL1106" s="957" t="s">
        <v>340</v>
      </c>
      <c r="AM1106" s="958"/>
      <c r="AN1106" s="958"/>
      <c r="AO1106" s="76" t="s">
        <v>928</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88"/>
      <c r="E1109" s="277" t="s">
        <v>262</v>
      </c>
      <c r="F1109" s="888"/>
      <c r="G1109" s="888"/>
      <c r="H1109" s="888"/>
      <c r="I1109" s="888"/>
      <c r="J1109" s="277" t="s">
        <v>297</v>
      </c>
      <c r="K1109" s="277"/>
      <c r="L1109" s="277"/>
      <c r="M1109" s="277"/>
      <c r="N1109" s="277"/>
      <c r="O1109" s="277"/>
      <c r="P1109" s="346" t="s">
        <v>27</v>
      </c>
      <c r="Q1109" s="346"/>
      <c r="R1109" s="346"/>
      <c r="S1109" s="346"/>
      <c r="T1109" s="346"/>
      <c r="U1109" s="346"/>
      <c r="V1109" s="346"/>
      <c r="W1109" s="346"/>
      <c r="X1109" s="346"/>
      <c r="Y1109" s="277" t="s">
        <v>299</v>
      </c>
      <c r="Z1109" s="888"/>
      <c r="AA1109" s="888"/>
      <c r="AB1109" s="888"/>
      <c r="AC1109" s="277" t="s">
        <v>245</v>
      </c>
      <c r="AD1109" s="277"/>
      <c r="AE1109" s="277"/>
      <c r="AF1109" s="277"/>
      <c r="AG1109" s="277"/>
      <c r="AH1109" s="346" t="s">
        <v>258</v>
      </c>
      <c r="AI1109" s="347"/>
      <c r="AJ1109" s="347"/>
      <c r="AK1109" s="347"/>
      <c r="AL1109" s="347" t="s">
        <v>21</v>
      </c>
      <c r="AM1109" s="347"/>
      <c r="AN1109" s="347"/>
      <c r="AO1109" s="892"/>
      <c r="AP1109" s="424" t="s">
        <v>326</v>
      </c>
      <c r="AQ1109" s="424"/>
      <c r="AR1109" s="424"/>
      <c r="AS1109" s="424"/>
      <c r="AT1109" s="424"/>
      <c r="AU1109" s="424"/>
      <c r="AV1109" s="424"/>
      <c r="AW1109" s="424"/>
      <c r="AX1109" s="424"/>
    </row>
    <row r="1110" spans="1:51" ht="60.75" customHeight="1" x14ac:dyDescent="0.15">
      <c r="A1110" s="403">
        <v>1</v>
      </c>
      <c r="B1110" s="403">
        <v>1</v>
      </c>
      <c r="C1110" s="891" t="s">
        <v>979</v>
      </c>
      <c r="D1110" s="891"/>
      <c r="E1110" s="791" t="s">
        <v>934</v>
      </c>
      <c r="F1110" s="889"/>
      <c r="G1110" s="889"/>
      <c r="H1110" s="889"/>
      <c r="I1110" s="890"/>
      <c r="J1110" s="418">
        <v>7020001122958</v>
      </c>
      <c r="K1110" s="419"/>
      <c r="L1110" s="419"/>
      <c r="M1110" s="419"/>
      <c r="N1110" s="419"/>
      <c r="O1110" s="419"/>
      <c r="P1110" s="317" t="s">
        <v>950</v>
      </c>
      <c r="Q1110" s="318"/>
      <c r="R1110" s="318"/>
      <c r="S1110" s="318"/>
      <c r="T1110" s="318"/>
      <c r="U1110" s="318"/>
      <c r="V1110" s="318"/>
      <c r="W1110" s="318"/>
      <c r="X1110" s="318"/>
      <c r="Y1110" s="319">
        <v>12096</v>
      </c>
      <c r="Z1110" s="320"/>
      <c r="AA1110" s="320"/>
      <c r="AB1110" s="321"/>
      <c r="AC1110" s="323" t="s">
        <v>372</v>
      </c>
      <c r="AD1110" s="324"/>
      <c r="AE1110" s="324"/>
      <c r="AF1110" s="324"/>
      <c r="AG1110" s="324"/>
      <c r="AH1110" s="325">
        <v>1</v>
      </c>
      <c r="AI1110" s="326"/>
      <c r="AJ1110" s="326"/>
      <c r="AK1110" s="326"/>
      <c r="AL1110" s="327" t="s">
        <v>977</v>
      </c>
      <c r="AM1110" s="328"/>
      <c r="AN1110" s="328"/>
      <c r="AO1110" s="329"/>
      <c r="AP1110" s="322" t="s">
        <v>1015</v>
      </c>
      <c r="AQ1110" s="322"/>
      <c r="AR1110" s="322"/>
      <c r="AS1110" s="322"/>
      <c r="AT1110" s="322"/>
      <c r="AU1110" s="322"/>
      <c r="AV1110" s="322"/>
      <c r="AW1110" s="322"/>
      <c r="AX1110" s="322"/>
    </row>
    <row r="1111" spans="1:51" ht="30" customHeight="1" x14ac:dyDescent="0.15">
      <c r="A1111" s="403">
        <v>2</v>
      </c>
      <c r="B1111" s="403">
        <v>1</v>
      </c>
      <c r="C1111" s="893" t="s">
        <v>980</v>
      </c>
      <c r="D1111" s="891"/>
      <c r="E1111" s="791" t="s">
        <v>935</v>
      </c>
      <c r="F1111" s="889"/>
      <c r="G1111" s="889"/>
      <c r="H1111" s="889"/>
      <c r="I1111" s="890"/>
      <c r="J1111" s="418">
        <v>8010401050387</v>
      </c>
      <c r="K1111" s="419"/>
      <c r="L1111" s="419"/>
      <c r="M1111" s="419"/>
      <c r="N1111" s="419"/>
      <c r="O1111" s="419"/>
      <c r="P1111" s="317" t="s">
        <v>951</v>
      </c>
      <c r="Q1111" s="318"/>
      <c r="R1111" s="318"/>
      <c r="S1111" s="318"/>
      <c r="T1111" s="318"/>
      <c r="U1111" s="318"/>
      <c r="V1111" s="318"/>
      <c r="W1111" s="318"/>
      <c r="X1111" s="318"/>
      <c r="Y1111" s="319">
        <v>11340</v>
      </c>
      <c r="Z1111" s="320"/>
      <c r="AA1111" s="320"/>
      <c r="AB1111" s="321"/>
      <c r="AC1111" s="323" t="s">
        <v>370</v>
      </c>
      <c r="AD1111" s="324"/>
      <c r="AE1111" s="324"/>
      <c r="AF1111" s="324"/>
      <c r="AG1111" s="324"/>
      <c r="AH1111" s="325">
        <v>2</v>
      </c>
      <c r="AI1111" s="326"/>
      <c r="AJ1111" s="326"/>
      <c r="AK1111" s="326"/>
      <c r="AL1111" s="327" t="s">
        <v>977</v>
      </c>
      <c r="AM1111" s="328"/>
      <c r="AN1111" s="328"/>
      <c r="AO1111" s="329"/>
      <c r="AP1111" s="322"/>
      <c r="AQ1111" s="322"/>
      <c r="AR1111" s="322"/>
      <c r="AS1111" s="322"/>
      <c r="AT1111" s="322"/>
      <c r="AU1111" s="322"/>
      <c r="AV1111" s="322"/>
      <c r="AW1111" s="322"/>
      <c r="AX1111" s="322"/>
      <c r="AY1111">
        <f>COUNTA($E$1111)</f>
        <v>1</v>
      </c>
    </row>
    <row r="1112" spans="1:51" ht="30" customHeight="1" x14ac:dyDescent="0.15">
      <c r="A1112" s="403">
        <v>3</v>
      </c>
      <c r="B1112" s="403">
        <v>1</v>
      </c>
      <c r="C1112" s="893" t="s">
        <v>980</v>
      </c>
      <c r="D1112" s="891"/>
      <c r="E1112" s="791" t="s">
        <v>936</v>
      </c>
      <c r="F1112" s="889"/>
      <c r="G1112" s="889"/>
      <c r="H1112" s="889"/>
      <c r="I1112" s="890"/>
      <c r="J1112" s="418">
        <v>8010401050387</v>
      </c>
      <c r="K1112" s="419"/>
      <c r="L1112" s="419"/>
      <c r="M1112" s="419"/>
      <c r="N1112" s="419"/>
      <c r="O1112" s="419"/>
      <c r="P1112" s="317" t="s">
        <v>951</v>
      </c>
      <c r="Q1112" s="318"/>
      <c r="R1112" s="318"/>
      <c r="S1112" s="318"/>
      <c r="T1112" s="318"/>
      <c r="U1112" s="318"/>
      <c r="V1112" s="318"/>
      <c r="W1112" s="318"/>
      <c r="X1112" s="318"/>
      <c r="Y1112" s="319">
        <v>11340</v>
      </c>
      <c r="Z1112" s="320"/>
      <c r="AA1112" s="320"/>
      <c r="AB1112" s="321"/>
      <c r="AC1112" s="323" t="s">
        <v>370</v>
      </c>
      <c r="AD1112" s="324"/>
      <c r="AE1112" s="324"/>
      <c r="AF1112" s="324"/>
      <c r="AG1112" s="324"/>
      <c r="AH1112" s="325">
        <v>2</v>
      </c>
      <c r="AI1112" s="326"/>
      <c r="AJ1112" s="326"/>
      <c r="AK1112" s="326"/>
      <c r="AL1112" s="327" t="s">
        <v>977</v>
      </c>
      <c r="AM1112" s="328"/>
      <c r="AN1112" s="328"/>
      <c r="AO1112" s="329"/>
      <c r="AP1112" s="322"/>
      <c r="AQ1112" s="322"/>
      <c r="AR1112" s="322"/>
      <c r="AS1112" s="322"/>
      <c r="AT1112" s="322"/>
      <c r="AU1112" s="322"/>
      <c r="AV1112" s="322"/>
      <c r="AW1112" s="322"/>
      <c r="AX1112" s="322"/>
      <c r="AY1112">
        <f>COUNTA($E$1112)</f>
        <v>1</v>
      </c>
    </row>
    <row r="1113" spans="1:51" ht="60.75" customHeight="1" x14ac:dyDescent="0.15">
      <c r="A1113" s="403">
        <v>4</v>
      </c>
      <c r="B1113" s="403">
        <v>1</v>
      </c>
      <c r="C1113" s="893" t="s">
        <v>981</v>
      </c>
      <c r="D1113" s="891"/>
      <c r="E1113" s="791" t="s">
        <v>929</v>
      </c>
      <c r="F1113" s="889"/>
      <c r="G1113" s="889"/>
      <c r="H1113" s="889"/>
      <c r="I1113" s="890"/>
      <c r="J1113" s="418">
        <v>7020001122958</v>
      </c>
      <c r="K1113" s="419"/>
      <c r="L1113" s="419"/>
      <c r="M1113" s="419"/>
      <c r="N1113" s="419"/>
      <c r="O1113" s="419"/>
      <c r="P1113" s="317" t="s">
        <v>952</v>
      </c>
      <c r="Q1113" s="318"/>
      <c r="R1113" s="318"/>
      <c r="S1113" s="318"/>
      <c r="T1113" s="318"/>
      <c r="U1113" s="318"/>
      <c r="V1113" s="318"/>
      <c r="W1113" s="318"/>
      <c r="X1113" s="318"/>
      <c r="Y1113" s="319">
        <v>7668</v>
      </c>
      <c r="Z1113" s="320"/>
      <c r="AA1113" s="320"/>
      <c r="AB1113" s="321"/>
      <c r="AC1113" s="323" t="s">
        <v>365</v>
      </c>
      <c r="AD1113" s="324"/>
      <c r="AE1113" s="324"/>
      <c r="AF1113" s="324"/>
      <c r="AG1113" s="324"/>
      <c r="AH1113" s="325">
        <v>1</v>
      </c>
      <c r="AI1113" s="326"/>
      <c r="AJ1113" s="326"/>
      <c r="AK1113" s="326"/>
      <c r="AL1113" s="327">
        <v>99.6</v>
      </c>
      <c r="AM1113" s="328"/>
      <c r="AN1113" s="328"/>
      <c r="AO1113" s="329"/>
      <c r="AP1113" s="322" t="s">
        <v>1016</v>
      </c>
      <c r="AQ1113" s="322"/>
      <c r="AR1113" s="322"/>
      <c r="AS1113" s="322"/>
      <c r="AT1113" s="322"/>
      <c r="AU1113" s="322"/>
      <c r="AV1113" s="322"/>
      <c r="AW1113" s="322"/>
      <c r="AX1113" s="322"/>
      <c r="AY1113">
        <f>COUNTA($E$1113)</f>
        <v>1</v>
      </c>
    </row>
    <row r="1114" spans="1:51" ht="60.75" customHeight="1" x14ac:dyDescent="0.15">
      <c r="A1114" s="403">
        <v>5</v>
      </c>
      <c r="B1114" s="403">
        <v>1</v>
      </c>
      <c r="C1114" s="893" t="s">
        <v>982</v>
      </c>
      <c r="D1114" s="891"/>
      <c r="E1114" s="791" t="s">
        <v>929</v>
      </c>
      <c r="F1114" s="889"/>
      <c r="G1114" s="889"/>
      <c r="H1114" s="889"/>
      <c r="I1114" s="890"/>
      <c r="J1114" s="418">
        <v>7020001122958</v>
      </c>
      <c r="K1114" s="419"/>
      <c r="L1114" s="419"/>
      <c r="M1114" s="419"/>
      <c r="N1114" s="419"/>
      <c r="O1114" s="419"/>
      <c r="P1114" s="317" t="s">
        <v>953</v>
      </c>
      <c r="Q1114" s="318"/>
      <c r="R1114" s="318"/>
      <c r="S1114" s="318"/>
      <c r="T1114" s="318"/>
      <c r="U1114" s="318"/>
      <c r="V1114" s="318"/>
      <c r="W1114" s="318"/>
      <c r="X1114" s="318"/>
      <c r="Y1114" s="319">
        <v>7668</v>
      </c>
      <c r="Z1114" s="320"/>
      <c r="AA1114" s="320"/>
      <c r="AB1114" s="321"/>
      <c r="AC1114" s="323" t="s">
        <v>365</v>
      </c>
      <c r="AD1114" s="324"/>
      <c r="AE1114" s="324"/>
      <c r="AF1114" s="324"/>
      <c r="AG1114" s="324"/>
      <c r="AH1114" s="325">
        <v>1</v>
      </c>
      <c r="AI1114" s="326"/>
      <c r="AJ1114" s="326"/>
      <c r="AK1114" s="326"/>
      <c r="AL1114" s="327">
        <v>99.6</v>
      </c>
      <c r="AM1114" s="328"/>
      <c r="AN1114" s="328"/>
      <c r="AO1114" s="329"/>
      <c r="AP1114" s="322" t="s">
        <v>1016</v>
      </c>
      <c r="AQ1114" s="322"/>
      <c r="AR1114" s="322"/>
      <c r="AS1114" s="322"/>
      <c r="AT1114" s="322"/>
      <c r="AU1114" s="322"/>
      <c r="AV1114" s="322"/>
      <c r="AW1114" s="322"/>
      <c r="AX1114" s="322"/>
      <c r="AY1114">
        <f>COUNTA($E$1114)</f>
        <v>1</v>
      </c>
    </row>
    <row r="1115" spans="1:51" ht="60.75" customHeight="1" x14ac:dyDescent="0.15">
      <c r="A1115" s="403">
        <v>6</v>
      </c>
      <c r="B1115" s="403">
        <v>1</v>
      </c>
      <c r="C1115" s="893" t="s">
        <v>983</v>
      </c>
      <c r="D1115" s="891"/>
      <c r="E1115" s="791" t="s">
        <v>937</v>
      </c>
      <c r="F1115" s="889"/>
      <c r="G1115" s="889"/>
      <c r="H1115" s="889"/>
      <c r="I1115" s="890"/>
      <c r="J1115" s="418">
        <v>9010001183776</v>
      </c>
      <c r="K1115" s="419"/>
      <c r="L1115" s="419"/>
      <c r="M1115" s="419"/>
      <c r="N1115" s="419"/>
      <c r="O1115" s="419"/>
      <c r="P1115" s="317" t="s">
        <v>954</v>
      </c>
      <c r="Q1115" s="318"/>
      <c r="R1115" s="318"/>
      <c r="S1115" s="318"/>
      <c r="T1115" s="318"/>
      <c r="U1115" s="318"/>
      <c r="V1115" s="318"/>
      <c r="W1115" s="318"/>
      <c r="X1115" s="318"/>
      <c r="Y1115" s="319">
        <v>4222</v>
      </c>
      <c r="Z1115" s="320"/>
      <c r="AA1115" s="320"/>
      <c r="AB1115" s="321"/>
      <c r="AC1115" s="323" t="s">
        <v>372</v>
      </c>
      <c r="AD1115" s="324"/>
      <c r="AE1115" s="324"/>
      <c r="AF1115" s="324"/>
      <c r="AG1115" s="324"/>
      <c r="AH1115" s="325">
        <v>1</v>
      </c>
      <c r="AI1115" s="326"/>
      <c r="AJ1115" s="326"/>
      <c r="AK1115" s="326"/>
      <c r="AL1115" s="327">
        <v>99.5</v>
      </c>
      <c r="AM1115" s="328"/>
      <c r="AN1115" s="328"/>
      <c r="AO1115" s="329"/>
      <c r="AP1115" s="322" t="s">
        <v>1013</v>
      </c>
      <c r="AQ1115" s="322"/>
      <c r="AR1115" s="322"/>
      <c r="AS1115" s="322"/>
      <c r="AT1115" s="322"/>
      <c r="AU1115" s="322"/>
      <c r="AV1115" s="322"/>
      <c r="AW1115" s="322"/>
      <c r="AX1115" s="322"/>
      <c r="AY1115">
        <f>COUNTA($E$1115)</f>
        <v>1</v>
      </c>
    </row>
    <row r="1116" spans="1:51" ht="30" customHeight="1" x14ac:dyDescent="0.15">
      <c r="A1116" s="403">
        <v>7</v>
      </c>
      <c r="B1116" s="403">
        <v>1</v>
      </c>
      <c r="C1116" s="893" t="s">
        <v>983</v>
      </c>
      <c r="D1116" s="891"/>
      <c r="E1116" s="791" t="s">
        <v>930</v>
      </c>
      <c r="F1116" s="889"/>
      <c r="G1116" s="889"/>
      <c r="H1116" s="889"/>
      <c r="I1116" s="890"/>
      <c r="J1116" s="418">
        <v>7020001122958</v>
      </c>
      <c r="K1116" s="419"/>
      <c r="L1116" s="419"/>
      <c r="M1116" s="419"/>
      <c r="N1116" s="419"/>
      <c r="O1116" s="419"/>
      <c r="P1116" s="317" t="s">
        <v>955</v>
      </c>
      <c r="Q1116" s="318"/>
      <c r="R1116" s="318"/>
      <c r="S1116" s="318"/>
      <c r="T1116" s="318"/>
      <c r="U1116" s="318"/>
      <c r="V1116" s="318"/>
      <c r="W1116" s="318"/>
      <c r="X1116" s="318"/>
      <c r="Y1116" s="319">
        <v>3776</v>
      </c>
      <c r="Z1116" s="320"/>
      <c r="AA1116" s="320"/>
      <c r="AB1116" s="321"/>
      <c r="AC1116" s="323" t="s">
        <v>372</v>
      </c>
      <c r="AD1116" s="324"/>
      <c r="AE1116" s="324"/>
      <c r="AF1116" s="324"/>
      <c r="AG1116" s="324"/>
      <c r="AH1116" s="325">
        <v>3</v>
      </c>
      <c r="AI1116" s="326"/>
      <c r="AJ1116" s="326"/>
      <c r="AK1116" s="326"/>
      <c r="AL1116" s="327" t="s">
        <v>977</v>
      </c>
      <c r="AM1116" s="328"/>
      <c r="AN1116" s="328"/>
      <c r="AO1116" s="329"/>
      <c r="AP1116" s="322"/>
      <c r="AQ1116" s="322"/>
      <c r="AR1116" s="322"/>
      <c r="AS1116" s="322"/>
      <c r="AT1116" s="322"/>
      <c r="AU1116" s="322"/>
      <c r="AV1116" s="322"/>
      <c r="AW1116" s="322"/>
      <c r="AX1116" s="322"/>
      <c r="AY1116">
        <f>COUNTA($E$1116)</f>
        <v>1</v>
      </c>
    </row>
    <row r="1117" spans="1:51" ht="58.5" customHeight="1" x14ac:dyDescent="0.15">
      <c r="A1117" s="403">
        <v>8</v>
      </c>
      <c r="B1117" s="403">
        <v>1</v>
      </c>
      <c r="C1117" s="893" t="s">
        <v>983</v>
      </c>
      <c r="D1117" s="891"/>
      <c r="E1117" s="791" t="s">
        <v>938</v>
      </c>
      <c r="F1117" s="889"/>
      <c r="G1117" s="889"/>
      <c r="H1117" s="889"/>
      <c r="I1117" s="890"/>
      <c r="J1117" s="418">
        <v>9010701005032</v>
      </c>
      <c r="K1117" s="419"/>
      <c r="L1117" s="419"/>
      <c r="M1117" s="419"/>
      <c r="N1117" s="419"/>
      <c r="O1117" s="419"/>
      <c r="P1117" s="317" t="s">
        <v>956</v>
      </c>
      <c r="Q1117" s="318"/>
      <c r="R1117" s="318"/>
      <c r="S1117" s="318"/>
      <c r="T1117" s="318"/>
      <c r="U1117" s="318"/>
      <c r="V1117" s="318"/>
      <c r="W1117" s="318"/>
      <c r="X1117" s="318"/>
      <c r="Y1117" s="319">
        <v>2526</v>
      </c>
      <c r="Z1117" s="320"/>
      <c r="AA1117" s="320"/>
      <c r="AB1117" s="321"/>
      <c r="AC1117" s="323" t="s">
        <v>372</v>
      </c>
      <c r="AD1117" s="324"/>
      <c r="AE1117" s="324"/>
      <c r="AF1117" s="324"/>
      <c r="AG1117" s="324"/>
      <c r="AH1117" s="325">
        <v>1</v>
      </c>
      <c r="AI1117" s="326"/>
      <c r="AJ1117" s="326"/>
      <c r="AK1117" s="326"/>
      <c r="AL1117" s="327" t="s">
        <v>978</v>
      </c>
      <c r="AM1117" s="328"/>
      <c r="AN1117" s="328"/>
      <c r="AO1117" s="329"/>
      <c r="AP1117" s="322" t="s">
        <v>1017</v>
      </c>
      <c r="AQ1117" s="322"/>
      <c r="AR1117" s="322"/>
      <c r="AS1117" s="322"/>
      <c r="AT1117" s="322"/>
      <c r="AU1117" s="322"/>
      <c r="AV1117" s="322"/>
      <c r="AW1117" s="322"/>
      <c r="AX1117" s="322"/>
      <c r="AY1117">
        <f>COUNTA($E$1117)</f>
        <v>1</v>
      </c>
    </row>
    <row r="1118" spans="1:51" ht="58.5" customHeight="1" x14ac:dyDescent="0.15">
      <c r="A1118" s="403">
        <v>9</v>
      </c>
      <c r="B1118" s="403">
        <v>1</v>
      </c>
      <c r="C1118" s="893" t="s">
        <v>983</v>
      </c>
      <c r="D1118" s="891"/>
      <c r="E1118" s="791" t="s">
        <v>939</v>
      </c>
      <c r="F1118" s="889"/>
      <c r="G1118" s="889"/>
      <c r="H1118" s="889"/>
      <c r="I1118" s="890"/>
      <c r="J1118" s="418">
        <v>9010701005032</v>
      </c>
      <c r="K1118" s="419"/>
      <c r="L1118" s="419"/>
      <c r="M1118" s="419"/>
      <c r="N1118" s="419"/>
      <c r="O1118" s="419"/>
      <c r="P1118" s="317" t="s">
        <v>956</v>
      </c>
      <c r="Q1118" s="318"/>
      <c r="R1118" s="318"/>
      <c r="S1118" s="318"/>
      <c r="T1118" s="318"/>
      <c r="U1118" s="318"/>
      <c r="V1118" s="318"/>
      <c r="W1118" s="318"/>
      <c r="X1118" s="318"/>
      <c r="Y1118" s="319">
        <v>2525</v>
      </c>
      <c r="Z1118" s="320"/>
      <c r="AA1118" s="320"/>
      <c r="AB1118" s="321"/>
      <c r="AC1118" s="323" t="s">
        <v>372</v>
      </c>
      <c r="AD1118" s="324"/>
      <c r="AE1118" s="324"/>
      <c r="AF1118" s="324"/>
      <c r="AG1118" s="324"/>
      <c r="AH1118" s="325">
        <v>1</v>
      </c>
      <c r="AI1118" s="326"/>
      <c r="AJ1118" s="326"/>
      <c r="AK1118" s="326"/>
      <c r="AL1118" s="327" t="s">
        <v>978</v>
      </c>
      <c r="AM1118" s="328"/>
      <c r="AN1118" s="328"/>
      <c r="AO1118" s="329"/>
      <c r="AP1118" s="322" t="s">
        <v>1015</v>
      </c>
      <c r="AQ1118" s="322"/>
      <c r="AR1118" s="322"/>
      <c r="AS1118" s="322"/>
      <c r="AT1118" s="322"/>
      <c r="AU1118" s="322"/>
      <c r="AV1118" s="322"/>
      <c r="AW1118" s="322"/>
      <c r="AX1118" s="322"/>
      <c r="AY1118">
        <f>COUNTA($E$1118)</f>
        <v>1</v>
      </c>
    </row>
    <row r="1119" spans="1:51" ht="60.75" customHeight="1" x14ac:dyDescent="0.15">
      <c r="A1119" s="403">
        <v>10</v>
      </c>
      <c r="B1119" s="403">
        <v>1</v>
      </c>
      <c r="C1119" s="893" t="s">
        <v>984</v>
      </c>
      <c r="D1119" s="891"/>
      <c r="E1119" s="262" t="s">
        <v>940</v>
      </c>
      <c r="F1119" s="894"/>
      <c r="G1119" s="894"/>
      <c r="H1119" s="894"/>
      <c r="I1119" s="894"/>
      <c r="J1119" s="418">
        <v>9010001081674</v>
      </c>
      <c r="K1119" s="419"/>
      <c r="L1119" s="419"/>
      <c r="M1119" s="419"/>
      <c r="N1119" s="419"/>
      <c r="O1119" s="419"/>
      <c r="P1119" s="317" t="s">
        <v>957</v>
      </c>
      <c r="Q1119" s="318"/>
      <c r="R1119" s="318"/>
      <c r="S1119" s="318"/>
      <c r="T1119" s="318"/>
      <c r="U1119" s="318"/>
      <c r="V1119" s="318"/>
      <c r="W1119" s="318"/>
      <c r="X1119" s="318"/>
      <c r="Y1119" s="319">
        <v>2146</v>
      </c>
      <c r="Z1119" s="320"/>
      <c r="AA1119" s="320"/>
      <c r="AB1119" s="321"/>
      <c r="AC1119" s="323" t="s">
        <v>365</v>
      </c>
      <c r="AD1119" s="324"/>
      <c r="AE1119" s="324"/>
      <c r="AF1119" s="324"/>
      <c r="AG1119" s="324"/>
      <c r="AH1119" s="325">
        <v>2</v>
      </c>
      <c r="AI1119" s="326"/>
      <c r="AJ1119" s="326"/>
      <c r="AK1119" s="326"/>
      <c r="AL1119" s="327">
        <v>93.2</v>
      </c>
      <c r="AM1119" s="328"/>
      <c r="AN1119" s="328"/>
      <c r="AO1119" s="329"/>
      <c r="AP1119" s="322"/>
      <c r="AQ1119" s="322"/>
      <c r="AR1119" s="322"/>
      <c r="AS1119" s="322"/>
      <c r="AT1119" s="322"/>
      <c r="AU1119" s="322"/>
      <c r="AV1119" s="322"/>
      <c r="AW1119" s="322"/>
      <c r="AX1119" s="322"/>
      <c r="AY1119">
        <f>COUNTA($E$1119)</f>
        <v>1</v>
      </c>
    </row>
    <row r="1120" spans="1:51" ht="30" customHeight="1" x14ac:dyDescent="0.15">
      <c r="A1120" s="403">
        <v>11</v>
      </c>
      <c r="B1120" s="403">
        <v>1</v>
      </c>
      <c r="C1120" s="893" t="s">
        <v>983</v>
      </c>
      <c r="D1120" s="891"/>
      <c r="E1120" s="262" t="s">
        <v>941</v>
      </c>
      <c r="F1120" s="894"/>
      <c r="G1120" s="894"/>
      <c r="H1120" s="894"/>
      <c r="I1120" s="894"/>
      <c r="J1120" s="418">
        <v>9010001183776</v>
      </c>
      <c r="K1120" s="419"/>
      <c r="L1120" s="419"/>
      <c r="M1120" s="419"/>
      <c r="N1120" s="419"/>
      <c r="O1120" s="419"/>
      <c r="P1120" s="317" t="s">
        <v>958</v>
      </c>
      <c r="Q1120" s="318"/>
      <c r="R1120" s="318"/>
      <c r="S1120" s="318"/>
      <c r="T1120" s="318"/>
      <c r="U1120" s="318"/>
      <c r="V1120" s="318"/>
      <c r="W1120" s="318"/>
      <c r="X1120" s="318"/>
      <c r="Y1120" s="319">
        <v>1694</v>
      </c>
      <c r="Z1120" s="320"/>
      <c r="AA1120" s="320"/>
      <c r="AB1120" s="321"/>
      <c r="AC1120" s="323" t="s">
        <v>372</v>
      </c>
      <c r="AD1120" s="324"/>
      <c r="AE1120" s="324"/>
      <c r="AF1120" s="324"/>
      <c r="AG1120" s="324"/>
      <c r="AH1120" s="325">
        <v>3</v>
      </c>
      <c r="AI1120" s="326"/>
      <c r="AJ1120" s="326"/>
      <c r="AK1120" s="326"/>
      <c r="AL1120" s="327" t="s">
        <v>1005</v>
      </c>
      <c r="AM1120" s="328"/>
      <c r="AN1120" s="328"/>
      <c r="AO1120" s="329"/>
      <c r="AP1120" s="322"/>
      <c r="AQ1120" s="322"/>
      <c r="AR1120" s="322"/>
      <c r="AS1120" s="322"/>
      <c r="AT1120" s="322"/>
      <c r="AU1120" s="322"/>
      <c r="AV1120" s="322"/>
      <c r="AW1120" s="322"/>
      <c r="AX1120" s="322"/>
      <c r="AY1120">
        <f>COUNTA($E$1120)</f>
        <v>1</v>
      </c>
    </row>
    <row r="1121" spans="1:51" ht="65.25" customHeight="1" x14ac:dyDescent="0.15">
      <c r="A1121" s="403">
        <v>12</v>
      </c>
      <c r="B1121" s="403">
        <v>1</v>
      </c>
      <c r="C1121" s="893" t="s">
        <v>983</v>
      </c>
      <c r="D1121" s="891"/>
      <c r="E1121" s="262" t="s">
        <v>938</v>
      </c>
      <c r="F1121" s="894"/>
      <c r="G1121" s="894"/>
      <c r="H1121" s="894"/>
      <c r="I1121" s="894"/>
      <c r="J1121" s="418">
        <v>9010701005032</v>
      </c>
      <c r="K1121" s="419"/>
      <c r="L1121" s="419"/>
      <c r="M1121" s="419"/>
      <c r="N1121" s="419"/>
      <c r="O1121" s="419"/>
      <c r="P1121" s="317" t="s">
        <v>959</v>
      </c>
      <c r="Q1121" s="318"/>
      <c r="R1121" s="318"/>
      <c r="S1121" s="318"/>
      <c r="T1121" s="318"/>
      <c r="U1121" s="318"/>
      <c r="V1121" s="318"/>
      <c r="W1121" s="318"/>
      <c r="X1121" s="318"/>
      <c r="Y1121" s="319">
        <v>1628</v>
      </c>
      <c r="Z1121" s="320"/>
      <c r="AA1121" s="320"/>
      <c r="AB1121" s="321"/>
      <c r="AC1121" s="323" t="s">
        <v>372</v>
      </c>
      <c r="AD1121" s="324"/>
      <c r="AE1121" s="324"/>
      <c r="AF1121" s="324"/>
      <c r="AG1121" s="324"/>
      <c r="AH1121" s="325">
        <v>1</v>
      </c>
      <c r="AI1121" s="326"/>
      <c r="AJ1121" s="326"/>
      <c r="AK1121" s="326"/>
      <c r="AL1121" s="327">
        <v>99.9</v>
      </c>
      <c r="AM1121" s="328"/>
      <c r="AN1121" s="328"/>
      <c r="AO1121" s="329"/>
      <c r="AP1121" s="322" t="s">
        <v>1018</v>
      </c>
      <c r="AQ1121" s="322"/>
      <c r="AR1121" s="322"/>
      <c r="AS1121" s="322"/>
      <c r="AT1121" s="322"/>
      <c r="AU1121" s="322"/>
      <c r="AV1121" s="322"/>
      <c r="AW1121" s="322"/>
      <c r="AX1121" s="322"/>
      <c r="AY1121">
        <f>COUNTA($E$1121)</f>
        <v>1</v>
      </c>
    </row>
    <row r="1122" spans="1:51" ht="65.25" customHeight="1" x14ac:dyDescent="0.15">
      <c r="A1122" s="403">
        <v>13</v>
      </c>
      <c r="B1122" s="403">
        <v>1</v>
      </c>
      <c r="C1122" s="893" t="s">
        <v>985</v>
      </c>
      <c r="D1122" s="891"/>
      <c r="E1122" s="262" t="s">
        <v>942</v>
      </c>
      <c r="F1122" s="894"/>
      <c r="G1122" s="894"/>
      <c r="H1122" s="894"/>
      <c r="I1122" s="894"/>
      <c r="J1122" s="418">
        <v>9010701005032</v>
      </c>
      <c r="K1122" s="419"/>
      <c r="L1122" s="419"/>
      <c r="M1122" s="419"/>
      <c r="N1122" s="419"/>
      <c r="O1122" s="419"/>
      <c r="P1122" s="317" t="s">
        <v>960</v>
      </c>
      <c r="Q1122" s="318"/>
      <c r="R1122" s="318"/>
      <c r="S1122" s="318"/>
      <c r="T1122" s="318"/>
      <c r="U1122" s="318"/>
      <c r="V1122" s="318"/>
      <c r="W1122" s="318"/>
      <c r="X1122" s="318"/>
      <c r="Y1122" s="319">
        <v>1628</v>
      </c>
      <c r="Z1122" s="320"/>
      <c r="AA1122" s="320"/>
      <c r="AB1122" s="321"/>
      <c r="AC1122" s="323" t="s">
        <v>372</v>
      </c>
      <c r="AD1122" s="324"/>
      <c r="AE1122" s="324"/>
      <c r="AF1122" s="324"/>
      <c r="AG1122" s="324"/>
      <c r="AH1122" s="325">
        <v>1</v>
      </c>
      <c r="AI1122" s="326"/>
      <c r="AJ1122" s="326"/>
      <c r="AK1122" s="326"/>
      <c r="AL1122" s="327">
        <v>99.9</v>
      </c>
      <c r="AM1122" s="328"/>
      <c r="AN1122" s="328"/>
      <c r="AO1122" s="329"/>
      <c r="AP1122" s="322" t="s">
        <v>1013</v>
      </c>
      <c r="AQ1122" s="322"/>
      <c r="AR1122" s="322"/>
      <c r="AS1122" s="322"/>
      <c r="AT1122" s="322"/>
      <c r="AU1122" s="322"/>
      <c r="AV1122" s="322"/>
      <c r="AW1122" s="322"/>
      <c r="AX1122" s="322"/>
      <c r="AY1122">
        <f>COUNTA($E$1122)</f>
        <v>1</v>
      </c>
    </row>
    <row r="1123" spans="1:51" ht="65.25" customHeight="1" x14ac:dyDescent="0.15">
      <c r="A1123" s="403">
        <v>14</v>
      </c>
      <c r="B1123" s="403">
        <v>1</v>
      </c>
      <c r="C1123" s="893" t="s">
        <v>980</v>
      </c>
      <c r="D1123" s="891"/>
      <c r="E1123" s="262" t="s">
        <v>943</v>
      </c>
      <c r="F1123" s="894"/>
      <c r="G1123" s="894"/>
      <c r="H1123" s="894"/>
      <c r="I1123" s="894"/>
      <c r="J1123" s="418">
        <v>4010601004147</v>
      </c>
      <c r="K1123" s="419"/>
      <c r="L1123" s="419"/>
      <c r="M1123" s="419"/>
      <c r="N1123" s="419"/>
      <c r="O1123" s="419"/>
      <c r="P1123" s="317" t="s">
        <v>961</v>
      </c>
      <c r="Q1123" s="318"/>
      <c r="R1123" s="318"/>
      <c r="S1123" s="318"/>
      <c r="T1123" s="318"/>
      <c r="U1123" s="318"/>
      <c r="V1123" s="318"/>
      <c r="W1123" s="318"/>
      <c r="X1123" s="318"/>
      <c r="Y1123" s="319">
        <v>1620</v>
      </c>
      <c r="Z1123" s="320"/>
      <c r="AA1123" s="320"/>
      <c r="AB1123" s="321"/>
      <c r="AC1123" s="323" t="s">
        <v>370</v>
      </c>
      <c r="AD1123" s="324"/>
      <c r="AE1123" s="324"/>
      <c r="AF1123" s="324"/>
      <c r="AG1123" s="324"/>
      <c r="AH1123" s="325">
        <v>1</v>
      </c>
      <c r="AI1123" s="326"/>
      <c r="AJ1123" s="326"/>
      <c r="AK1123" s="326"/>
      <c r="AL1123" s="327">
        <v>95.1</v>
      </c>
      <c r="AM1123" s="328"/>
      <c r="AN1123" s="328"/>
      <c r="AO1123" s="329"/>
      <c r="AP1123" s="322" t="s">
        <v>1019</v>
      </c>
      <c r="AQ1123" s="322"/>
      <c r="AR1123" s="322"/>
      <c r="AS1123" s="322"/>
      <c r="AT1123" s="322"/>
      <c r="AU1123" s="322"/>
      <c r="AV1123" s="322"/>
      <c r="AW1123" s="322"/>
      <c r="AX1123" s="322"/>
      <c r="AY1123">
        <f>COUNTA($E$1123)</f>
        <v>1</v>
      </c>
    </row>
    <row r="1124" spans="1:51" ht="65.25" customHeight="1" x14ac:dyDescent="0.15">
      <c r="A1124" s="403">
        <v>15</v>
      </c>
      <c r="B1124" s="403">
        <v>1</v>
      </c>
      <c r="C1124" s="893" t="s">
        <v>980</v>
      </c>
      <c r="D1124" s="891"/>
      <c r="E1124" s="262" t="s">
        <v>944</v>
      </c>
      <c r="F1124" s="894"/>
      <c r="G1124" s="894"/>
      <c r="H1124" s="894"/>
      <c r="I1124" s="894"/>
      <c r="J1124" s="418">
        <v>4010601004147</v>
      </c>
      <c r="K1124" s="419"/>
      <c r="L1124" s="419"/>
      <c r="M1124" s="419"/>
      <c r="N1124" s="419"/>
      <c r="O1124" s="419"/>
      <c r="P1124" s="317" t="s">
        <v>962</v>
      </c>
      <c r="Q1124" s="318"/>
      <c r="R1124" s="318"/>
      <c r="S1124" s="318"/>
      <c r="T1124" s="318"/>
      <c r="U1124" s="318"/>
      <c r="V1124" s="318"/>
      <c r="W1124" s="318"/>
      <c r="X1124" s="318"/>
      <c r="Y1124" s="319">
        <v>1620</v>
      </c>
      <c r="Z1124" s="320"/>
      <c r="AA1124" s="320"/>
      <c r="AB1124" s="321"/>
      <c r="AC1124" s="323" t="s">
        <v>370</v>
      </c>
      <c r="AD1124" s="324"/>
      <c r="AE1124" s="324"/>
      <c r="AF1124" s="324"/>
      <c r="AG1124" s="324"/>
      <c r="AH1124" s="325">
        <v>1</v>
      </c>
      <c r="AI1124" s="326"/>
      <c r="AJ1124" s="326"/>
      <c r="AK1124" s="326"/>
      <c r="AL1124" s="327">
        <v>95.1</v>
      </c>
      <c r="AM1124" s="328"/>
      <c r="AN1124" s="328"/>
      <c r="AO1124" s="329"/>
      <c r="AP1124" s="322" t="s">
        <v>1017</v>
      </c>
      <c r="AQ1124" s="322"/>
      <c r="AR1124" s="322"/>
      <c r="AS1124" s="322"/>
      <c r="AT1124" s="322"/>
      <c r="AU1124" s="322"/>
      <c r="AV1124" s="322"/>
      <c r="AW1124" s="322"/>
      <c r="AX1124" s="322"/>
      <c r="AY1124">
        <f>COUNTA($E$1124)</f>
        <v>1</v>
      </c>
    </row>
    <row r="1125" spans="1:51" ht="65.25" customHeight="1" x14ac:dyDescent="0.15">
      <c r="A1125" s="403">
        <v>16</v>
      </c>
      <c r="B1125" s="403">
        <v>1</v>
      </c>
      <c r="C1125" s="893" t="s">
        <v>982</v>
      </c>
      <c r="D1125" s="891"/>
      <c r="E1125" s="262" t="s">
        <v>945</v>
      </c>
      <c r="F1125" s="894"/>
      <c r="G1125" s="894"/>
      <c r="H1125" s="894"/>
      <c r="I1125" s="894"/>
      <c r="J1125" s="418">
        <v>9010001081674</v>
      </c>
      <c r="K1125" s="419"/>
      <c r="L1125" s="419"/>
      <c r="M1125" s="419"/>
      <c r="N1125" s="419"/>
      <c r="O1125" s="419"/>
      <c r="P1125" s="317" t="s">
        <v>963</v>
      </c>
      <c r="Q1125" s="318"/>
      <c r="R1125" s="318"/>
      <c r="S1125" s="318"/>
      <c r="T1125" s="318"/>
      <c r="U1125" s="318"/>
      <c r="V1125" s="318"/>
      <c r="W1125" s="318"/>
      <c r="X1125" s="318"/>
      <c r="Y1125" s="319">
        <v>1111</v>
      </c>
      <c r="Z1125" s="320"/>
      <c r="AA1125" s="320"/>
      <c r="AB1125" s="321"/>
      <c r="AC1125" s="323" t="s">
        <v>365</v>
      </c>
      <c r="AD1125" s="324"/>
      <c r="AE1125" s="324"/>
      <c r="AF1125" s="324"/>
      <c r="AG1125" s="324"/>
      <c r="AH1125" s="325">
        <v>1</v>
      </c>
      <c r="AI1125" s="326"/>
      <c r="AJ1125" s="326"/>
      <c r="AK1125" s="326"/>
      <c r="AL1125" s="327">
        <v>99.2</v>
      </c>
      <c r="AM1125" s="328"/>
      <c r="AN1125" s="328"/>
      <c r="AO1125" s="329"/>
      <c r="AP1125" s="322" t="s">
        <v>1020</v>
      </c>
      <c r="AQ1125" s="322"/>
      <c r="AR1125" s="322"/>
      <c r="AS1125" s="322"/>
      <c r="AT1125" s="322"/>
      <c r="AU1125" s="322"/>
      <c r="AV1125" s="322"/>
      <c r="AW1125" s="322"/>
      <c r="AX1125" s="322"/>
      <c r="AY1125">
        <f>COUNTA($E$1125)</f>
        <v>1</v>
      </c>
    </row>
    <row r="1126" spans="1:51" ht="59.25" customHeight="1" x14ac:dyDescent="0.15">
      <c r="A1126" s="403">
        <v>17</v>
      </c>
      <c r="B1126" s="403">
        <v>1</v>
      </c>
      <c r="C1126" s="893" t="s">
        <v>986</v>
      </c>
      <c r="D1126" s="891"/>
      <c r="E1126" s="262" t="s">
        <v>946</v>
      </c>
      <c r="F1126" s="894"/>
      <c r="G1126" s="894"/>
      <c r="H1126" s="894"/>
      <c r="I1126" s="894"/>
      <c r="J1126" s="418">
        <v>8020001076641</v>
      </c>
      <c r="K1126" s="419"/>
      <c r="L1126" s="419"/>
      <c r="M1126" s="419"/>
      <c r="N1126" s="419"/>
      <c r="O1126" s="419"/>
      <c r="P1126" s="317" t="s">
        <v>964</v>
      </c>
      <c r="Q1126" s="318"/>
      <c r="R1126" s="318"/>
      <c r="S1126" s="318"/>
      <c r="T1126" s="318"/>
      <c r="U1126" s="318"/>
      <c r="V1126" s="318"/>
      <c r="W1126" s="318"/>
      <c r="X1126" s="318"/>
      <c r="Y1126" s="319">
        <v>991</v>
      </c>
      <c r="Z1126" s="320"/>
      <c r="AA1126" s="320"/>
      <c r="AB1126" s="321"/>
      <c r="AC1126" s="323" t="s">
        <v>372</v>
      </c>
      <c r="AD1126" s="324"/>
      <c r="AE1126" s="324"/>
      <c r="AF1126" s="324"/>
      <c r="AG1126" s="324"/>
      <c r="AH1126" s="325">
        <v>1</v>
      </c>
      <c r="AI1126" s="326"/>
      <c r="AJ1126" s="326"/>
      <c r="AK1126" s="326"/>
      <c r="AL1126" s="327" t="s">
        <v>977</v>
      </c>
      <c r="AM1126" s="328"/>
      <c r="AN1126" s="328"/>
      <c r="AO1126" s="329"/>
      <c r="AP1126" s="322"/>
      <c r="AQ1126" s="322"/>
      <c r="AR1126" s="322"/>
      <c r="AS1126" s="322"/>
      <c r="AT1126" s="322"/>
      <c r="AU1126" s="322"/>
      <c r="AV1126" s="322"/>
      <c r="AW1126" s="322"/>
      <c r="AX1126" s="322"/>
      <c r="AY1126">
        <f>COUNTA($E$1126)</f>
        <v>1</v>
      </c>
    </row>
    <row r="1127" spans="1:51" ht="30" customHeight="1" x14ac:dyDescent="0.15">
      <c r="A1127" s="403">
        <v>18</v>
      </c>
      <c r="B1127" s="403">
        <v>1</v>
      </c>
      <c r="C1127" s="893" t="s">
        <v>983</v>
      </c>
      <c r="D1127" s="891"/>
      <c r="E1127" s="262" t="s">
        <v>947</v>
      </c>
      <c r="F1127" s="894"/>
      <c r="G1127" s="894"/>
      <c r="H1127" s="894"/>
      <c r="I1127" s="894"/>
      <c r="J1127" s="418">
        <v>9010701005032</v>
      </c>
      <c r="K1127" s="419"/>
      <c r="L1127" s="419"/>
      <c r="M1127" s="419"/>
      <c r="N1127" s="419"/>
      <c r="O1127" s="419"/>
      <c r="P1127" s="317" t="s">
        <v>965</v>
      </c>
      <c r="Q1127" s="318"/>
      <c r="R1127" s="318"/>
      <c r="S1127" s="318"/>
      <c r="T1127" s="318"/>
      <c r="U1127" s="318"/>
      <c r="V1127" s="318"/>
      <c r="W1127" s="318"/>
      <c r="X1127" s="318"/>
      <c r="Y1127" s="319">
        <v>862</v>
      </c>
      <c r="Z1127" s="320"/>
      <c r="AA1127" s="320"/>
      <c r="AB1127" s="321"/>
      <c r="AC1127" s="323" t="s">
        <v>372</v>
      </c>
      <c r="AD1127" s="324"/>
      <c r="AE1127" s="324"/>
      <c r="AF1127" s="324"/>
      <c r="AG1127" s="324"/>
      <c r="AH1127" s="325">
        <v>1</v>
      </c>
      <c r="AI1127" s="326"/>
      <c r="AJ1127" s="326"/>
      <c r="AK1127" s="326"/>
      <c r="AL1127" s="327" t="s">
        <v>977</v>
      </c>
      <c r="AM1127" s="328"/>
      <c r="AN1127" s="328"/>
      <c r="AO1127" s="329"/>
      <c r="AP1127" s="322"/>
      <c r="AQ1127" s="322"/>
      <c r="AR1127" s="322"/>
      <c r="AS1127" s="322"/>
      <c r="AT1127" s="322"/>
      <c r="AU1127" s="322"/>
      <c r="AV1127" s="322"/>
      <c r="AW1127" s="322"/>
      <c r="AX1127" s="322"/>
      <c r="AY1127">
        <f>COUNTA($E$1127)</f>
        <v>1</v>
      </c>
    </row>
    <row r="1128" spans="1:51" ht="30" customHeight="1" x14ac:dyDescent="0.15">
      <c r="A1128" s="403">
        <v>19</v>
      </c>
      <c r="B1128" s="403">
        <v>1</v>
      </c>
      <c r="C1128" s="893" t="s">
        <v>983</v>
      </c>
      <c r="D1128" s="891"/>
      <c r="E1128" s="262" t="s">
        <v>948</v>
      </c>
      <c r="F1128" s="894"/>
      <c r="G1128" s="894"/>
      <c r="H1128" s="894"/>
      <c r="I1128" s="894"/>
      <c r="J1128" s="418">
        <v>7010401007116</v>
      </c>
      <c r="K1128" s="419"/>
      <c r="L1128" s="419"/>
      <c r="M1128" s="419"/>
      <c r="N1128" s="419"/>
      <c r="O1128" s="419"/>
      <c r="P1128" s="317" t="s">
        <v>966</v>
      </c>
      <c r="Q1128" s="318"/>
      <c r="R1128" s="318"/>
      <c r="S1128" s="318"/>
      <c r="T1128" s="318"/>
      <c r="U1128" s="318"/>
      <c r="V1128" s="318"/>
      <c r="W1128" s="318"/>
      <c r="X1128" s="318"/>
      <c r="Y1128" s="319">
        <v>832</v>
      </c>
      <c r="Z1128" s="320"/>
      <c r="AA1128" s="320"/>
      <c r="AB1128" s="321"/>
      <c r="AC1128" s="323" t="s">
        <v>372</v>
      </c>
      <c r="AD1128" s="324"/>
      <c r="AE1128" s="324"/>
      <c r="AF1128" s="324"/>
      <c r="AG1128" s="324"/>
      <c r="AH1128" s="325">
        <v>1</v>
      </c>
      <c r="AI1128" s="326"/>
      <c r="AJ1128" s="326"/>
      <c r="AK1128" s="326"/>
      <c r="AL1128" s="327">
        <v>99.9</v>
      </c>
      <c r="AM1128" s="328"/>
      <c r="AN1128" s="328"/>
      <c r="AO1128" s="329"/>
      <c r="AP1128" s="322"/>
      <c r="AQ1128" s="322"/>
      <c r="AR1128" s="322"/>
      <c r="AS1128" s="322"/>
      <c r="AT1128" s="322"/>
      <c r="AU1128" s="322"/>
      <c r="AV1128" s="322"/>
      <c r="AW1128" s="322"/>
      <c r="AX1128" s="322"/>
      <c r="AY1128">
        <f>COUNTA($E$1128)</f>
        <v>1</v>
      </c>
    </row>
    <row r="1129" spans="1:51" ht="30" customHeight="1" x14ac:dyDescent="0.15">
      <c r="A1129" s="403">
        <v>20</v>
      </c>
      <c r="B1129" s="403">
        <v>1</v>
      </c>
      <c r="C1129" s="893" t="s">
        <v>987</v>
      </c>
      <c r="D1129" s="891"/>
      <c r="E1129" s="262" t="s">
        <v>949</v>
      </c>
      <c r="F1129" s="894"/>
      <c r="G1129" s="894"/>
      <c r="H1129" s="894"/>
      <c r="I1129" s="894"/>
      <c r="J1129" s="418">
        <v>7010401007116</v>
      </c>
      <c r="K1129" s="419"/>
      <c r="L1129" s="419"/>
      <c r="M1129" s="419"/>
      <c r="N1129" s="419"/>
      <c r="O1129" s="419"/>
      <c r="P1129" s="317" t="s">
        <v>966</v>
      </c>
      <c r="Q1129" s="318"/>
      <c r="R1129" s="318"/>
      <c r="S1129" s="318"/>
      <c r="T1129" s="318"/>
      <c r="U1129" s="318"/>
      <c r="V1129" s="318"/>
      <c r="W1129" s="318"/>
      <c r="X1129" s="318"/>
      <c r="Y1129" s="319">
        <v>832</v>
      </c>
      <c r="Z1129" s="320"/>
      <c r="AA1129" s="320"/>
      <c r="AB1129" s="321"/>
      <c r="AC1129" s="323" t="s">
        <v>372</v>
      </c>
      <c r="AD1129" s="324"/>
      <c r="AE1129" s="324"/>
      <c r="AF1129" s="324"/>
      <c r="AG1129" s="324"/>
      <c r="AH1129" s="325">
        <v>1</v>
      </c>
      <c r="AI1129" s="326"/>
      <c r="AJ1129" s="326"/>
      <c r="AK1129" s="326"/>
      <c r="AL1129" s="327">
        <v>99.9</v>
      </c>
      <c r="AM1129" s="328"/>
      <c r="AN1129" s="328"/>
      <c r="AO1129" s="329"/>
      <c r="AP1129" s="322"/>
      <c r="AQ1129" s="322"/>
      <c r="AR1129" s="322"/>
      <c r="AS1129" s="322"/>
      <c r="AT1129" s="322"/>
      <c r="AU1129" s="322"/>
      <c r="AV1129" s="322"/>
      <c r="AW1129" s="322"/>
      <c r="AX1129" s="322"/>
      <c r="AY1129">
        <f>COUNTA($E$1129)</f>
        <v>1</v>
      </c>
    </row>
    <row r="1130" spans="1:51" ht="30" customHeight="1" x14ac:dyDescent="0.15">
      <c r="A1130" s="403">
        <v>21</v>
      </c>
      <c r="B1130" s="403">
        <v>1</v>
      </c>
      <c r="C1130" s="893" t="s">
        <v>988</v>
      </c>
      <c r="D1130" s="891"/>
      <c r="E1130" s="262" t="s">
        <v>941</v>
      </c>
      <c r="F1130" s="894"/>
      <c r="G1130" s="894"/>
      <c r="H1130" s="894"/>
      <c r="I1130" s="894"/>
      <c r="J1130" s="418">
        <v>9010001183776</v>
      </c>
      <c r="K1130" s="419"/>
      <c r="L1130" s="419"/>
      <c r="M1130" s="419"/>
      <c r="N1130" s="419"/>
      <c r="O1130" s="419"/>
      <c r="P1130" s="317" t="s">
        <v>967</v>
      </c>
      <c r="Q1130" s="318"/>
      <c r="R1130" s="318"/>
      <c r="S1130" s="318"/>
      <c r="T1130" s="318"/>
      <c r="U1130" s="318"/>
      <c r="V1130" s="318"/>
      <c r="W1130" s="318"/>
      <c r="X1130" s="318"/>
      <c r="Y1130" s="319">
        <v>742</v>
      </c>
      <c r="Z1130" s="320"/>
      <c r="AA1130" s="320"/>
      <c r="AB1130" s="321"/>
      <c r="AC1130" s="323" t="s">
        <v>372</v>
      </c>
      <c r="AD1130" s="324"/>
      <c r="AE1130" s="324"/>
      <c r="AF1130" s="324"/>
      <c r="AG1130" s="324"/>
      <c r="AH1130" s="325">
        <v>3</v>
      </c>
      <c r="AI1130" s="326"/>
      <c r="AJ1130" s="326"/>
      <c r="AK1130" s="326"/>
      <c r="AL1130" s="327" t="s">
        <v>1006</v>
      </c>
      <c r="AM1130" s="328"/>
      <c r="AN1130" s="328"/>
      <c r="AO1130" s="329"/>
      <c r="AP1130" s="322"/>
      <c r="AQ1130" s="322"/>
      <c r="AR1130" s="322"/>
      <c r="AS1130" s="322"/>
      <c r="AT1130" s="322"/>
      <c r="AU1130" s="322"/>
      <c r="AV1130" s="322"/>
      <c r="AW1130" s="322"/>
      <c r="AX1130" s="322"/>
      <c r="AY1130">
        <f>COUNTA($E$1130)</f>
        <v>1</v>
      </c>
    </row>
    <row r="1131" spans="1:51" ht="30" customHeight="1" x14ac:dyDescent="0.15">
      <c r="A1131" s="403">
        <v>22</v>
      </c>
      <c r="B1131" s="403">
        <v>1</v>
      </c>
      <c r="C1131" s="893" t="s">
        <v>983</v>
      </c>
      <c r="D1131" s="891"/>
      <c r="E1131" s="262" t="s">
        <v>931</v>
      </c>
      <c r="F1131" s="894"/>
      <c r="G1131" s="894"/>
      <c r="H1131" s="894"/>
      <c r="I1131" s="894"/>
      <c r="J1131" s="418">
        <v>5240001037995</v>
      </c>
      <c r="K1131" s="419"/>
      <c r="L1131" s="419"/>
      <c r="M1131" s="419"/>
      <c r="N1131" s="419"/>
      <c r="O1131" s="419"/>
      <c r="P1131" s="317" t="s">
        <v>968</v>
      </c>
      <c r="Q1131" s="318"/>
      <c r="R1131" s="318"/>
      <c r="S1131" s="318"/>
      <c r="T1131" s="318"/>
      <c r="U1131" s="318"/>
      <c r="V1131" s="318"/>
      <c r="W1131" s="318"/>
      <c r="X1131" s="318"/>
      <c r="Y1131" s="319">
        <v>741</v>
      </c>
      <c r="Z1131" s="320"/>
      <c r="AA1131" s="320"/>
      <c r="AB1131" s="321"/>
      <c r="AC1131" s="323" t="s">
        <v>372</v>
      </c>
      <c r="AD1131" s="324"/>
      <c r="AE1131" s="324"/>
      <c r="AF1131" s="324"/>
      <c r="AG1131" s="324"/>
      <c r="AH1131" s="325">
        <v>1</v>
      </c>
      <c r="AI1131" s="326"/>
      <c r="AJ1131" s="326"/>
      <c r="AK1131" s="326"/>
      <c r="AL1131" s="327" t="s">
        <v>1007</v>
      </c>
      <c r="AM1131" s="328"/>
      <c r="AN1131" s="328"/>
      <c r="AO1131" s="329"/>
      <c r="AP1131" s="322"/>
      <c r="AQ1131" s="322"/>
      <c r="AR1131" s="322"/>
      <c r="AS1131" s="322"/>
      <c r="AT1131" s="322"/>
      <c r="AU1131" s="322"/>
      <c r="AV1131" s="322"/>
      <c r="AW1131" s="322"/>
      <c r="AX1131" s="322"/>
      <c r="AY1131">
        <f>COUNTA($E$1131)</f>
        <v>1</v>
      </c>
    </row>
    <row r="1132" spans="1:51" ht="30" customHeight="1" x14ac:dyDescent="0.15">
      <c r="A1132" s="403">
        <v>23</v>
      </c>
      <c r="B1132" s="403">
        <v>1</v>
      </c>
      <c r="C1132" s="893" t="s">
        <v>988</v>
      </c>
      <c r="D1132" s="891"/>
      <c r="E1132" s="262" t="s">
        <v>931</v>
      </c>
      <c r="F1132" s="894"/>
      <c r="G1132" s="894"/>
      <c r="H1132" s="894"/>
      <c r="I1132" s="894"/>
      <c r="J1132" s="418">
        <v>5240001037995</v>
      </c>
      <c r="K1132" s="419"/>
      <c r="L1132" s="419"/>
      <c r="M1132" s="419"/>
      <c r="N1132" s="419"/>
      <c r="O1132" s="419"/>
      <c r="P1132" s="317" t="s">
        <v>968</v>
      </c>
      <c r="Q1132" s="318"/>
      <c r="R1132" s="318"/>
      <c r="S1132" s="318"/>
      <c r="T1132" s="318"/>
      <c r="U1132" s="318"/>
      <c r="V1132" s="318"/>
      <c r="W1132" s="318"/>
      <c r="X1132" s="318"/>
      <c r="Y1132" s="319">
        <v>741</v>
      </c>
      <c r="Z1132" s="320"/>
      <c r="AA1132" s="320"/>
      <c r="AB1132" s="321"/>
      <c r="AC1132" s="323" t="s">
        <v>372</v>
      </c>
      <c r="AD1132" s="324"/>
      <c r="AE1132" s="324"/>
      <c r="AF1132" s="324"/>
      <c r="AG1132" s="324"/>
      <c r="AH1132" s="325">
        <v>1</v>
      </c>
      <c r="AI1132" s="326"/>
      <c r="AJ1132" s="326"/>
      <c r="AK1132" s="326"/>
      <c r="AL1132" s="327" t="s">
        <v>1003</v>
      </c>
      <c r="AM1132" s="328"/>
      <c r="AN1132" s="328"/>
      <c r="AO1132" s="329"/>
      <c r="AP1132" s="322"/>
      <c r="AQ1132" s="322"/>
      <c r="AR1132" s="322"/>
      <c r="AS1132" s="322"/>
      <c r="AT1132" s="322"/>
      <c r="AU1132" s="322"/>
      <c r="AV1132" s="322"/>
      <c r="AW1132" s="322"/>
      <c r="AX1132" s="322"/>
      <c r="AY1132">
        <f>COUNTA($E$1132)</f>
        <v>1</v>
      </c>
    </row>
    <row r="1133" spans="1:51" ht="30" customHeight="1" x14ac:dyDescent="0.15">
      <c r="A1133" s="403">
        <v>24</v>
      </c>
      <c r="B1133" s="403">
        <v>1</v>
      </c>
      <c r="C1133" s="893" t="s">
        <v>987</v>
      </c>
      <c r="D1133" s="891"/>
      <c r="E1133" s="262" t="s">
        <v>932</v>
      </c>
      <c r="F1133" s="894"/>
      <c r="G1133" s="894"/>
      <c r="H1133" s="894"/>
      <c r="I1133" s="894"/>
      <c r="J1133" s="418">
        <v>5240001037995</v>
      </c>
      <c r="K1133" s="419"/>
      <c r="L1133" s="419"/>
      <c r="M1133" s="419"/>
      <c r="N1133" s="419"/>
      <c r="O1133" s="419"/>
      <c r="P1133" s="317" t="s">
        <v>969</v>
      </c>
      <c r="Q1133" s="318"/>
      <c r="R1133" s="318"/>
      <c r="S1133" s="318"/>
      <c r="T1133" s="318"/>
      <c r="U1133" s="318"/>
      <c r="V1133" s="318"/>
      <c r="W1133" s="318"/>
      <c r="X1133" s="318"/>
      <c r="Y1133" s="319">
        <v>741</v>
      </c>
      <c r="Z1133" s="320"/>
      <c r="AA1133" s="320"/>
      <c r="AB1133" s="321"/>
      <c r="AC1133" s="323" t="s">
        <v>372</v>
      </c>
      <c r="AD1133" s="324"/>
      <c r="AE1133" s="324"/>
      <c r="AF1133" s="324"/>
      <c r="AG1133" s="324"/>
      <c r="AH1133" s="325">
        <v>1</v>
      </c>
      <c r="AI1133" s="326"/>
      <c r="AJ1133" s="326"/>
      <c r="AK1133" s="326"/>
      <c r="AL1133" s="327" t="s">
        <v>1003</v>
      </c>
      <c r="AM1133" s="328"/>
      <c r="AN1133" s="328"/>
      <c r="AO1133" s="329"/>
      <c r="AP1133" s="322"/>
      <c r="AQ1133" s="322"/>
      <c r="AR1133" s="322"/>
      <c r="AS1133" s="322"/>
      <c r="AT1133" s="322"/>
      <c r="AU1133" s="322"/>
      <c r="AV1133" s="322"/>
      <c r="AW1133" s="322"/>
      <c r="AX1133" s="322"/>
      <c r="AY1133">
        <f>COUNTA($E$1133)</f>
        <v>1</v>
      </c>
    </row>
    <row r="1134" spans="1:51" ht="30" customHeight="1" x14ac:dyDescent="0.15">
      <c r="A1134" s="403">
        <v>25</v>
      </c>
      <c r="B1134" s="403">
        <v>1</v>
      </c>
      <c r="C1134" s="893" t="s">
        <v>983</v>
      </c>
      <c r="D1134" s="891"/>
      <c r="E1134" s="262" t="s">
        <v>933</v>
      </c>
      <c r="F1134" s="894"/>
      <c r="G1134" s="894"/>
      <c r="H1134" s="894"/>
      <c r="I1134" s="894"/>
      <c r="J1134" s="418">
        <v>5240001037995</v>
      </c>
      <c r="K1134" s="419"/>
      <c r="L1134" s="419"/>
      <c r="M1134" s="419"/>
      <c r="N1134" s="419"/>
      <c r="O1134" s="419"/>
      <c r="P1134" s="317" t="s">
        <v>969</v>
      </c>
      <c r="Q1134" s="318"/>
      <c r="R1134" s="318"/>
      <c r="S1134" s="318"/>
      <c r="T1134" s="318"/>
      <c r="U1134" s="318"/>
      <c r="V1134" s="318"/>
      <c r="W1134" s="318"/>
      <c r="X1134" s="318"/>
      <c r="Y1134" s="319">
        <v>741</v>
      </c>
      <c r="Z1134" s="320"/>
      <c r="AA1134" s="320"/>
      <c r="AB1134" s="321"/>
      <c r="AC1134" s="323" t="s">
        <v>372</v>
      </c>
      <c r="AD1134" s="324"/>
      <c r="AE1134" s="324"/>
      <c r="AF1134" s="324"/>
      <c r="AG1134" s="324"/>
      <c r="AH1134" s="325">
        <v>1</v>
      </c>
      <c r="AI1134" s="326"/>
      <c r="AJ1134" s="326"/>
      <c r="AK1134" s="326"/>
      <c r="AL1134" s="327" t="s">
        <v>1003</v>
      </c>
      <c r="AM1134" s="328"/>
      <c r="AN1134" s="328"/>
      <c r="AO1134" s="329"/>
      <c r="AP1134" s="322"/>
      <c r="AQ1134" s="322"/>
      <c r="AR1134" s="322"/>
      <c r="AS1134" s="322"/>
      <c r="AT1134" s="322"/>
      <c r="AU1134" s="322"/>
      <c r="AV1134" s="322"/>
      <c r="AW1134" s="322"/>
      <c r="AX1134" s="322"/>
      <c r="AY1134">
        <f>COUNTA($E$1134)</f>
        <v>1</v>
      </c>
    </row>
    <row r="1135" spans="1:51" ht="60" customHeight="1" x14ac:dyDescent="0.15">
      <c r="A1135" s="403">
        <v>26</v>
      </c>
      <c r="B1135" s="403">
        <v>1</v>
      </c>
      <c r="C1135" s="893" t="s">
        <v>989</v>
      </c>
      <c r="D1135" s="891"/>
      <c r="E1135" s="262" t="s">
        <v>970</v>
      </c>
      <c r="F1135" s="894"/>
      <c r="G1135" s="894"/>
      <c r="H1135" s="894"/>
      <c r="I1135" s="894"/>
      <c r="J1135" s="418">
        <v>8020001076641</v>
      </c>
      <c r="K1135" s="419"/>
      <c r="L1135" s="419"/>
      <c r="M1135" s="419"/>
      <c r="N1135" s="419"/>
      <c r="O1135" s="419"/>
      <c r="P1135" s="317" t="s">
        <v>973</v>
      </c>
      <c r="Q1135" s="318"/>
      <c r="R1135" s="318"/>
      <c r="S1135" s="318"/>
      <c r="T1135" s="318"/>
      <c r="U1135" s="318"/>
      <c r="V1135" s="318"/>
      <c r="W1135" s="318"/>
      <c r="X1135" s="318"/>
      <c r="Y1135" s="319">
        <v>731</v>
      </c>
      <c r="Z1135" s="320"/>
      <c r="AA1135" s="320"/>
      <c r="AB1135" s="321"/>
      <c r="AC1135" s="323" t="s">
        <v>372</v>
      </c>
      <c r="AD1135" s="324"/>
      <c r="AE1135" s="324"/>
      <c r="AF1135" s="324"/>
      <c r="AG1135" s="324"/>
      <c r="AH1135" s="325">
        <v>3</v>
      </c>
      <c r="AI1135" s="326"/>
      <c r="AJ1135" s="326"/>
      <c r="AK1135" s="326"/>
      <c r="AL1135" s="327" t="s">
        <v>1008</v>
      </c>
      <c r="AM1135" s="328"/>
      <c r="AN1135" s="328"/>
      <c r="AO1135" s="329"/>
      <c r="AP1135" s="322"/>
      <c r="AQ1135" s="322"/>
      <c r="AR1135" s="322"/>
      <c r="AS1135" s="322"/>
      <c r="AT1135" s="322"/>
      <c r="AU1135" s="322"/>
      <c r="AV1135" s="322"/>
      <c r="AW1135" s="322"/>
      <c r="AX1135" s="322"/>
      <c r="AY1135">
        <f>COUNTA($E$1135)</f>
        <v>1</v>
      </c>
    </row>
    <row r="1136" spans="1:51" ht="30" customHeight="1" x14ac:dyDescent="0.15">
      <c r="A1136" s="403">
        <v>27</v>
      </c>
      <c r="B1136" s="403">
        <v>1</v>
      </c>
      <c r="C1136" s="893" t="s">
        <v>990</v>
      </c>
      <c r="D1136" s="891"/>
      <c r="E1136" s="262" t="s">
        <v>949</v>
      </c>
      <c r="F1136" s="894"/>
      <c r="G1136" s="894"/>
      <c r="H1136" s="894"/>
      <c r="I1136" s="894"/>
      <c r="J1136" s="418">
        <v>7010401007116</v>
      </c>
      <c r="K1136" s="419"/>
      <c r="L1136" s="419"/>
      <c r="M1136" s="419"/>
      <c r="N1136" s="419"/>
      <c r="O1136" s="419"/>
      <c r="P1136" s="317" t="s">
        <v>974</v>
      </c>
      <c r="Q1136" s="318"/>
      <c r="R1136" s="318"/>
      <c r="S1136" s="318"/>
      <c r="T1136" s="318"/>
      <c r="U1136" s="318"/>
      <c r="V1136" s="318"/>
      <c r="W1136" s="318"/>
      <c r="X1136" s="318"/>
      <c r="Y1136" s="319">
        <v>705</v>
      </c>
      <c r="Z1136" s="320"/>
      <c r="AA1136" s="320"/>
      <c r="AB1136" s="321"/>
      <c r="AC1136" s="323" t="s">
        <v>372</v>
      </c>
      <c r="AD1136" s="324"/>
      <c r="AE1136" s="324"/>
      <c r="AF1136" s="324"/>
      <c r="AG1136" s="324"/>
      <c r="AH1136" s="325">
        <v>1</v>
      </c>
      <c r="AI1136" s="326"/>
      <c r="AJ1136" s="326"/>
      <c r="AK1136" s="326"/>
      <c r="AL1136" s="327">
        <v>99.9</v>
      </c>
      <c r="AM1136" s="328"/>
      <c r="AN1136" s="328"/>
      <c r="AO1136" s="329"/>
      <c r="AP1136" s="322"/>
      <c r="AQ1136" s="322"/>
      <c r="AR1136" s="322"/>
      <c r="AS1136" s="322"/>
      <c r="AT1136" s="322"/>
      <c r="AU1136" s="322"/>
      <c r="AV1136" s="322"/>
      <c r="AW1136" s="322"/>
      <c r="AX1136" s="322"/>
      <c r="AY1136">
        <f>COUNTA($E$1136)</f>
        <v>1</v>
      </c>
    </row>
    <row r="1137" spans="1:51" ht="30" customHeight="1" x14ac:dyDescent="0.15">
      <c r="A1137" s="403">
        <v>28</v>
      </c>
      <c r="B1137" s="403">
        <v>1</v>
      </c>
      <c r="C1137" s="893" t="s">
        <v>983</v>
      </c>
      <c r="D1137" s="891"/>
      <c r="E1137" s="262" t="s">
        <v>971</v>
      </c>
      <c r="F1137" s="894"/>
      <c r="G1137" s="894"/>
      <c r="H1137" s="894"/>
      <c r="I1137" s="894"/>
      <c r="J1137" s="418">
        <v>7010401007116</v>
      </c>
      <c r="K1137" s="419"/>
      <c r="L1137" s="419"/>
      <c r="M1137" s="419"/>
      <c r="N1137" s="419"/>
      <c r="O1137" s="419"/>
      <c r="P1137" s="317" t="s">
        <v>975</v>
      </c>
      <c r="Q1137" s="318"/>
      <c r="R1137" s="318"/>
      <c r="S1137" s="318"/>
      <c r="T1137" s="318"/>
      <c r="U1137" s="318"/>
      <c r="V1137" s="318"/>
      <c r="W1137" s="318"/>
      <c r="X1137" s="318"/>
      <c r="Y1137" s="319">
        <v>705</v>
      </c>
      <c r="Z1137" s="320"/>
      <c r="AA1137" s="320"/>
      <c r="AB1137" s="321"/>
      <c r="AC1137" s="323" t="s">
        <v>372</v>
      </c>
      <c r="AD1137" s="324"/>
      <c r="AE1137" s="324"/>
      <c r="AF1137" s="324"/>
      <c r="AG1137" s="324"/>
      <c r="AH1137" s="325">
        <v>1</v>
      </c>
      <c r="AI1137" s="326"/>
      <c r="AJ1137" s="326"/>
      <c r="AK1137" s="326"/>
      <c r="AL1137" s="327">
        <v>99.9</v>
      </c>
      <c r="AM1137" s="328"/>
      <c r="AN1137" s="328"/>
      <c r="AO1137" s="329"/>
      <c r="AP1137" s="322"/>
      <c r="AQ1137" s="322"/>
      <c r="AR1137" s="322"/>
      <c r="AS1137" s="322"/>
      <c r="AT1137" s="322"/>
      <c r="AU1137" s="322"/>
      <c r="AV1137" s="322"/>
      <c r="AW1137" s="322"/>
      <c r="AX1137" s="322"/>
      <c r="AY1137">
        <f>COUNTA($E$1137)</f>
        <v>1</v>
      </c>
    </row>
    <row r="1138" spans="1:51" ht="57.75" customHeight="1" x14ac:dyDescent="0.15">
      <c r="A1138" s="403">
        <v>29</v>
      </c>
      <c r="B1138" s="403">
        <v>1</v>
      </c>
      <c r="C1138" s="893" t="s">
        <v>991</v>
      </c>
      <c r="D1138" s="891"/>
      <c r="E1138" s="262" t="s">
        <v>972</v>
      </c>
      <c r="F1138" s="894"/>
      <c r="G1138" s="894"/>
      <c r="H1138" s="894"/>
      <c r="I1138" s="894"/>
      <c r="J1138" s="418">
        <v>1140001005719</v>
      </c>
      <c r="K1138" s="419"/>
      <c r="L1138" s="419"/>
      <c r="M1138" s="419"/>
      <c r="N1138" s="419"/>
      <c r="O1138" s="419"/>
      <c r="P1138" s="317" t="s">
        <v>976</v>
      </c>
      <c r="Q1138" s="318"/>
      <c r="R1138" s="318"/>
      <c r="S1138" s="318"/>
      <c r="T1138" s="318"/>
      <c r="U1138" s="318"/>
      <c r="V1138" s="318"/>
      <c r="W1138" s="318"/>
      <c r="X1138" s="318"/>
      <c r="Y1138" s="319">
        <v>694</v>
      </c>
      <c r="Z1138" s="320"/>
      <c r="AA1138" s="320"/>
      <c r="AB1138" s="321"/>
      <c r="AC1138" s="323" t="s">
        <v>365</v>
      </c>
      <c r="AD1138" s="324"/>
      <c r="AE1138" s="324"/>
      <c r="AF1138" s="324"/>
      <c r="AG1138" s="324"/>
      <c r="AH1138" s="325">
        <v>3</v>
      </c>
      <c r="AI1138" s="326"/>
      <c r="AJ1138" s="326"/>
      <c r="AK1138" s="326"/>
      <c r="AL1138" s="327">
        <v>99.8</v>
      </c>
      <c r="AM1138" s="328"/>
      <c r="AN1138" s="328"/>
      <c r="AO1138" s="329"/>
      <c r="AP1138" s="322"/>
      <c r="AQ1138" s="322"/>
      <c r="AR1138" s="322"/>
      <c r="AS1138" s="322"/>
      <c r="AT1138" s="322"/>
      <c r="AU1138" s="322"/>
      <c r="AV1138" s="322"/>
      <c r="AW1138" s="322"/>
      <c r="AX1138" s="322"/>
      <c r="AY1138">
        <f>COUNTA($E$1138)</f>
        <v>1</v>
      </c>
    </row>
    <row r="1139" spans="1:51" ht="30" hidden="1" customHeight="1" x14ac:dyDescent="0.15">
      <c r="A1139" s="403">
        <v>30</v>
      </c>
      <c r="B1139" s="403">
        <v>1</v>
      </c>
      <c r="C1139" s="891"/>
      <c r="D1139" s="891"/>
      <c r="E1139" s="894"/>
      <c r="F1139" s="894"/>
      <c r="G1139" s="894"/>
      <c r="H1139" s="894"/>
      <c r="I1139" s="894"/>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customSheetViews>
    <customSheetView guid="{498C49F5-DD3B-408E-9509-D958B4FD859F}" scale="75" showPageBreaks="1" fitToPage="1" printArea="1" hiddenColumns="1" view="pageBreakPreview">
      <selection activeCell="G6" sqref="G6:AX6"/>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5" priority="14057">
      <formula>IF(RIGHT(TEXT(P14,"0.#"),1)=".",FALSE,TRUE)</formula>
    </cfRule>
    <cfRule type="expression" dxfId="2844" priority="14058">
      <formula>IF(RIGHT(TEXT(P14,"0.#"),1)=".",TRUE,FALSE)</formula>
    </cfRule>
  </conditionalFormatting>
  <conditionalFormatting sqref="AE32">
    <cfRule type="expression" dxfId="2843" priority="14047">
      <formula>IF(RIGHT(TEXT(AE32,"0.#"),1)=".",FALSE,TRUE)</formula>
    </cfRule>
    <cfRule type="expression" dxfId="2842" priority="14048">
      <formula>IF(RIGHT(TEXT(AE32,"0.#"),1)=".",TRUE,FALSE)</formula>
    </cfRule>
  </conditionalFormatting>
  <conditionalFormatting sqref="P18:AX18">
    <cfRule type="expression" dxfId="2841" priority="13933">
      <formula>IF(RIGHT(TEXT(P18,"0.#"),1)=".",FALSE,TRUE)</formula>
    </cfRule>
    <cfRule type="expression" dxfId="2840" priority="13934">
      <formula>IF(RIGHT(TEXT(P18,"0.#"),1)=".",TRUE,FALSE)</formula>
    </cfRule>
  </conditionalFormatting>
  <conditionalFormatting sqref="Y790">
    <cfRule type="expression" dxfId="2839" priority="13929">
      <formula>IF(RIGHT(TEXT(Y790,"0.#"),1)=".",FALSE,TRUE)</formula>
    </cfRule>
    <cfRule type="expression" dxfId="2838" priority="13930">
      <formula>IF(RIGHT(TEXT(Y790,"0.#"),1)=".",TRUE,FALSE)</formula>
    </cfRule>
  </conditionalFormatting>
  <conditionalFormatting sqref="Y799">
    <cfRule type="expression" dxfId="2837" priority="13925">
      <formula>IF(RIGHT(TEXT(Y799,"0.#"),1)=".",FALSE,TRUE)</formula>
    </cfRule>
    <cfRule type="expression" dxfId="2836" priority="13926">
      <formula>IF(RIGHT(TEXT(Y799,"0.#"),1)=".",TRUE,FALSE)</formula>
    </cfRule>
  </conditionalFormatting>
  <conditionalFormatting sqref="Y830:Y837 Y828 Y817:Y824 Y815 Y804:Y811 Y802">
    <cfRule type="expression" dxfId="2835" priority="13707">
      <formula>IF(RIGHT(TEXT(Y802,"0.#"),1)=".",FALSE,TRUE)</formula>
    </cfRule>
    <cfRule type="expression" dxfId="2834" priority="13708">
      <formula>IF(RIGHT(TEXT(Y802,"0.#"),1)=".",TRUE,FALSE)</formula>
    </cfRule>
  </conditionalFormatting>
  <conditionalFormatting sqref="P16:AQ17 P15:AX15 P13:AX13">
    <cfRule type="expression" dxfId="2833" priority="13755">
      <formula>IF(RIGHT(TEXT(P13,"0.#"),1)=".",FALSE,TRUE)</formula>
    </cfRule>
    <cfRule type="expression" dxfId="2832" priority="13756">
      <formula>IF(RIGHT(TEXT(P13,"0.#"),1)=".",TRUE,FALSE)</formula>
    </cfRule>
  </conditionalFormatting>
  <conditionalFormatting sqref="P19:AJ19">
    <cfRule type="expression" dxfId="2831" priority="13753">
      <formula>IF(RIGHT(TEXT(P19,"0.#"),1)=".",FALSE,TRUE)</formula>
    </cfRule>
    <cfRule type="expression" dxfId="2830" priority="13754">
      <formula>IF(RIGHT(TEXT(P19,"0.#"),1)=".",TRUE,FALSE)</formula>
    </cfRule>
  </conditionalFormatting>
  <conditionalFormatting sqref="AE101 AQ101">
    <cfRule type="expression" dxfId="2829" priority="13745">
      <formula>IF(RIGHT(TEXT(AE101,"0.#"),1)=".",FALSE,TRUE)</formula>
    </cfRule>
    <cfRule type="expression" dxfId="2828" priority="13746">
      <formula>IF(RIGHT(TEXT(AE101,"0.#"),1)=".",TRUE,FALSE)</formula>
    </cfRule>
  </conditionalFormatting>
  <conditionalFormatting sqref="Y791:Y798 Y789">
    <cfRule type="expression" dxfId="2827" priority="13731">
      <formula>IF(RIGHT(TEXT(Y789,"0.#"),1)=".",FALSE,TRUE)</formula>
    </cfRule>
    <cfRule type="expression" dxfId="2826" priority="13732">
      <formula>IF(RIGHT(TEXT(Y789,"0.#"),1)=".",TRUE,FALSE)</formula>
    </cfRule>
  </conditionalFormatting>
  <conditionalFormatting sqref="AU790">
    <cfRule type="expression" dxfId="2825" priority="13729">
      <formula>IF(RIGHT(TEXT(AU790,"0.#"),1)=".",FALSE,TRUE)</formula>
    </cfRule>
    <cfRule type="expression" dxfId="2824" priority="13730">
      <formula>IF(RIGHT(TEXT(AU790,"0.#"),1)=".",TRUE,FALSE)</formula>
    </cfRule>
  </conditionalFormatting>
  <conditionalFormatting sqref="AU799">
    <cfRule type="expression" dxfId="2823" priority="13727">
      <formula>IF(RIGHT(TEXT(AU799,"0.#"),1)=".",FALSE,TRUE)</formula>
    </cfRule>
    <cfRule type="expression" dxfId="2822" priority="13728">
      <formula>IF(RIGHT(TEXT(AU799,"0.#"),1)=".",TRUE,FALSE)</formula>
    </cfRule>
  </conditionalFormatting>
  <conditionalFormatting sqref="AU791:AU798 AU789">
    <cfRule type="expression" dxfId="2821" priority="13725">
      <formula>IF(RIGHT(TEXT(AU789,"0.#"),1)=".",FALSE,TRUE)</formula>
    </cfRule>
    <cfRule type="expression" dxfId="2820" priority="13726">
      <formula>IF(RIGHT(TEXT(AU789,"0.#"),1)=".",TRUE,FALSE)</formula>
    </cfRule>
  </conditionalFormatting>
  <conditionalFormatting sqref="Y829 Y816 Y803">
    <cfRule type="expression" dxfId="2819" priority="13711">
      <formula>IF(RIGHT(TEXT(Y803,"0.#"),1)=".",FALSE,TRUE)</formula>
    </cfRule>
    <cfRule type="expression" dxfId="2818" priority="13712">
      <formula>IF(RIGHT(TEXT(Y803,"0.#"),1)=".",TRUE,FALSE)</formula>
    </cfRule>
  </conditionalFormatting>
  <conditionalFormatting sqref="Y838 Y825 Y812">
    <cfRule type="expression" dxfId="2817" priority="13709">
      <formula>IF(RIGHT(TEXT(Y812,"0.#"),1)=".",FALSE,TRUE)</formula>
    </cfRule>
    <cfRule type="expression" dxfId="2816" priority="13710">
      <formula>IF(RIGHT(TEXT(Y812,"0.#"),1)=".",TRUE,FALSE)</formula>
    </cfRule>
  </conditionalFormatting>
  <conditionalFormatting sqref="AU829 AU816 AU803">
    <cfRule type="expression" dxfId="2815" priority="13705">
      <formula>IF(RIGHT(TEXT(AU803,"0.#"),1)=".",FALSE,TRUE)</formula>
    </cfRule>
    <cfRule type="expression" dxfId="2814" priority="13706">
      <formula>IF(RIGHT(TEXT(AU803,"0.#"),1)=".",TRUE,FALSE)</formula>
    </cfRule>
  </conditionalFormatting>
  <conditionalFormatting sqref="AU838 AU825 AU812">
    <cfRule type="expression" dxfId="2813" priority="13703">
      <formula>IF(RIGHT(TEXT(AU812,"0.#"),1)=".",FALSE,TRUE)</formula>
    </cfRule>
    <cfRule type="expression" dxfId="2812" priority="13704">
      <formula>IF(RIGHT(TEXT(AU812,"0.#"),1)=".",TRUE,FALSE)</formula>
    </cfRule>
  </conditionalFormatting>
  <conditionalFormatting sqref="AU830:AU837 AU828 AU817:AU824 AU815 AU804:AU811 AU802">
    <cfRule type="expression" dxfId="2811" priority="13701">
      <formula>IF(RIGHT(TEXT(AU802,"0.#"),1)=".",FALSE,TRUE)</formula>
    </cfRule>
    <cfRule type="expression" dxfId="2810" priority="13702">
      <formula>IF(RIGHT(TEXT(AU802,"0.#"),1)=".",TRUE,FALSE)</formula>
    </cfRule>
  </conditionalFormatting>
  <conditionalFormatting sqref="AM87">
    <cfRule type="expression" dxfId="2809" priority="13355">
      <formula>IF(RIGHT(TEXT(AM87,"0.#"),1)=".",FALSE,TRUE)</formula>
    </cfRule>
    <cfRule type="expression" dxfId="2808" priority="13356">
      <formula>IF(RIGHT(TEXT(AM87,"0.#"),1)=".",TRUE,FALSE)</formula>
    </cfRule>
  </conditionalFormatting>
  <conditionalFormatting sqref="AE55">
    <cfRule type="expression" dxfId="2807" priority="13423">
      <formula>IF(RIGHT(TEXT(AE55,"0.#"),1)=".",FALSE,TRUE)</formula>
    </cfRule>
    <cfRule type="expression" dxfId="2806" priority="13424">
      <formula>IF(RIGHT(TEXT(AE55,"0.#"),1)=".",TRUE,FALSE)</formula>
    </cfRule>
  </conditionalFormatting>
  <conditionalFormatting sqref="AI55">
    <cfRule type="expression" dxfId="2805" priority="13421">
      <formula>IF(RIGHT(TEXT(AI55,"0.#"),1)=".",FALSE,TRUE)</formula>
    </cfRule>
    <cfRule type="expression" dxfId="2804" priority="13422">
      <formula>IF(RIGHT(TEXT(AI55,"0.#"),1)=".",TRUE,FALSE)</formula>
    </cfRule>
  </conditionalFormatting>
  <conditionalFormatting sqref="AM34">
    <cfRule type="expression" dxfId="2803" priority="13501">
      <formula>IF(RIGHT(TEXT(AM34,"0.#"),1)=".",FALSE,TRUE)</formula>
    </cfRule>
    <cfRule type="expression" dxfId="2802" priority="13502">
      <formula>IF(RIGHT(TEXT(AM34,"0.#"),1)=".",TRUE,FALSE)</formula>
    </cfRule>
  </conditionalFormatting>
  <conditionalFormatting sqref="AE33">
    <cfRule type="expression" dxfId="2801" priority="13515">
      <formula>IF(RIGHT(TEXT(AE33,"0.#"),1)=".",FALSE,TRUE)</formula>
    </cfRule>
    <cfRule type="expression" dxfId="2800" priority="13516">
      <formula>IF(RIGHT(TEXT(AE33,"0.#"),1)=".",TRUE,FALSE)</formula>
    </cfRule>
  </conditionalFormatting>
  <conditionalFormatting sqref="AE34">
    <cfRule type="expression" dxfId="2799" priority="13513">
      <formula>IF(RIGHT(TEXT(AE34,"0.#"),1)=".",FALSE,TRUE)</formula>
    </cfRule>
    <cfRule type="expression" dxfId="2798" priority="13514">
      <formula>IF(RIGHT(TEXT(AE34,"0.#"),1)=".",TRUE,FALSE)</formula>
    </cfRule>
  </conditionalFormatting>
  <conditionalFormatting sqref="AI34">
    <cfRule type="expression" dxfId="2797" priority="13511">
      <formula>IF(RIGHT(TEXT(AI34,"0.#"),1)=".",FALSE,TRUE)</formula>
    </cfRule>
    <cfRule type="expression" dxfId="2796" priority="13512">
      <formula>IF(RIGHT(TEXT(AI34,"0.#"),1)=".",TRUE,FALSE)</formula>
    </cfRule>
  </conditionalFormatting>
  <conditionalFormatting sqref="AI33">
    <cfRule type="expression" dxfId="2795" priority="13509">
      <formula>IF(RIGHT(TEXT(AI33,"0.#"),1)=".",FALSE,TRUE)</formula>
    </cfRule>
    <cfRule type="expression" dxfId="2794" priority="13510">
      <formula>IF(RIGHT(TEXT(AI33,"0.#"),1)=".",TRUE,FALSE)</formula>
    </cfRule>
  </conditionalFormatting>
  <conditionalFormatting sqref="AI32">
    <cfRule type="expression" dxfId="2793" priority="13507">
      <formula>IF(RIGHT(TEXT(AI32,"0.#"),1)=".",FALSE,TRUE)</formula>
    </cfRule>
    <cfRule type="expression" dxfId="2792" priority="13508">
      <formula>IF(RIGHT(TEXT(AI32,"0.#"),1)=".",TRUE,FALSE)</formula>
    </cfRule>
  </conditionalFormatting>
  <conditionalFormatting sqref="AM32">
    <cfRule type="expression" dxfId="2791" priority="13505">
      <formula>IF(RIGHT(TEXT(AM32,"0.#"),1)=".",FALSE,TRUE)</formula>
    </cfRule>
    <cfRule type="expression" dxfId="2790" priority="13506">
      <formula>IF(RIGHT(TEXT(AM32,"0.#"),1)=".",TRUE,FALSE)</formula>
    </cfRule>
  </conditionalFormatting>
  <conditionalFormatting sqref="AM33">
    <cfRule type="expression" dxfId="2789" priority="13503">
      <formula>IF(RIGHT(TEXT(AM33,"0.#"),1)=".",FALSE,TRUE)</formula>
    </cfRule>
    <cfRule type="expression" dxfId="2788" priority="13504">
      <formula>IF(RIGHT(TEXT(AM33,"0.#"),1)=".",TRUE,FALSE)</formula>
    </cfRule>
  </conditionalFormatting>
  <conditionalFormatting sqref="AQ32:AQ34">
    <cfRule type="expression" dxfId="2787" priority="13495">
      <formula>IF(RIGHT(TEXT(AQ32,"0.#"),1)=".",FALSE,TRUE)</formula>
    </cfRule>
    <cfRule type="expression" dxfId="2786" priority="13496">
      <formula>IF(RIGHT(TEXT(AQ32,"0.#"),1)=".",TRUE,FALSE)</formula>
    </cfRule>
  </conditionalFormatting>
  <conditionalFormatting sqref="AU32:AU34">
    <cfRule type="expression" dxfId="2785" priority="13493">
      <formula>IF(RIGHT(TEXT(AU32,"0.#"),1)=".",FALSE,TRUE)</formula>
    </cfRule>
    <cfRule type="expression" dxfId="2784" priority="13494">
      <formula>IF(RIGHT(TEXT(AU32,"0.#"),1)=".",TRUE,FALSE)</formula>
    </cfRule>
  </conditionalFormatting>
  <conditionalFormatting sqref="AE53">
    <cfRule type="expression" dxfId="2783" priority="13427">
      <formula>IF(RIGHT(TEXT(AE53,"0.#"),1)=".",FALSE,TRUE)</formula>
    </cfRule>
    <cfRule type="expression" dxfId="2782" priority="13428">
      <formula>IF(RIGHT(TEXT(AE53,"0.#"),1)=".",TRUE,FALSE)</formula>
    </cfRule>
  </conditionalFormatting>
  <conditionalFormatting sqref="AE54">
    <cfRule type="expression" dxfId="2781" priority="13425">
      <formula>IF(RIGHT(TEXT(AE54,"0.#"),1)=".",FALSE,TRUE)</formula>
    </cfRule>
    <cfRule type="expression" dxfId="2780" priority="13426">
      <formula>IF(RIGHT(TEXT(AE54,"0.#"),1)=".",TRUE,FALSE)</formula>
    </cfRule>
  </conditionalFormatting>
  <conditionalFormatting sqref="AI54">
    <cfRule type="expression" dxfId="2779" priority="13419">
      <formula>IF(RIGHT(TEXT(AI54,"0.#"),1)=".",FALSE,TRUE)</formula>
    </cfRule>
    <cfRule type="expression" dxfId="2778" priority="13420">
      <formula>IF(RIGHT(TEXT(AI54,"0.#"),1)=".",TRUE,FALSE)</formula>
    </cfRule>
  </conditionalFormatting>
  <conditionalFormatting sqref="AI53">
    <cfRule type="expression" dxfId="2777" priority="13417">
      <formula>IF(RIGHT(TEXT(AI53,"0.#"),1)=".",FALSE,TRUE)</formula>
    </cfRule>
    <cfRule type="expression" dxfId="2776" priority="13418">
      <formula>IF(RIGHT(TEXT(AI53,"0.#"),1)=".",TRUE,FALSE)</formula>
    </cfRule>
  </conditionalFormatting>
  <conditionalFormatting sqref="AM53">
    <cfRule type="expression" dxfId="2775" priority="13415">
      <formula>IF(RIGHT(TEXT(AM53,"0.#"),1)=".",FALSE,TRUE)</formula>
    </cfRule>
    <cfRule type="expression" dxfId="2774" priority="13416">
      <formula>IF(RIGHT(TEXT(AM53,"0.#"),1)=".",TRUE,FALSE)</formula>
    </cfRule>
  </conditionalFormatting>
  <conditionalFormatting sqref="AM54">
    <cfRule type="expression" dxfId="2773" priority="13413">
      <formula>IF(RIGHT(TEXT(AM54,"0.#"),1)=".",FALSE,TRUE)</formula>
    </cfRule>
    <cfRule type="expression" dxfId="2772" priority="13414">
      <formula>IF(RIGHT(TEXT(AM54,"0.#"),1)=".",TRUE,FALSE)</formula>
    </cfRule>
  </conditionalFormatting>
  <conditionalFormatting sqref="AM55">
    <cfRule type="expression" dxfId="2771" priority="13411">
      <formula>IF(RIGHT(TEXT(AM55,"0.#"),1)=".",FALSE,TRUE)</formula>
    </cfRule>
    <cfRule type="expression" dxfId="2770" priority="13412">
      <formula>IF(RIGHT(TEXT(AM55,"0.#"),1)=".",TRUE,FALSE)</formula>
    </cfRule>
  </conditionalFormatting>
  <conditionalFormatting sqref="AE60">
    <cfRule type="expression" dxfId="2769" priority="13397">
      <formula>IF(RIGHT(TEXT(AE60,"0.#"),1)=".",FALSE,TRUE)</formula>
    </cfRule>
    <cfRule type="expression" dxfId="2768" priority="13398">
      <formula>IF(RIGHT(TEXT(AE60,"0.#"),1)=".",TRUE,FALSE)</formula>
    </cfRule>
  </conditionalFormatting>
  <conditionalFormatting sqref="AE61">
    <cfRule type="expression" dxfId="2767" priority="13395">
      <formula>IF(RIGHT(TEXT(AE61,"0.#"),1)=".",FALSE,TRUE)</formula>
    </cfRule>
    <cfRule type="expression" dxfId="2766" priority="13396">
      <formula>IF(RIGHT(TEXT(AE61,"0.#"),1)=".",TRUE,FALSE)</formula>
    </cfRule>
  </conditionalFormatting>
  <conditionalFormatting sqref="AE62">
    <cfRule type="expression" dxfId="2765" priority="13393">
      <formula>IF(RIGHT(TEXT(AE62,"0.#"),1)=".",FALSE,TRUE)</formula>
    </cfRule>
    <cfRule type="expression" dxfId="2764" priority="13394">
      <formula>IF(RIGHT(TEXT(AE62,"0.#"),1)=".",TRUE,FALSE)</formula>
    </cfRule>
  </conditionalFormatting>
  <conditionalFormatting sqref="AI62">
    <cfRule type="expression" dxfId="2763" priority="13391">
      <formula>IF(RIGHT(TEXT(AI62,"0.#"),1)=".",FALSE,TRUE)</formula>
    </cfRule>
    <cfRule type="expression" dxfId="2762" priority="13392">
      <formula>IF(RIGHT(TEXT(AI62,"0.#"),1)=".",TRUE,FALSE)</formula>
    </cfRule>
  </conditionalFormatting>
  <conditionalFormatting sqref="AI61">
    <cfRule type="expression" dxfId="2761" priority="13389">
      <formula>IF(RIGHT(TEXT(AI61,"0.#"),1)=".",FALSE,TRUE)</formula>
    </cfRule>
    <cfRule type="expression" dxfId="2760" priority="13390">
      <formula>IF(RIGHT(TEXT(AI61,"0.#"),1)=".",TRUE,FALSE)</formula>
    </cfRule>
  </conditionalFormatting>
  <conditionalFormatting sqref="AI60">
    <cfRule type="expression" dxfId="2759" priority="13387">
      <formula>IF(RIGHT(TEXT(AI60,"0.#"),1)=".",FALSE,TRUE)</formula>
    </cfRule>
    <cfRule type="expression" dxfId="2758" priority="13388">
      <formula>IF(RIGHT(TEXT(AI60,"0.#"),1)=".",TRUE,FALSE)</formula>
    </cfRule>
  </conditionalFormatting>
  <conditionalFormatting sqref="AM60">
    <cfRule type="expression" dxfId="2757" priority="13385">
      <formula>IF(RIGHT(TEXT(AM60,"0.#"),1)=".",FALSE,TRUE)</formula>
    </cfRule>
    <cfRule type="expression" dxfId="2756" priority="13386">
      <formula>IF(RIGHT(TEXT(AM60,"0.#"),1)=".",TRUE,FALSE)</formula>
    </cfRule>
  </conditionalFormatting>
  <conditionalFormatting sqref="AM61">
    <cfRule type="expression" dxfId="2755" priority="13383">
      <formula>IF(RIGHT(TEXT(AM61,"0.#"),1)=".",FALSE,TRUE)</formula>
    </cfRule>
    <cfRule type="expression" dxfId="2754" priority="13384">
      <formula>IF(RIGHT(TEXT(AM61,"0.#"),1)=".",TRUE,FALSE)</formula>
    </cfRule>
  </conditionalFormatting>
  <conditionalFormatting sqref="AM62">
    <cfRule type="expression" dxfId="2753" priority="13381">
      <formula>IF(RIGHT(TEXT(AM62,"0.#"),1)=".",FALSE,TRUE)</formula>
    </cfRule>
    <cfRule type="expression" dxfId="2752" priority="13382">
      <formula>IF(RIGHT(TEXT(AM62,"0.#"),1)=".",TRUE,FALSE)</formula>
    </cfRule>
  </conditionalFormatting>
  <conditionalFormatting sqref="AE87">
    <cfRule type="expression" dxfId="2751" priority="13367">
      <formula>IF(RIGHT(TEXT(AE87,"0.#"),1)=".",FALSE,TRUE)</formula>
    </cfRule>
    <cfRule type="expression" dxfId="2750" priority="13368">
      <formula>IF(RIGHT(TEXT(AE87,"0.#"),1)=".",TRUE,FALSE)</formula>
    </cfRule>
  </conditionalFormatting>
  <conditionalFormatting sqref="AE88">
    <cfRule type="expression" dxfId="2749" priority="13365">
      <formula>IF(RIGHT(TEXT(AE88,"0.#"),1)=".",FALSE,TRUE)</formula>
    </cfRule>
    <cfRule type="expression" dxfId="2748" priority="13366">
      <formula>IF(RIGHT(TEXT(AE88,"0.#"),1)=".",TRUE,FALSE)</formula>
    </cfRule>
  </conditionalFormatting>
  <conditionalFormatting sqref="AE89">
    <cfRule type="expression" dxfId="2747" priority="13363">
      <formula>IF(RIGHT(TEXT(AE89,"0.#"),1)=".",FALSE,TRUE)</formula>
    </cfRule>
    <cfRule type="expression" dxfId="2746" priority="13364">
      <formula>IF(RIGHT(TEXT(AE89,"0.#"),1)=".",TRUE,FALSE)</formula>
    </cfRule>
  </conditionalFormatting>
  <conditionalFormatting sqref="AI89">
    <cfRule type="expression" dxfId="2745" priority="13361">
      <formula>IF(RIGHT(TEXT(AI89,"0.#"),1)=".",FALSE,TRUE)</formula>
    </cfRule>
    <cfRule type="expression" dxfId="2744" priority="13362">
      <formula>IF(RIGHT(TEXT(AI89,"0.#"),1)=".",TRUE,FALSE)</formula>
    </cfRule>
  </conditionalFormatting>
  <conditionalFormatting sqref="AI88">
    <cfRule type="expression" dxfId="2743" priority="13359">
      <formula>IF(RIGHT(TEXT(AI88,"0.#"),1)=".",FALSE,TRUE)</formula>
    </cfRule>
    <cfRule type="expression" dxfId="2742" priority="13360">
      <formula>IF(RIGHT(TEXT(AI88,"0.#"),1)=".",TRUE,FALSE)</formula>
    </cfRule>
  </conditionalFormatting>
  <conditionalFormatting sqref="AI87">
    <cfRule type="expression" dxfId="2741" priority="13357">
      <formula>IF(RIGHT(TEXT(AI87,"0.#"),1)=".",FALSE,TRUE)</formula>
    </cfRule>
    <cfRule type="expression" dxfId="2740" priority="13358">
      <formula>IF(RIGHT(TEXT(AI87,"0.#"),1)=".",TRUE,FALSE)</formula>
    </cfRule>
  </conditionalFormatting>
  <conditionalFormatting sqref="AM88">
    <cfRule type="expression" dxfId="2739" priority="13353">
      <formula>IF(RIGHT(TEXT(AM88,"0.#"),1)=".",FALSE,TRUE)</formula>
    </cfRule>
    <cfRule type="expression" dxfId="2738" priority="13354">
      <formula>IF(RIGHT(TEXT(AM88,"0.#"),1)=".",TRUE,FALSE)</formula>
    </cfRule>
  </conditionalFormatting>
  <conditionalFormatting sqref="AM89">
    <cfRule type="expression" dxfId="2737" priority="13351">
      <formula>IF(RIGHT(TEXT(AM89,"0.#"),1)=".",FALSE,TRUE)</formula>
    </cfRule>
    <cfRule type="expression" dxfId="2736" priority="13352">
      <formula>IF(RIGHT(TEXT(AM89,"0.#"),1)=".",TRUE,FALSE)</formula>
    </cfRule>
  </conditionalFormatting>
  <conditionalFormatting sqref="AE92">
    <cfRule type="expression" dxfId="2735" priority="13337">
      <formula>IF(RIGHT(TEXT(AE92,"0.#"),1)=".",FALSE,TRUE)</formula>
    </cfRule>
    <cfRule type="expression" dxfId="2734" priority="13338">
      <formula>IF(RIGHT(TEXT(AE92,"0.#"),1)=".",TRUE,FALSE)</formula>
    </cfRule>
  </conditionalFormatting>
  <conditionalFormatting sqref="AE93">
    <cfRule type="expression" dxfId="2733" priority="13335">
      <formula>IF(RIGHT(TEXT(AE93,"0.#"),1)=".",FALSE,TRUE)</formula>
    </cfRule>
    <cfRule type="expression" dxfId="2732" priority="13336">
      <formula>IF(RIGHT(TEXT(AE93,"0.#"),1)=".",TRUE,FALSE)</formula>
    </cfRule>
  </conditionalFormatting>
  <conditionalFormatting sqref="AE94">
    <cfRule type="expression" dxfId="2731" priority="13333">
      <formula>IF(RIGHT(TEXT(AE94,"0.#"),1)=".",FALSE,TRUE)</formula>
    </cfRule>
    <cfRule type="expression" dxfId="2730" priority="13334">
      <formula>IF(RIGHT(TEXT(AE94,"0.#"),1)=".",TRUE,FALSE)</formula>
    </cfRule>
  </conditionalFormatting>
  <conditionalFormatting sqref="AI94">
    <cfRule type="expression" dxfId="2729" priority="13331">
      <formula>IF(RIGHT(TEXT(AI94,"0.#"),1)=".",FALSE,TRUE)</formula>
    </cfRule>
    <cfRule type="expression" dxfId="2728" priority="13332">
      <formula>IF(RIGHT(TEXT(AI94,"0.#"),1)=".",TRUE,FALSE)</formula>
    </cfRule>
  </conditionalFormatting>
  <conditionalFormatting sqref="AI93">
    <cfRule type="expression" dxfId="2727" priority="13329">
      <formula>IF(RIGHT(TEXT(AI93,"0.#"),1)=".",FALSE,TRUE)</formula>
    </cfRule>
    <cfRule type="expression" dxfId="2726" priority="13330">
      <formula>IF(RIGHT(TEXT(AI93,"0.#"),1)=".",TRUE,FALSE)</formula>
    </cfRule>
  </conditionalFormatting>
  <conditionalFormatting sqref="AI92">
    <cfRule type="expression" dxfId="2725" priority="13327">
      <formula>IF(RIGHT(TEXT(AI92,"0.#"),1)=".",FALSE,TRUE)</formula>
    </cfRule>
    <cfRule type="expression" dxfId="2724" priority="13328">
      <formula>IF(RIGHT(TEXT(AI92,"0.#"),1)=".",TRUE,FALSE)</formula>
    </cfRule>
  </conditionalFormatting>
  <conditionalFormatting sqref="AM92">
    <cfRule type="expression" dxfId="2723" priority="13325">
      <formula>IF(RIGHT(TEXT(AM92,"0.#"),1)=".",FALSE,TRUE)</formula>
    </cfRule>
    <cfRule type="expression" dxfId="2722" priority="13326">
      <formula>IF(RIGHT(TEXT(AM92,"0.#"),1)=".",TRUE,FALSE)</formula>
    </cfRule>
  </conditionalFormatting>
  <conditionalFormatting sqref="AM93">
    <cfRule type="expression" dxfId="2721" priority="13323">
      <formula>IF(RIGHT(TEXT(AM93,"0.#"),1)=".",FALSE,TRUE)</formula>
    </cfRule>
    <cfRule type="expression" dxfId="2720" priority="13324">
      <formula>IF(RIGHT(TEXT(AM93,"0.#"),1)=".",TRUE,FALSE)</formula>
    </cfRule>
  </conditionalFormatting>
  <conditionalFormatting sqref="AM94">
    <cfRule type="expression" dxfId="2719" priority="13321">
      <formula>IF(RIGHT(TEXT(AM94,"0.#"),1)=".",FALSE,TRUE)</formula>
    </cfRule>
    <cfRule type="expression" dxfId="2718" priority="13322">
      <formula>IF(RIGHT(TEXT(AM94,"0.#"),1)=".",TRUE,FALSE)</formula>
    </cfRule>
  </conditionalFormatting>
  <conditionalFormatting sqref="AE97">
    <cfRule type="expression" dxfId="2717" priority="13307">
      <formula>IF(RIGHT(TEXT(AE97,"0.#"),1)=".",FALSE,TRUE)</formula>
    </cfRule>
    <cfRule type="expression" dxfId="2716" priority="13308">
      <formula>IF(RIGHT(TEXT(AE97,"0.#"),1)=".",TRUE,FALSE)</formula>
    </cfRule>
  </conditionalFormatting>
  <conditionalFormatting sqref="AE98">
    <cfRule type="expression" dxfId="2715" priority="13305">
      <formula>IF(RIGHT(TEXT(AE98,"0.#"),1)=".",FALSE,TRUE)</formula>
    </cfRule>
    <cfRule type="expression" dxfId="2714" priority="13306">
      <formula>IF(RIGHT(TEXT(AE98,"0.#"),1)=".",TRUE,FALSE)</formula>
    </cfRule>
  </conditionalFormatting>
  <conditionalFormatting sqref="AE99">
    <cfRule type="expression" dxfId="2713" priority="13303">
      <formula>IF(RIGHT(TEXT(AE99,"0.#"),1)=".",FALSE,TRUE)</formula>
    </cfRule>
    <cfRule type="expression" dxfId="2712" priority="13304">
      <formula>IF(RIGHT(TEXT(AE99,"0.#"),1)=".",TRUE,FALSE)</formula>
    </cfRule>
  </conditionalFormatting>
  <conditionalFormatting sqref="AI99">
    <cfRule type="expression" dxfId="2711" priority="13301">
      <formula>IF(RIGHT(TEXT(AI99,"0.#"),1)=".",FALSE,TRUE)</formula>
    </cfRule>
    <cfRule type="expression" dxfId="2710" priority="13302">
      <formula>IF(RIGHT(TEXT(AI99,"0.#"),1)=".",TRUE,FALSE)</formula>
    </cfRule>
  </conditionalFormatting>
  <conditionalFormatting sqref="AI98">
    <cfRule type="expression" dxfId="2709" priority="13299">
      <formula>IF(RIGHT(TEXT(AI98,"0.#"),1)=".",FALSE,TRUE)</formula>
    </cfRule>
    <cfRule type="expression" dxfId="2708" priority="13300">
      <formula>IF(RIGHT(TEXT(AI98,"0.#"),1)=".",TRUE,FALSE)</formula>
    </cfRule>
  </conditionalFormatting>
  <conditionalFormatting sqref="AI97">
    <cfRule type="expression" dxfId="2707" priority="13297">
      <formula>IF(RIGHT(TEXT(AI97,"0.#"),1)=".",FALSE,TRUE)</formula>
    </cfRule>
    <cfRule type="expression" dxfId="2706" priority="13298">
      <formula>IF(RIGHT(TEXT(AI97,"0.#"),1)=".",TRUE,FALSE)</formula>
    </cfRule>
  </conditionalFormatting>
  <conditionalFormatting sqref="AM97">
    <cfRule type="expression" dxfId="2705" priority="13295">
      <formula>IF(RIGHT(TEXT(AM97,"0.#"),1)=".",FALSE,TRUE)</formula>
    </cfRule>
    <cfRule type="expression" dxfId="2704" priority="13296">
      <formula>IF(RIGHT(TEXT(AM97,"0.#"),1)=".",TRUE,FALSE)</formula>
    </cfRule>
  </conditionalFormatting>
  <conditionalFormatting sqref="AM98">
    <cfRule type="expression" dxfId="2703" priority="13293">
      <formula>IF(RIGHT(TEXT(AM98,"0.#"),1)=".",FALSE,TRUE)</formula>
    </cfRule>
    <cfRule type="expression" dxfId="2702" priority="13294">
      <formula>IF(RIGHT(TEXT(AM98,"0.#"),1)=".",TRUE,FALSE)</formula>
    </cfRule>
  </conditionalFormatting>
  <conditionalFormatting sqref="AM99">
    <cfRule type="expression" dxfId="2701" priority="13291">
      <formula>IF(RIGHT(TEXT(AM99,"0.#"),1)=".",FALSE,TRUE)</formula>
    </cfRule>
    <cfRule type="expression" dxfId="2700" priority="13292">
      <formula>IF(RIGHT(TEXT(AM99,"0.#"),1)=".",TRUE,FALSE)</formula>
    </cfRule>
  </conditionalFormatting>
  <conditionalFormatting sqref="AI101">
    <cfRule type="expression" dxfId="2699" priority="13277">
      <formula>IF(RIGHT(TEXT(AI101,"0.#"),1)=".",FALSE,TRUE)</formula>
    </cfRule>
    <cfRule type="expression" dxfId="2698" priority="13278">
      <formula>IF(RIGHT(TEXT(AI101,"0.#"),1)=".",TRUE,FALSE)</formula>
    </cfRule>
  </conditionalFormatting>
  <conditionalFormatting sqref="AM101">
    <cfRule type="expression" dxfId="2697" priority="13275">
      <formula>IF(RIGHT(TEXT(AM101,"0.#"),1)=".",FALSE,TRUE)</formula>
    </cfRule>
    <cfRule type="expression" dxfId="2696" priority="13276">
      <formula>IF(RIGHT(TEXT(AM101,"0.#"),1)=".",TRUE,FALSE)</formula>
    </cfRule>
  </conditionalFormatting>
  <conditionalFormatting sqref="AE102">
    <cfRule type="expression" dxfId="2695" priority="13273">
      <formula>IF(RIGHT(TEXT(AE102,"0.#"),1)=".",FALSE,TRUE)</formula>
    </cfRule>
    <cfRule type="expression" dxfId="2694" priority="13274">
      <formula>IF(RIGHT(TEXT(AE102,"0.#"),1)=".",TRUE,FALSE)</formula>
    </cfRule>
  </conditionalFormatting>
  <conditionalFormatting sqref="AI102">
    <cfRule type="expression" dxfId="2693" priority="13271">
      <formula>IF(RIGHT(TEXT(AI102,"0.#"),1)=".",FALSE,TRUE)</formula>
    </cfRule>
    <cfRule type="expression" dxfId="2692" priority="13272">
      <formula>IF(RIGHT(TEXT(AI102,"0.#"),1)=".",TRUE,FALSE)</formula>
    </cfRule>
  </conditionalFormatting>
  <conditionalFormatting sqref="AM102">
    <cfRule type="expression" dxfId="2691" priority="13269">
      <formula>IF(RIGHT(TEXT(AM102,"0.#"),1)=".",FALSE,TRUE)</formula>
    </cfRule>
    <cfRule type="expression" dxfId="2690" priority="13270">
      <formula>IF(RIGHT(TEXT(AM102,"0.#"),1)=".",TRUE,FALSE)</formula>
    </cfRule>
  </conditionalFormatting>
  <conditionalFormatting sqref="AQ102">
    <cfRule type="expression" dxfId="2689" priority="13267">
      <formula>IF(RIGHT(TEXT(AQ102,"0.#"),1)=".",FALSE,TRUE)</formula>
    </cfRule>
    <cfRule type="expression" dxfId="2688" priority="13268">
      <formula>IF(RIGHT(TEXT(AQ102,"0.#"),1)=".",TRUE,FALSE)</formula>
    </cfRule>
  </conditionalFormatting>
  <conditionalFormatting sqref="AE104">
    <cfRule type="expression" dxfId="2687" priority="13265">
      <formula>IF(RIGHT(TEXT(AE104,"0.#"),1)=".",FALSE,TRUE)</formula>
    </cfRule>
    <cfRule type="expression" dxfId="2686" priority="13266">
      <formula>IF(RIGHT(TEXT(AE104,"0.#"),1)=".",TRUE,FALSE)</formula>
    </cfRule>
  </conditionalFormatting>
  <conditionalFormatting sqref="AI104">
    <cfRule type="expression" dxfId="2685" priority="13263">
      <formula>IF(RIGHT(TEXT(AI104,"0.#"),1)=".",FALSE,TRUE)</formula>
    </cfRule>
    <cfRule type="expression" dxfId="2684" priority="13264">
      <formula>IF(RIGHT(TEXT(AI104,"0.#"),1)=".",TRUE,FALSE)</formula>
    </cfRule>
  </conditionalFormatting>
  <conditionalFormatting sqref="AM104">
    <cfRule type="expression" dxfId="2683" priority="13261">
      <formula>IF(RIGHT(TEXT(AM104,"0.#"),1)=".",FALSE,TRUE)</formula>
    </cfRule>
    <cfRule type="expression" dxfId="2682" priority="13262">
      <formula>IF(RIGHT(TEXT(AM104,"0.#"),1)=".",TRUE,FALSE)</formula>
    </cfRule>
  </conditionalFormatting>
  <conditionalFormatting sqref="AE105">
    <cfRule type="expression" dxfId="2681" priority="13259">
      <formula>IF(RIGHT(TEXT(AE105,"0.#"),1)=".",FALSE,TRUE)</formula>
    </cfRule>
    <cfRule type="expression" dxfId="2680" priority="13260">
      <formula>IF(RIGHT(TEXT(AE105,"0.#"),1)=".",TRUE,FALSE)</formula>
    </cfRule>
  </conditionalFormatting>
  <conditionalFormatting sqref="AI105">
    <cfRule type="expression" dxfId="2679" priority="13257">
      <formula>IF(RIGHT(TEXT(AI105,"0.#"),1)=".",FALSE,TRUE)</formula>
    </cfRule>
    <cfRule type="expression" dxfId="2678" priority="13258">
      <formula>IF(RIGHT(TEXT(AI105,"0.#"),1)=".",TRUE,FALSE)</formula>
    </cfRule>
  </conditionalFormatting>
  <conditionalFormatting sqref="AM105">
    <cfRule type="expression" dxfId="2677" priority="13255">
      <formula>IF(RIGHT(TEXT(AM105,"0.#"),1)=".",FALSE,TRUE)</formula>
    </cfRule>
    <cfRule type="expression" dxfId="2676" priority="13256">
      <formula>IF(RIGHT(TEXT(AM105,"0.#"),1)=".",TRUE,FALSE)</formula>
    </cfRule>
  </conditionalFormatting>
  <conditionalFormatting sqref="AE107">
    <cfRule type="expression" dxfId="2675" priority="13251">
      <formula>IF(RIGHT(TEXT(AE107,"0.#"),1)=".",FALSE,TRUE)</formula>
    </cfRule>
    <cfRule type="expression" dxfId="2674" priority="13252">
      <formula>IF(RIGHT(TEXT(AE107,"0.#"),1)=".",TRUE,FALSE)</formula>
    </cfRule>
  </conditionalFormatting>
  <conditionalFormatting sqref="AI107">
    <cfRule type="expression" dxfId="2673" priority="13249">
      <formula>IF(RIGHT(TEXT(AI107,"0.#"),1)=".",FALSE,TRUE)</formula>
    </cfRule>
    <cfRule type="expression" dxfId="2672" priority="13250">
      <formula>IF(RIGHT(TEXT(AI107,"0.#"),1)=".",TRUE,FALSE)</formula>
    </cfRule>
  </conditionalFormatting>
  <conditionalFormatting sqref="AM107">
    <cfRule type="expression" dxfId="2671" priority="13247">
      <formula>IF(RIGHT(TEXT(AM107,"0.#"),1)=".",FALSE,TRUE)</formula>
    </cfRule>
    <cfRule type="expression" dxfId="2670" priority="13248">
      <formula>IF(RIGHT(TEXT(AM107,"0.#"),1)=".",TRUE,FALSE)</formula>
    </cfRule>
  </conditionalFormatting>
  <conditionalFormatting sqref="AE108">
    <cfRule type="expression" dxfId="2669" priority="13245">
      <formula>IF(RIGHT(TEXT(AE108,"0.#"),1)=".",FALSE,TRUE)</formula>
    </cfRule>
    <cfRule type="expression" dxfId="2668" priority="13246">
      <formula>IF(RIGHT(TEXT(AE108,"0.#"),1)=".",TRUE,FALSE)</formula>
    </cfRule>
  </conditionalFormatting>
  <conditionalFormatting sqref="AI108">
    <cfRule type="expression" dxfId="2667" priority="13243">
      <formula>IF(RIGHT(TEXT(AI108,"0.#"),1)=".",FALSE,TRUE)</formula>
    </cfRule>
    <cfRule type="expression" dxfId="2666" priority="13244">
      <formula>IF(RIGHT(TEXT(AI108,"0.#"),1)=".",TRUE,FALSE)</formula>
    </cfRule>
  </conditionalFormatting>
  <conditionalFormatting sqref="AM108">
    <cfRule type="expression" dxfId="2665" priority="13241">
      <formula>IF(RIGHT(TEXT(AM108,"0.#"),1)=".",FALSE,TRUE)</formula>
    </cfRule>
    <cfRule type="expression" dxfId="2664" priority="13242">
      <formula>IF(RIGHT(TEXT(AM108,"0.#"),1)=".",TRUE,FALSE)</formula>
    </cfRule>
  </conditionalFormatting>
  <conditionalFormatting sqref="AE110">
    <cfRule type="expression" dxfId="2663" priority="13237">
      <formula>IF(RIGHT(TEXT(AE110,"0.#"),1)=".",FALSE,TRUE)</formula>
    </cfRule>
    <cfRule type="expression" dxfId="2662" priority="13238">
      <formula>IF(RIGHT(TEXT(AE110,"0.#"),1)=".",TRUE,FALSE)</formula>
    </cfRule>
  </conditionalFormatting>
  <conditionalFormatting sqref="AI110">
    <cfRule type="expression" dxfId="2661" priority="13235">
      <formula>IF(RIGHT(TEXT(AI110,"0.#"),1)=".",FALSE,TRUE)</formula>
    </cfRule>
    <cfRule type="expression" dxfId="2660" priority="13236">
      <formula>IF(RIGHT(TEXT(AI110,"0.#"),1)=".",TRUE,FALSE)</formula>
    </cfRule>
  </conditionalFormatting>
  <conditionalFormatting sqref="AM110">
    <cfRule type="expression" dxfId="2659" priority="13233">
      <formula>IF(RIGHT(TEXT(AM110,"0.#"),1)=".",FALSE,TRUE)</formula>
    </cfRule>
    <cfRule type="expression" dxfId="2658" priority="13234">
      <formula>IF(RIGHT(TEXT(AM110,"0.#"),1)=".",TRUE,FALSE)</formula>
    </cfRule>
  </conditionalFormatting>
  <conditionalFormatting sqref="AE111">
    <cfRule type="expression" dxfId="2657" priority="13231">
      <formula>IF(RIGHT(TEXT(AE111,"0.#"),1)=".",FALSE,TRUE)</formula>
    </cfRule>
    <cfRule type="expression" dxfId="2656" priority="13232">
      <formula>IF(RIGHT(TEXT(AE111,"0.#"),1)=".",TRUE,FALSE)</formula>
    </cfRule>
  </conditionalFormatting>
  <conditionalFormatting sqref="AI111">
    <cfRule type="expression" dxfId="2655" priority="13229">
      <formula>IF(RIGHT(TEXT(AI111,"0.#"),1)=".",FALSE,TRUE)</formula>
    </cfRule>
    <cfRule type="expression" dxfId="2654" priority="13230">
      <formula>IF(RIGHT(TEXT(AI111,"0.#"),1)=".",TRUE,FALSE)</formula>
    </cfRule>
  </conditionalFormatting>
  <conditionalFormatting sqref="AM111">
    <cfRule type="expression" dxfId="2653" priority="13227">
      <formula>IF(RIGHT(TEXT(AM111,"0.#"),1)=".",FALSE,TRUE)</formula>
    </cfRule>
    <cfRule type="expression" dxfId="2652" priority="13228">
      <formula>IF(RIGHT(TEXT(AM111,"0.#"),1)=".",TRUE,FALSE)</formula>
    </cfRule>
  </conditionalFormatting>
  <conditionalFormatting sqref="AE113">
    <cfRule type="expression" dxfId="2651" priority="13223">
      <formula>IF(RIGHT(TEXT(AE113,"0.#"),1)=".",FALSE,TRUE)</formula>
    </cfRule>
    <cfRule type="expression" dxfId="2650" priority="13224">
      <formula>IF(RIGHT(TEXT(AE113,"0.#"),1)=".",TRUE,FALSE)</formula>
    </cfRule>
  </conditionalFormatting>
  <conditionalFormatting sqref="AI113">
    <cfRule type="expression" dxfId="2649" priority="13221">
      <formula>IF(RIGHT(TEXT(AI113,"0.#"),1)=".",FALSE,TRUE)</formula>
    </cfRule>
    <cfRule type="expression" dxfId="2648" priority="13222">
      <formula>IF(RIGHT(TEXT(AI113,"0.#"),1)=".",TRUE,FALSE)</formula>
    </cfRule>
  </conditionalFormatting>
  <conditionalFormatting sqref="AM113">
    <cfRule type="expression" dxfId="2647" priority="13219">
      <formula>IF(RIGHT(TEXT(AM113,"0.#"),1)=".",FALSE,TRUE)</formula>
    </cfRule>
    <cfRule type="expression" dxfId="2646" priority="13220">
      <formula>IF(RIGHT(TEXT(AM113,"0.#"),1)=".",TRUE,FALSE)</formula>
    </cfRule>
  </conditionalFormatting>
  <conditionalFormatting sqref="AE114">
    <cfRule type="expression" dxfId="2645" priority="13217">
      <formula>IF(RIGHT(TEXT(AE114,"0.#"),1)=".",FALSE,TRUE)</formula>
    </cfRule>
    <cfRule type="expression" dxfId="2644" priority="13218">
      <formula>IF(RIGHT(TEXT(AE114,"0.#"),1)=".",TRUE,FALSE)</formula>
    </cfRule>
  </conditionalFormatting>
  <conditionalFormatting sqref="AI114">
    <cfRule type="expression" dxfId="2643" priority="13215">
      <formula>IF(RIGHT(TEXT(AI114,"0.#"),1)=".",FALSE,TRUE)</formula>
    </cfRule>
    <cfRule type="expression" dxfId="2642" priority="13216">
      <formula>IF(RIGHT(TEXT(AI114,"0.#"),1)=".",TRUE,FALSE)</formula>
    </cfRule>
  </conditionalFormatting>
  <conditionalFormatting sqref="AM114">
    <cfRule type="expression" dxfId="2641" priority="13213">
      <formula>IF(RIGHT(TEXT(AM114,"0.#"),1)=".",FALSE,TRUE)</formula>
    </cfRule>
    <cfRule type="expression" dxfId="2640" priority="13214">
      <formula>IF(RIGHT(TEXT(AM114,"0.#"),1)=".",TRUE,FALSE)</formula>
    </cfRule>
  </conditionalFormatting>
  <conditionalFormatting sqref="AE116 AQ116">
    <cfRule type="expression" dxfId="2639" priority="13209">
      <formula>IF(RIGHT(TEXT(AE116,"0.#"),1)=".",FALSE,TRUE)</formula>
    </cfRule>
    <cfRule type="expression" dxfId="2638" priority="13210">
      <formula>IF(RIGHT(TEXT(AE116,"0.#"),1)=".",TRUE,FALSE)</formula>
    </cfRule>
  </conditionalFormatting>
  <conditionalFormatting sqref="AI116">
    <cfRule type="expression" dxfId="2637" priority="13207">
      <formula>IF(RIGHT(TEXT(AI116,"0.#"),1)=".",FALSE,TRUE)</formula>
    </cfRule>
    <cfRule type="expression" dxfId="2636" priority="13208">
      <formula>IF(RIGHT(TEXT(AI116,"0.#"),1)=".",TRUE,FALSE)</formula>
    </cfRule>
  </conditionalFormatting>
  <conditionalFormatting sqref="AM116">
    <cfRule type="expression" dxfId="2635" priority="13205">
      <formula>IF(RIGHT(TEXT(AM116,"0.#"),1)=".",FALSE,TRUE)</formula>
    </cfRule>
    <cfRule type="expression" dxfId="2634" priority="13206">
      <formula>IF(RIGHT(TEXT(AM116,"0.#"),1)=".",TRUE,FALSE)</formula>
    </cfRule>
  </conditionalFormatting>
  <conditionalFormatting sqref="AE117 AM117">
    <cfRule type="expression" dxfId="2633" priority="13203">
      <formula>IF(RIGHT(TEXT(AE117,"0.#"),1)=".",FALSE,TRUE)</formula>
    </cfRule>
    <cfRule type="expression" dxfId="2632" priority="13204">
      <formula>IF(RIGHT(TEXT(AE117,"0.#"),1)=".",TRUE,FALSE)</formula>
    </cfRule>
  </conditionalFormatting>
  <conditionalFormatting sqref="AI117">
    <cfRule type="expression" dxfId="2631" priority="13201">
      <formula>IF(RIGHT(TEXT(AI117,"0.#"),1)=".",FALSE,TRUE)</formula>
    </cfRule>
    <cfRule type="expression" dxfId="2630" priority="13202">
      <formula>IF(RIGHT(TEXT(AI117,"0.#"),1)=".",TRUE,FALSE)</formula>
    </cfRule>
  </conditionalFormatting>
  <conditionalFormatting sqref="AQ117">
    <cfRule type="expression" dxfId="2629" priority="13197">
      <formula>IF(RIGHT(TEXT(AQ117,"0.#"),1)=".",FALSE,TRUE)</formula>
    </cfRule>
    <cfRule type="expression" dxfId="2628" priority="13198">
      <formula>IF(RIGHT(TEXT(AQ117,"0.#"),1)=".",TRUE,FALSE)</formula>
    </cfRule>
  </conditionalFormatting>
  <conditionalFormatting sqref="AE119 AQ119">
    <cfRule type="expression" dxfId="2627" priority="13195">
      <formula>IF(RIGHT(TEXT(AE119,"0.#"),1)=".",FALSE,TRUE)</formula>
    </cfRule>
    <cfRule type="expression" dxfId="2626" priority="13196">
      <formula>IF(RIGHT(TEXT(AE119,"0.#"),1)=".",TRUE,FALSE)</formula>
    </cfRule>
  </conditionalFormatting>
  <conditionalFormatting sqref="AI119">
    <cfRule type="expression" dxfId="2625" priority="13193">
      <formula>IF(RIGHT(TEXT(AI119,"0.#"),1)=".",FALSE,TRUE)</formula>
    </cfRule>
    <cfRule type="expression" dxfId="2624" priority="13194">
      <formula>IF(RIGHT(TEXT(AI119,"0.#"),1)=".",TRUE,FALSE)</formula>
    </cfRule>
  </conditionalFormatting>
  <conditionalFormatting sqref="AM119">
    <cfRule type="expression" dxfId="2623" priority="13191">
      <formula>IF(RIGHT(TEXT(AM119,"0.#"),1)=".",FALSE,TRUE)</formula>
    </cfRule>
    <cfRule type="expression" dxfId="2622" priority="13192">
      <formula>IF(RIGHT(TEXT(AM119,"0.#"),1)=".",TRUE,FALSE)</formula>
    </cfRule>
  </conditionalFormatting>
  <conditionalFormatting sqref="AQ120">
    <cfRule type="expression" dxfId="2621" priority="13183">
      <formula>IF(RIGHT(TEXT(AQ120,"0.#"),1)=".",FALSE,TRUE)</formula>
    </cfRule>
    <cfRule type="expression" dxfId="2620" priority="13184">
      <formula>IF(RIGHT(TEXT(AQ120,"0.#"),1)=".",TRUE,FALSE)</formula>
    </cfRule>
  </conditionalFormatting>
  <conditionalFormatting sqref="AE122 AQ122">
    <cfRule type="expression" dxfId="2619" priority="13181">
      <formula>IF(RIGHT(TEXT(AE122,"0.#"),1)=".",FALSE,TRUE)</formula>
    </cfRule>
    <cfRule type="expression" dxfId="2618" priority="13182">
      <formula>IF(RIGHT(TEXT(AE122,"0.#"),1)=".",TRUE,FALSE)</formula>
    </cfRule>
  </conditionalFormatting>
  <conditionalFormatting sqref="AI122">
    <cfRule type="expression" dxfId="2617" priority="13179">
      <formula>IF(RIGHT(TEXT(AI122,"0.#"),1)=".",FALSE,TRUE)</formula>
    </cfRule>
    <cfRule type="expression" dxfId="2616" priority="13180">
      <formula>IF(RIGHT(TEXT(AI122,"0.#"),1)=".",TRUE,FALSE)</formula>
    </cfRule>
  </conditionalFormatting>
  <conditionalFormatting sqref="AM122">
    <cfRule type="expression" dxfId="2615" priority="13177">
      <formula>IF(RIGHT(TEXT(AM122,"0.#"),1)=".",FALSE,TRUE)</formula>
    </cfRule>
    <cfRule type="expression" dxfId="2614" priority="13178">
      <formula>IF(RIGHT(TEXT(AM122,"0.#"),1)=".",TRUE,FALSE)</formula>
    </cfRule>
  </conditionalFormatting>
  <conditionalFormatting sqref="AQ123">
    <cfRule type="expression" dxfId="2613" priority="13169">
      <formula>IF(RIGHT(TEXT(AQ123,"0.#"),1)=".",FALSE,TRUE)</formula>
    </cfRule>
    <cfRule type="expression" dxfId="2612" priority="13170">
      <formula>IF(RIGHT(TEXT(AQ123,"0.#"),1)=".",TRUE,FALSE)</formula>
    </cfRule>
  </conditionalFormatting>
  <conditionalFormatting sqref="AE125 AQ125">
    <cfRule type="expression" dxfId="2611" priority="13167">
      <formula>IF(RIGHT(TEXT(AE125,"0.#"),1)=".",FALSE,TRUE)</formula>
    </cfRule>
    <cfRule type="expression" dxfId="2610" priority="13168">
      <formula>IF(RIGHT(TEXT(AE125,"0.#"),1)=".",TRUE,FALSE)</formula>
    </cfRule>
  </conditionalFormatting>
  <conditionalFormatting sqref="AI125">
    <cfRule type="expression" dxfId="2609" priority="13165">
      <formula>IF(RIGHT(TEXT(AI125,"0.#"),1)=".",FALSE,TRUE)</formula>
    </cfRule>
    <cfRule type="expression" dxfId="2608" priority="13166">
      <formula>IF(RIGHT(TEXT(AI125,"0.#"),1)=".",TRUE,FALSE)</formula>
    </cfRule>
  </conditionalFormatting>
  <conditionalFormatting sqref="AM125">
    <cfRule type="expression" dxfId="2607" priority="13163">
      <formula>IF(RIGHT(TEXT(AM125,"0.#"),1)=".",FALSE,TRUE)</formula>
    </cfRule>
    <cfRule type="expression" dxfId="2606" priority="13164">
      <formula>IF(RIGHT(TEXT(AM125,"0.#"),1)=".",TRUE,FALSE)</formula>
    </cfRule>
  </conditionalFormatting>
  <conditionalFormatting sqref="AQ126">
    <cfRule type="expression" dxfId="2605" priority="13155">
      <formula>IF(RIGHT(TEXT(AQ126,"0.#"),1)=".",FALSE,TRUE)</formula>
    </cfRule>
    <cfRule type="expression" dxfId="2604" priority="13156">
      <formula>IF(RIGHT(TEXT(AQ126,"0.#"),1)=".",TRUE,FALSE)</formula>
    </cfRule>
  </conditionalFormatting>
  <conditionalFormatting sqref="AE128 AQ128">
    <cfRule type="expression" dxfId="2603" priority="13153">
      <formula>IF(RIGHT(TEXT(AE128,"0.#"),1)=".",FALSE,TRUE)</formula>
    </cfRule>
    <cfRule type="expression" dxfId="2602" priority="13154">
      <formula>IF(RIGHT(TEXT(AE128,"0.#"),1)=".",TRUE,FALSE)</formula>
    </cfRule>
  </conditionalFormatting>
  <conditionalFormatting sqref="AI128">
    <cfRule type="expression" dxfId="2601" priority="13151">
      <formula>IF(RIGHT(TEXT(AI128,"0.#"),1)=".",FALSE,TRUE)</formula>
    </cfRule>
    <cfRule type="expression" dxfId="2600" priority="13152">
      <formula>IF(RIGHT(TEXT(AI128,"0.#"),1)=".",TRUE,FALSE)</formula>
    </cfRule>
  </conditionalFormatting>
  <conditionalFormatting sqref="AM128">
    <cfRule type="expression" dxfId="2599" priority="13149">
      <formula>IF(RIGHT(TEXT(AM128,"0.#"),1)=".",FALSE,TRUE)</formula>
    </cfRule>
    <cfRule type="expression" dxfId="2598" priority="13150">
      <formula>IF(RIGHT(TEXT(AM128,"0.#"),1)=".",TRUE,FALSE)</formula>
    </cfRule>
  </conditionalFormatting>
  <conditionalFormatting sqref="AQ129">
    <cfRule type="expression" dxfId="2597" priority="13141">
      <formula>IF(RIGHT(TEXT(AQ129,"0.#"),1)=".",FALSE,TRUE)</formula>
    </cfRule>
    <cfRule type="expression" dxfId="2596" priority="13142">
      <formula>IF(RIGHT(TEXT(AQ129,"0.#"),1)=".",TRUE,FALSE)</formula>
    </cfRule>
  </conditionalFormatting>
  <conditionalFormatting sqref="AE75">
    <cfRule type="expression" dxfId="2595" priority="13139">
      <formula>IF(RIGHT(TEXT(AE75,"0.#"),1)=".",FALSE,TRUE)</formula>
    </cfRule>
    <cfRule type="expression" dxfId="2594" priority="13140">
      <formula>IF(RIGHT(TEXT(AE75,"0.#"),1)=".",TRUE,FALSE)</formula>
    </cfRule>
  </conditionalFormatting>
  <conditionalFormatting sqref="AE76">
    <cfRule type="expression" dxfId="2593" priority="13137">
      <formula>IF(RIGHT(TEXT(AE76,"0.#"),1)=".",FALSE,TRUE)</formula>
    </cfRule>
    <cfRule type="expression" dxfId="2592" priority="13138">
      <formula>IF(RIGHT(TEXT(AE76,"0.#"),1)=".",TRUE,FALSE)</formula>
    </cfRule>
  </conditionalFormatting>
  <conditionalFormatting sqref="AE77">
    <cfRule type="expression" dxfId="2591" priority="13135">
      <formula>IF(RIGHT(TEXT(AE77,"0.#"),1)=".",FALSE,TRUE)</formula>
    </cfRule>
    <cfRule type="expression" dxfId="2590" priority="13136">
      <formula>IF(RIGHT(TEXT(AE77,"0.#"),1)=".",TRUE,FALSE)</formula>
    </cfRule>
  </conditionalFormatting>
  <conditionalFormatting sqref="AI77">
    <cfRule type="expression" dxfId="2589" priority="13133">
      <formula>IF(RIGHT(TEXT(AI77,"0.#"),1)=".",FALSE,TRUE)</formula>
    </cfRule>
    <cfRule type="expression" dxfId="2588" priority="13134">
      <formula>IF(RIGHT(TEXT(AI77,"0.#"),1)=".",TRUE,FALSE)</formula>
    </cfRule>
  </conditionalFormatting>
  <conditionalFormatting sqref="AI76">
    <cfRule type="expression" dxfId="2587" priority="13131">
      <formula>IF(RIGHT(TEXT(AI76,"0.#"),1)=".",FALSE,TRUE)</formula>
    </cfRule>
    <cfRule type="expression" dxfId="2586" priority="13132">
      <formula>IF(RIGHT(TEXT(AI76,"0.#"),1)=".",TRUE,FALSE)</formula>
    </cfRule>
  </conditionalFormatting>
  <conditionalFormatting sqref="AI75">
    <cfRule type="expression" dxfId="2585" priority="13129">
      <formula>IF(RIGHT(TEXT(AI75,"0.#"),1)=".",FALSE,TRUE)</formula>
    </cfRule>
    <cfRule type="expression" dxfId="2584" priority="13130">
      <formula>IF(RIGHT(TEXT(AI75,"0.#"),1)=".",TRUE,FALSE)</formula>
    </cfRule>
  </conditionalFormatting>
  <conditionalFormatting sqref="AM75">
    <cfRule type="expression" dxfId="2583" priority="13127">
      <formula>IF(RIGHT(TEXT(AM75,"0.#"),1)=".",FALSE,TRUE)</formula>
    </cfRule>
    <cfRule type="expression" dxfId="2582" priority="13128">
      <formula>IF(RIGHT(TEXT(AM75,"0.#"),1)=".",TRUE,FALSE)</formula>
    </cfRule>
  </conditionalFormatting>
  <conditionalFormatting sqref="AM76">
    <cfRule type="expression" dxfId="2581" priority="13125">
      <formula>IF(RIGHT(TEXT(AM76,"0.#"),1)=".",FALSE,TRUE)</formula>
    </cfRule>
    <cfRule type="expression" dxfId="2580" priority="13126">
      <formula>IF(RIGHT(TEXT(AM76,"0.#"),1)=".",TRUE,FALSE)</formula>
    </cfRule>
  </conditionalFormatting>
  <conditionalFormatting sqref="AM77">
    <cfRule type="expression" dxfId="2579" priority="13123">
      <formula>IF(RIGHT(TEXT(AM77,"0.#"),1)=".",FALSE,TRUE)</formula>
    </cfRule>
    <cfRule type="expression" dxfId="2578" priority="13124">
      <formula>IF(RIGHT(TEXT(AM77,"0.#"),1)=".",TRUE,FALSE)</formula>
    </cfRule>
  </conditionalFormatting>
  <conditionalFormatting sqref="AE134:AE135 AI134:AI135 AM134:AM135 AQ134:AQ135 AU134:AU135">
    <cfRule type="expression" dxfId="2577" priority="13109">
      <formula>IF(RIGHT(TEXT(AE134,"0.#"),1)=".",FALSE,TRUE)</formula>
    </cfRule>
    <cfRule type="expression" dxfId="2576" priority="13110">
      <formula>IF(RIGHT(TEXT(AE134,"0.#"),1)=".",TRUE,FALSE)</formula>
    </cfRule>
  </conditionalFormatting>
  <conditionalFormatting sqref="AE433">
    <cfRule type="expression" dxfId="2575" priority="13079">
      <formula>IF(RIGHT(TEXT(AE433,"0.#"),1)=".",FALSE,TRUE)</formula>
    </cfRule>
    <cfRule type="expression" dxfId="2574" priority="13080">
      <formula>IF(RIGHT(TEXT(AE433,"0.#"),1)=".",TRUE,FALSE)</formula>
    </cfRule>
  </conditionalFormatting>
  <conditionalFormatting sqref="AM435">
    <cfRule type="expression" dxfId="2573" priority="13063">
      <formula>IF(RIGHT(TEXT(AM435,"0.#"),1)=".",FALSE,TRUE)</formula>
    </cfRule>
    <cfRule type="expression" dxfId="2572" priority="13064">
      <formula>IF(RIGHT(TEXT(AM435,"0.#"),1)=".",TRUE,FALSE)</formula>
    </cfRule>
  </conditionalFormatting>
  <conditionalFormatting sqref="AE434">
    <cfRule type="expression" dxfId="2571" priority="13077">
      <formula>IF(RIGHT(TEXT(AE434,"0.#"),1)=".",FALSE,TRUE)</formula>
    </cfRule>
    <cfRule type="expression" dxfId="2570" priority="13078">
      <formula>IF(RIGHT(TEXT(AE434,"0.#"),1)=".",TRUE,FALSE)</formula>
    </cfRule>
  </conditionalFormatting>
  <conditionalFormatting sqref="AE435">
    <cfRule type="expression" dxfId="2569" priority="13075">
      <formula>IF(RIGHT(TEXT(AE435,"0.#"),1)=".",FALSE,TRUE)</formula>
    </cfRule>
    <cfRule type="expression" dxfId="2568" priority="13076">
      <formula>IF(RIGHT(TEXT(AE435,"0.#"),1)=".",TRUE,FALSE)</formula>
    </cfRule>
  </conditionalFormatting>
  <conditionalFormatting sqref="AM433">
    <cfRule type="expression" dxfId="2567" priority="13067">
      <formula>IF(RIGHT(TEXT(AM433,"0.#"),1)=".",FALSE,TRUE)</formula>
    </cfRule>
    <cfRule type="expression" dxfId="2566" priority="13068">
      <formula>IF(RIGHT(TEXT(AM433,"0.#"),1)=".",TRUE,FALSE)</formula>
    </cfRule>
  </conditionalFormatting>
  <conditionalFormatting sqref="AM434">
    <cfRule type="expression" dxfId="2565" priority="13065">
      <formula>IF(RIGHT(TEXT(AM434,"0.#"),1)=".",FALSE,TRUE)</formula>
    </cfRule>
    <cfRule type="expression" dxfId="2564" priority="13066">
      <formula>IF(RIGHT(TEXT(AM434,"0.#"),1)=".",TRUE,FALSE)</formula>
    </cfRule>
  </conditionalFormatting>
  <conditionalFormatting sqref="AU433">
    <cfRule type="expression" dxfId="2563" priority="13055">
      <formula>IF(RIGHT(TEXT(AU433,"0.#"),1)=".",FALSE,TRUE)</formula>
    </cfRule>
    <cfRule type="expression" dxfId="2562" priority="13056">
      <formula>IF(RIGHT(TEXT(AU433,"0.#"),1)=".",TRUE,FALSE)</formula>
    </cfRule>
  </conditionalFormatting>
  <conditionalFormatting sqref="AU434">
    <cfRule type="expression" dxfId="2561" priority="13053">
      <formula>IF(RIGHT(TEXT(AU434,"0.#"),1)=".",FALSE,TRUE)</formula>
    </cfRule>
    <cfRule type="expression" dxfId="2560" priority="13054">
      <formula>IF(RIGHT(TEXT(AU434,"0.#"),1)=".",TRUE,FALSE)</formula>
    </cfRule>
  </conditionalFormatting>
  <conditionalFormatting sqref="AU435">
    <cfRule type="expression" dxfId="2559" priority="13051">
      <formula>IF(RIGHT(TEXT(AU435,"0.#"),1)=".",FALSE,TRUE)</formula>
    </cfRule>
    <cfRule type="expression" dxfId="2558" priority="13052">
      <formula>IF(RIGHT(TEXT(AU435,"0.#"),1)=".",TRUE,FALSE)</formula>
    </cfRule>
  </conditionalFormatting>
  <conditionalFormatting sqref="AI435">
    <cfRule type="expression" dxfId="2557" priority="12985">
      <formula>IF(RIGHT(TEXT(AI435,"0.#"),1)=".",FALSE,TRUE)</formula>
    </cfRule>
    <cfRule type="expression" dxfId="2556" priority="12986">
      <formula>IF(RIGHT(TEXT(AI435,"0.#"),1)=".",TRUE,FALSE)</formula>
    </cfRule>
  </conditionalFormatting>
  <conditionalFormatting sqref="AI433">
    <cfRule type="expression" dxfId="2555" priority="12989">
      <formula>IF(RIGHT(TEXT(AI433,"0.#"),1)=".",FALSE,TRUE)</formula>
    </cfRule>
    <cfRule type="expression" dxfId="2554" priority="12990">
      <formula>IF(RIGHT(TEXT(AI433,"0.#"),1)=".",TRUE,FALSE)</formula>
    </cfRule>
  </conditionalFormatting>
  <conditionalFormatting sqref="AI434">
    <cfRule type="expression" dxfId="2553" priority="12987">
      <formula>IF(RIGHT(TEXT(AI434,"0.#"),1)=".",FALSE,TRUE)</formula>
    </cfRule>
    <cfRule type="expression" dxfId="2552" priority="12988">
      <formula>IF(RIGHT(TEXT(AI434,"0.#"),1)=".",TRUE,FALSE)</formula>
    </cfRule>
  </conditionalFormatting>
  <conditionalFormatting sqref="AQ434">
    <cfRule type="expression" dxfId="2551" priority="12971">
      <formula>IF(RIGHT(TEXT(AQ434,"0.#"),1)=".",FALSE,TRUE)</formula>
    </cfRule>
    <cfRule type="expression" dxfId="2550" priority="12972">
      <formula>IF(RIGHT(TEXT(AQ434,"0.#"),1)=".",TRUE,FALSE)</formula>
    </cfRule>
  </conditionalFormatting>
  <conditionalFormatting sqref="AQ435">
    <cfRule type="expression" dxfId="2549" priority="12957">
      <formula>IF(RIGHT(TEXT(AQ435,"0.#"),1)=".",FALSE,TRUE)</formula>
    </cfRule>
    <cfRule type="expression" dxfId="2548" priority="12958">
      <formula>IF(RIGHT(TEXT(AQ435,"0.#"),1)=".",TRUE,FALSE)</formula>
    </cfRule>
  </conditionalFormatting>
  <conditionalFormatting sqref="AQ433">
    <cfRule type="expression" dxfId="2547" priority="12955">
      <formula>IF(RIGHT(TEXT(AQ433,"0.#"),1)=".",FALSE,TRUE)</formula>
    </cfRule>
    <cfRule type="expression" dxfId="2546" priority="12956">
      <formula>IF(RIGHT(TEXT(AQ433,"0.#"),1)=".",TRUE,FALSE)</formula>
    </cfRule>
  </conditionalFormatting>
  <conditionalFormatting sqref="AL847:AO857 AL874:AO874">
    <cfRule type="expression" dxfId="2545" priority="6679">
      <formula>IF(AND(AL847&gt;=0, RIGHT(TEXT(AL847,"0.#"),1)&lt;&gt;"."),TRUE,FALSE)</formula>
    </cfRule>
    <cfRule type="expression" dxfId="2544" priority="6680">
      <formula>IF(AND(AL847&gt;=0, RIGHT(TEXT(AL847,"0.#"),1)="."),TRUE,FALSE)</formula>
    </cfRule>
    <cfRule type="expression" dxfId="2543" priority="6681">
      <formula>IF(AND(AL847&lt;0, RIGHT(TEXT(AL847,"0.#"),1)&lt;&gt;"."),TRUE,FALSE)</formula>
    </cfRule>
    <cfRule type="expression" dxfId="2542" priority="6682">
      <formula>IF(AND(AL847&lt;0, RIGHT(TEXT(AL847,"0.#"),1)="."),TRUE,FALSE)</formula>
    </cfRule>
  </conditionalFormatting>
  <conditionalFormatting sqref="AQ53:AQ55">
    <cfRule type="expression" dxfId="2541" priority="4701">
      <formula>IF(RIGHT(TEXT(AQ53,"0.#"),1)=".",FALSE,TRUE)</formula>
    </cfRule>
    <cfRule type="expression" dxfId="2540" priority="4702">
      <formula>IF(RIGHT(TEXT(AQ53,"0.#"),1)=".",TRUE,FALSE)</formula>
    </cfRule>
  </conditionalFormatting>
  <conditionalFormatting sqref="AU53:AU55">
    <cfRule type="expression" dxfId="2539" priority="4699">
      <formula>IF(RIGHT(TEXT(AU53,"0.#"),1)=".",FALSE,TRUE)</formula>
    </cfRule>
    <cfRule type="expression" dxfId="2538" priority="4700">
      <formula>IF(RIGHT(TEXT(AU53,"0.#"),1)=".",TRUE,FALSE)</formula>
    </cfRule>
  </conditionalFormatting>
  <conditionalFormatting sqref="AQ60:AQ62">
    <cfRule type="expression" dxfId="2537" priority="4697">
      <formula>IF(RIGHT(TEXT(AQ60,"0.#"),1)=".",FALSE,TRUE)</formula>
    </cfRule>
    <cfRule type="expression" dxfId="2536" priority="4698">
      <formula>IF(RIGHT(TEXT(AQ60,"0.#"),1)=".",TRUE,FALSE)</formula>
    </cfRule>
  </conditionalFormatting>
  <conditionalFormatting sqref="AU60:AU62">
    <cfRule type="expression" dxfId="2535" priority="4695">
      <formula>IF(RIGHT(TEXT(AU60,"0.#"),1)=".",FALSE,TRUE)</formula>
    </cfRule>
    <cfRule type="expression" dxfId="2534" priority="4696">
      <formula>IF(RIGHT(TEXT(AU60,"0.#"),1)=".",TRUE,FALSE)</formula>
    </cfRule>
  </conditionalFormatting>
  <conditionalFormatting sqref="AQ75:AQ77">
    <cfRule type="expression" dxfId="2533" priority="4693">
      <formula>IF(RIGHT(TEXT(AQ75,"0.#"),1)=".",FALSE,TRUE)</formula>
    </cfRule>
    <cfRule type="expression" dxfId="2532" priority="4694">
      <formula>IF(RIGHT(TEXT(AQ75,"0.#"),1)=".",TRUE,FALSE)</formula>
    </cfRule>
  </conditionalFormatting>
  <conditionalFormatting sqref="AU75:AU77">
    <cfRule type="expression" dxfId="2531" priority="4691">
      <formula>IF(RIGHT(TEXT(AU75,"0.#"),1)=".",FALSE,TRUE)</formula>
    </cfRule>
    <cfRule type="expression" dxfId="2530" priority="4692">
      <formula>IF(RIGHT(TEXT(AU75,"0.#"),1)=".",TRUE,FALSE)</formula>
    </cfRule>
  </conditionalFormatting>
  <conditionalFormatting sqref="AQ87:AQ89">
    <cfRule type="expression" dxfId="2529" priority="4689">
      <formula>IF(RIGHT(TEXT(AQ87,"0.#"),1)=".",FALSE,TRUE)</formula>
    </cfRule>
    <cfRule type="expression" dxfId="2528" priority="4690">
      <formula>IF(RIGHT(TEXT(AQ87,"0.#"),1)=".",TRUE,FALSE)</formula>
    </cfRule>
  </conditionalFormatting>
  <conditionalFormatting sqref="AU87:AU89">
    <cfRule type="expression" dxfId="2527" priority="4687">
      <formula>IF(RIGHT(TEXT(AU87,"0.#"),1)=".",FALSE,TRUE)</formula>
    </cfRule>
    <cfRule type="expression" dxfId="2526" priority="4688">
      <formula>IF(RIGHT(TEXT(AU87,"0.#"),1)=".",TRUE,FALSE)</formula>
    </cfRule>
  </conditionalFormatting>
  <conditionalFormatting sqref="AQ92:AQ94">
    <cfRule type="expression" dxfId="2525" priority="4685">
      <formula>IF(RIGHT(TEXT(AQ92,"0.#"),1)=".",FALSE,TRUE)</formula>
    </cfRule>
    <cfRule type="expression" dxfId="2524" priority="4686">
      <formula>IF(RIGHT(TEXT(AQ92,"0.#"),1)=".",TRUE,FALSE)</formula>
    </cfRule>
  </conditionalFormatting>
  <conditionalFormatting sqref="AU92:AU94">
    <cfRule type="expression" dxfId="2523" priority="4683">
      <formula>IF(RIGHT(TEXT(AU92,"0.#"),1)=".",FALSE,TRUE)</formula>
    </cfRule>
    <cfRule type="expression" dxfId="2522" priority="4684">
      <formula>IF(RIGHT(TEXT(AU92,"0.#"),1)=".",TRUE,FALSE)</formula>
    </cfRule>
  </conditionalFormatting>
  <conditionalFormatting sqref="AQ97:AQ99">
    <cfRule type="expression" dxfId="2521" priority="4681">
      <formula>IF(RIGHT(TEXT(AQ97,"0.#"),1)=".",FALSE,TRUE)</formula>
    </cfRule>
    <cfRule type="expression" dxfId="2520" priority="4682">
      <formula>IF(RIGHT(TEXT(AQ97,"0.#"),1)=".",TRUE,FALSE)</formula>
    </cfRule>
  </conditionalFormatting>
  <conditionalFormatting sqref="AU97:AU99">
    <cfRule type="expression" dxfId="2519" priority="4679">
      <formula>IF(RIGHT(TEXT(AU97,"0.#"),1)=".",FALSE,TRUE)</formula>
    </cfRule>
    <cfRule type="expression" dxfId="2518" priority="4680">
      <formula>IF(RIGHT(TEXT(AU97,"0.#"),1)=".",TRUE,FALSE)</formula>
    </cfRule>
  </conditionalFormatting>
  <conditionalFormatting sqref="AE458">
    <cfRule type="expression" dxfId="2517" priority="4373">
      <formula>IF(RIGHT(TEXT(AE458,"0.#"),1)=".",FALSE,TRUE)</formula>
    </cfRule>
    <cfRule type="expression" dxfId="2516" priority="4374">
      <formula>IF(RIGHT(TEXT(AE458,"0.#"),1)=".",TRUE,FALSE)</formula>
    </cfRule>
  </conditionalFormatting>
  <conditionalFormatting sqref="AM460">
    <cfRule type="expression" dxfId="2515" priority="4363">
      <formula>IF(RIGHT(TEXT(AM460,"0.#"),1)=".",FALSE,TRUE)</formula>
    </cfRule>
    <cfRule type="expression" dxfId="2514" priority="4364">
      <formula>IF(RIGHT(TEXT(AM460,"0.#"),1)=".",TRUE,FALSE)</formula>
    </cfRule>
  </conditionalFormatting>
  <conditionalFormatting sqref="AE459">
    <cfRule type="expression" dxfId="2513" priority="4371">
      <formula>IF(RIGHT(TEXT(AE459,"0.#"),1)=".",FALSE,TRUE)</formula>
    </cfRule>
    <cfRule type="expression" dxfId="2512" priority="4372">
      <formula>IF(RIGHT(TEXT(AE459,"0.#"),1)=".",TRUE,FALSE)</formula>
    </cfRule>
  </conditionalFormatting>
  <conditionalFormatting sqref="AE460">
    <cfRule type="expression" dxfId="2511" priority="4369">
      <formula>IF(RIGHT(TEXT(AE460,"0.#"),1)=".",FALSE,TRUE)</formula>
    </cfRule>
    <cfRule type="expression" dxfId="2510" priority="4370">
      <formula>IF(RIGHT(TEXT(AE460,"0.#"),1)=".",TRUE,FALSE)</formula>
    </cfRule>
  </conditionalFormatting>
  <conditionalFormatting sqref="AM458">
    <cfRule type="expression" dxfId="2509" priority="4367">
      <formula>IF(RIGHT(TEXT(AM458,"0.#"),1)=".",FALSE,TRUE)</formula>
    </cfRule>
    <cfRule type="expression" dxfId="2508" priority="4368">
      <formula>IF(RIGHT(TEXT(AM458,"0.#"),1)=".",TRUE,FALSE)</formula>
    </cfRule>
  </conditionalFormatting>
  <conditionalFormatting sqref="AM459">
    <cfRule type="expression" dxfId="2507" priority="4365">
      <formula>IF(RIGHT(TEXT(AM459,"0.#"),1)=".",FALSE,TRUE)</formula>
    </cfRule>
    <cfRule type="expression" dxfId="2506" priority="4366">
      <formula>IF(RIGHT(TEXT(AM459,"0.#"),1)=".",TRUE,FALSE)</formula>
    </cfRule>
  </conditionalFormatting>
  <conditionalFormatting sqref="AU458">
    <cfRule type="expression" dxfId="2505" priority="4361">
      <formula>IF(RIGHT(TEXT(AU458,"0.#"),1)=".",FALSE,TRUE)</formula>
    </cfRule>
    <cfRule type="expression" dxfId="2504" priority="4362">
      <formula>IF(RIGHT(TEXT(AU458,"0.#"),1)=".",TRUE,FALSE)</formula>
    </cfRule>
  </conditionalFormatting>
  <conditionalFormatting sqref="AU459">
    <cfRule type="expression" dxfId="2503" priority="4359">
      <formula>IF(RIGHT(TEXT(AU459,"0.#"),1)=".",FALSE,TRUE)</formula>
    </cfRule>
    <cfRule type="expression" dxfId="2502" priority="4360">
      <formula>IF(RIGHT(TEXT(AU459,"0.#"),1)=".",TRUE,FALSE)</formula>
    </cfRule>
  </conditionalFormatting>
  <conditionalFormatting sqref="AU460">
    <cfRule type="expression" dxfId="2501" priority="4357">
      <formula>IF(RIGHT(TEXT(AU460,"0.#"),1)=".",FALSE,TRUE)</formula>
    </cfRule>
    <cfRule type="expression" dxfId="2500" priority="4358">
      <formula>IF(RIGHT(TEXT(AU460,"0.#"),1)=".",TRUE,FALSE)</formula>
    </cfRule>
  </conditionalFormatting>
  <conditionalFormatting sqref="AI460">
    <cfRule type="expression" dxfId="2499" priority="4351">
      <formula>IF(RIGHT(TEXT(AI460,"0.#"),1)=".",FALSE,TRUE)</formula>
    </cfRule>
    <cfRule type="expression" dxfId="2498" priority="4352">
      <formula>IF(RIGHT(TEXT(AI460,"0.#"),1)=".",TRUE,FALSE)</formula>
    </cfRule>
  </conditionalFormatting>
  <conditionalFormatting sqref="AI458">
    <cfRule type="expression" dxfId="2497" priority="4355">
      <formula>IF(RIGHT(TEXT(AI458,"0.#"),1)=".",FALSE,TRUE)</formula>
    </cfRule>
    <cfRule type="expression" dxfId="2496" priority="4356">
      <formula>IF(RIGHT(TEXT(AI458,"0.#"),1)=".",TRUE,FALSE)</formula>
    </cfRule>
  </conditionalFormatting>
  <conditionalFormatting sqref="AI459">
    <cfRule type="expression" dxfId="2495" priority="4353">
      <formula>IF(RIGHT(TEXT(AI459,"0.#"),1)=".",FALSE,TRUE)</formula>
    </cfRule>
    <cfRule type="expression" dxfId="2494" priority="4354">
      <formula>IF(RIGHT(TEXT(AI459,"0.#"),1)=".",TRUE,FALSE)</formula>
    </cfRule>
  </conditionalFormatting>
  <conditionalFormatting sqref="AQ459">
    <cfRule type="expression" dxfId="2493" priority="4349">
      <formula>IF(RIGHT(TEXT(AQ459,"0.#"),1)=".",FALSE,TRUE)</formula>
    </cfRule>
    <cfRule type="expression" dxfId="2492" priority="4350">
      <formula>IF(RIGHT(TEXT(AQ459,"0.#"),1)=".",TRUE,FALSE)</formula>
    </cfRule>
  </conditionalFormatting>
  <conditionalFormatting sqref="AQ460">
    <cfRule type="expression" dxfId="2491" priority="4347">
      <formula>IF(RIGHT(TEXT(AQ460,"0.#"),1)=".",FALSE,TRUE)</formula>
    </cfRule>
    <cfRule type="expression" dxfId="2490" priority="4348">
      <formula>IF(RIGHT(TEXT(AQ460,"0.#"),1)=".",TRUE,FALSE)</formula>
    </cfRule>
  </conditionalFormatting>
  <conditionalFormatting sqref="AQ458">
    <cfRule type="expression" dxfId="2489" priority="4345">
      <formula>IF(RIGHT(TEXT(AQ458,"0.#"),1)=".",FALSE,TRUE)</formula>
    </cfRule>
    <cfRule type="expression" dxfId="2488" priority="4346">
      <formula>IF(RIGHT(TEXT(AQ458,"0.#"),1)=".",TRUE,FALSE)</formula>
    </cfRule>
  </conditionalFormatting>
  <conditionalFormatting sqref="AE120 AM120">
    <cfRule type="expression" dxfId="2487" priority="3023">
      <formula>IF(RIGHT(TEXT(AE120,"0.#"),1)=".",FALSE,TRUE)</formula>
    </cfRule>
    <cfRule type="expression" dxfId="2486" priority="3024">
      <formula>IF(RIGHT(TEXT(AE120,"0.#"),1)=".",TRUE,FALSE)</formula>
    </cfRule>
  </conditionalFormatting>
  <conditionalFormatting sqref="AI126">
    <cfRule type="expression" dxfId="2485" priority="3013">
      <formula>IF(RIGHT(TEXT(AI126,"0.#"),1)=".",FALSE,TRUE)</formula>
    </cfRule>
    <cfRule type="expression" dxfId="2484" priority="3014">
      <formula>IF(RIGHT(TEXT(AI126,"0.#"),1)=".",TRUE,FALSE)</formula>
    </cfRule>
  </conditionalFormatting>
  <conditionalFormatting sqref="AI120">
    <cfRule type="expression" dxfId="2483" priority="3021">
      <formula>IF(RIGHT(TEXT(AI120,"0.#"),1)=".",FALSE,TRUE)</formula>
    </cfRule>
    <cfRule type="expression" dxfId="2482" priority="3022">
      <formula>IF(RIGHT(TEXT(AI120,"0.#"),1)=".",TRUE,FALSE)</formula>
    </cfRule>
  </conditionalFormatting>
  <conditionalFormatting sqref="AE123 AM123">
    <cfRule type="expression" dxfId="2481" priority="3019">
      <formula>IF(RIGHT(TEXT(AE123,"0.#"),1)=".",FALSE,TRUE)</formula>
    </cfRule>
    <cfRule type="expression" dxfId="2480" priority="3020">
      <formula>IF(RIGHT(TEXT(AE123,"0.#"),1)=".",TRUE,FALSE)</formula>
    </cfRule>
  </conditionalFormatting>
  <conditionalFormatting sqref="AI123">
    <cfRule type="expression" dxfId="2479" priority="3017">
      <formula>IF(RIGHT(TEXT(AI123,"0.#"),1)=".",FALSE,TRUE)</formula>
    </cfRule>
    <cfRule type="expression" dxfId="2478" priority="3018">
      <formula>IF(RIGHT(TEXT(AI123,"0.#"),1)=".",TRUE,FALSE)</formula>
    </cfRule>
  </conditionalFormatting>
  <conditionalFormatting sqref="AE126 AM126">
    <cfRule type="expression" dxfId="2477" priority="3015">
      <formula>IF(RIGHT(TEXT(AE126,"0.#"),1)=".",FALSE,TRUE)</formula>
    </cfRule>
    <cfRule type="expression" dxfId="2476" priority="3016">
      <formula>IF(RIGHT(TEXT(AE126,"0.#"),1)=".",TRUE,FALSE)</formula>
    </cfRule>
  </conditionalFormatting>
  <conditionalFormatting sqref="AE129 AM129">
    <cfRule type="expression" dxfId="2475" priority="3011">
      <formula>IF(RIGHT(TEXT(AE129,"0.#"),1)=".",FALSE,TRUE)</formula>
    </cfRule>
    <cfRule type="expression" dxfId="2474" priority="3012">
      <formula>IF(RIGHT(TEXT(AE129,"0.#"),1)=".",TRUE,FALSE)</formula>
    </cfRule>
  </conditionalFormatting>
  <conditionalFormatting sqref="AI129">
    <cfRule type="expression" dxfId="2473" priority="3009">
      <formula>IF(RIGHT(TEXT(AI129,"0.#"),1)=".",FALSE,TRUE)</formula>
    </cfRule>
    <cfRule type="expression" dxfId="2472" priority="3010">
      <formula>IF(RIGHT(TEXT(AI129,"0.#"),1)=".",TRUE,FALSE)</formula>
    </cfRule>
  </conditionalFormatting>
  <conditionalFormatting sqref="Y847:Y857 Y874">
    <cfRule type="expression" dxfId="2471" priority="3007">
      <formula>IF(RIGHT(TEXT(Y847,"0.#"),1)=".",FALSE,TRUE)</formula>
    </cfRule>
    <cfRule type="expression" dxfId="2470" priority="3008">
      <formula>IF(RIGHT(TEXT(Y847,"0.#"),1)=".",TRUE,FALSE)</formula>
    </cfRule>
  </conditionalFormatting>
  <conditionalFormatting sqref="AU518">
    <cfRule type="expression" dxfId="2469" priority="1517">
      <formula>IF(RIGHT(TEXT(AU518,"0.#"),1)=".",FALSE,TRUE)</formula>
    </cfRule>
    <cfRule type="expression" dxfId="2468" priority="1518">
      <formula>IF(RIGHT(TEXT(AU518,"0.#"),1)=".",TRUE,FALSE)</formula>
    </cfRule>
  </conditionalFormatting>
  <conditionalFormatting sqref="AQ551">
    <cfRule type="expression" dxfId="2467" priority="1293">
      <formula>IF(RIGHT(TEXT(AQ551,"0.#"),1)=".",FALSE,TRUE)</formula>
    </cfRule>
    <cfRule type="expression" dxfId="2466" priority="1294">
      <formula>IF(RIGHT(TEXT(AQ551,"0.#"),1)=".",TRUE,FALSE)</formula>
    </cfRule>
  </conditionalFormatting>
  <conditionalFormatting sqref="AE556">
    <cfRule type="expression" dxfId="2465" priority="1291">
      <formula>IF(RIGHT(TEXT(AE556,"0.#"),1)=".",FALSE,TRUE)</formula>
    </cfRule>
    <cfRule type="expression" dxfId="2464" priority="1292">
      <formula>IF(RIGHT(TEXT(AE556,"0.#"),1)=".",TRUE,FALSE)</formula>
    </cfRule>
  </conditionalFormatting>
  <conditionalFormatting sqref="AE557">
    <cfRule type="expression" dxfId="2463" priority="1289">
      <formula>IF(RIGHT(TEXT(AE557,"0.#"),1)=".",FALSE,TRUE)</formula>
    </cfRule>
    <cfRule type="expression" dxfId="2462" priority="1290">
      <formula>IF(RIGHT(TEXT(AE557,"0.#"),1)=".",TRUE,FALSE)</formula>
    </cfRule>
  </conditionalFormatting>
  <conditionalFormatting sqref="AE558">
    <cfRule type="expression" dxfId="2461" priority="1287">
      <formula>IF(RIGHT(TEXT(AE558,"0.#"),1)=".",FALSE,TRUE)</formula>
    </cfRule>
    <cfRule type="expression" dxfId="2460" priority="1288">
      <formula>IF(RIGHT(TEXT(AE558,"0.#"),1)=".",TRUE,FALSE)</formula>
    </cfRule>
  </conditionalFormatting>
  <conditionalFormatting sqref="AU556">
    <cfRule type="expression" dxfId="2459" priority="1279">
      <formula>IF(RIGHT(TEXT(AU556,"0.#"),1)=".",FALSE,TRUE)</formula>
    </cfRule>
    <cfRule type="expression" dxfId="2458" priority="1280">
      <formula>IF(RIGHT(TEXT(AU556,"0.#"),1)=".",TRUE,FALSE)</formula>
    </cfRule>
  </conditionalFormatting>
  <conditionalFormatting sqref="AU557">
    <cfRule type="expression" dxfId="2457" priority="1277">
      <formula>IF(RIGHT(TEXT(AU557,"0.#"),1)=".",FALSE,TRUE)</formula>
    </cfRule>
    <cfRule type="expression" dxfId="2456" priority="1278">
      <formula>IF(RIGHT(TEXT(AU557,"0.#"),1)=".",TRUE,FALSE)</formula>
    </cfRule>
  </conditionalFormatting>
  <conditionalFormatting sqref="AU558">
    <cfRule type="expression" dxfId="2455" priority="1275">
      <formula>IF(RIGHT(TEXT(AU558,"0.#"),1)=".",FALSE,TRUE)</formula>
    </cfRule>
    <cfRule type="expression" dxfId="2454" priority="1276">
      <formula>IF(RIGHT(TEXT(AU558,"0.#"),1)=".",TRUE,FALSE)</formula>
    </cfRule>
  </conditionalFormatting>
  <conditionalFormatting sqref="AQ557">
    <cfRule type="expression" dxfId="2453" priority="1267">
      <formula>IF(RIGHT(TEXT(AQ557,"0.#"),1)=".",FALSE,TRUE)</formula>
    </cfRule>
    <cfRule type="expression" dxfId="2452" priority="1268">
      <formula>IF(RIGHT(TEXT(AQ557,"0.#"),1)=".",TRUE,FALSE)</formula>
    </cfRule>
  </conditionalFormatting>
  <conditionalFormatting sqref="AQ558">
    <cfRule type="expression" dxfId="2451" priority="1265">
      <formula>IF(RIGHT(TEXT(AQ558,"0.#"),1)=".",FALSE,TRUE)</formula>
    </cfRule>
    <cfRule type="expression" dxfId="2450" priority="1266">
      <formula>IF(RIGHT(TEXT(AQ558,"0.#"),1)=".",TRUE,FALSE)</formula>
    </cfRule>
  </conditionalFormatting>
  <conditionalFormatting sqref="AQ556">
    <cfRule type="expression" dxfId="2449" priority="1263">
      <formula>IF(RIGHT(TEXT(AQ556,"0.#"),1)=".",FALSE,TRUE)</formula>
    </cfRule>
    <cfRule type="expression" dxfId="2448" priority="1264">
      <formula>IF(RIGHT(TEXT(AQ556,"0.#"),1)=".",TRUE,FALSE)</formula>
    </cfRule>
  </conditionalFormatting>
  <conditionalFormatting sqref="AE561">
    <cfRule type="expression" dxfId="2447" priority="1261">
      <formula>IF(RIGHT(TEXT(AE561,"0.#"),1)=".",FALSE,TRUE)</formula>
    </cfRule>
    <cfRule type="expression" dxfId="2446" priority="1262">
      <formula>IF(RIGHT(TEXT(AE561,"0.#"),1)=".",TRUE,FALSE)</formula>
    </cfRule>
  </conditionalFormatting>
  <conditionalFormatting sqref="AE562">
    <cfRule type="expression" dxfId="2445" priority="1259">
      <formula>IF(RIGHT(TEXT(AE562,"0.#"),1)=".",FALSE,TRUE)</formula>
    </cfRule>
    <cfRule type="expression" dxfId="2444" priority="1260">
      <formula>IF(RIGHT(TEXT(AE562,"0.#"),1)=".",TRUE,FALSE)</formula>
    </cfRule>
  </conditionalFormatting>
  <conditionalFormatting sqref="AE563">
    <cfRule type="expression" dxfId="2443" priority="1257">
      <formula>IF(RIGHT(TEXT(AE563,"0.#"),1)=".",FALSE,TRUE)</formula>
    </cfRule>
    <cfRule type="expression" dxfId="2442" priority="1258">
      <formula>IF(RIGHT(TEXT(AE563,"0.#"),1)=".",TRUE,FALSE)</formula>
    </cfRule>
  </conditionalFormatting>
  <conditionalFormatting sqref="AL1110:AO1139">
    <cfRule type="expression" dxfId="2441" priority="2913">
      <formula>IF(AND(AL1110&gt;=0, RIGHT(TEXT(AL1110,"0.#"),1)&lt;&gt;"."),TRUE,FALSE)</formula>
    </cfRule>
    <cfRule type="expression" dxfId="2440" priority="2914">
      <formula>IF(AND(AL1110&gt;=0, RIGHT(TEXT(AL1110,"0.#"),1)="."),TRUE,FALSE)</formula>
    </cfRule>
    <cfRule type="expression" dxfId="2439" priority="2915">
      <formula>IF(AND(AL1110&lt;0, RIGHT(TEXT(AL1110,"0.#"),1)&lt;&gt;"."),TRUE,FALSE)</formula>
    </cfRule>
    <cfRule type="expression" dxfId="2438" priority="2916">
      <formula>IF(AND(AL1110&lt;0, RIGHT(TEXT(AL1110,"0.#"),1)="."),TRUE,FALSE)</formula>
    </cfRule>
  </conditionalFormatting>
  <conditionalFormatting sqref="Y1110:Y1139">
    <cfRule type="expression" dxfId="2437" priority="2911">
      <formula>IF(RIGHT(TEXT(Y1110,"0.#"),1)=".",FALSE,TRUE)</formula>
    </cfRule>
    <cfRule type="expression" dxfId="2436" priority="2912">
      <formula>IF(RIGHT(TEXT(Y1110,"0.#"),1)=".",TRUE,FALSE)</formula>
    </cfRule>
  </conditionalFormatting>
  <conditionalFormatting sqref="AQ553">
    <cfRule type="expression" dxfId="2435" priority="1295">
      <formula>IF(RIGHT(TEXT(AQ553,"0.#"),1)=".",FALSE,TRUE)</formula>
    </cfRule>
    <cfRule type="expression" dxfId="2434" priority="1296">
      <formula>IF(RIGHT(TEXT(AQ553,"0.#"),1)=".",TRUE,FALSE)</formula>
    </cfRule>
  </conditionalFormatting>
  <conditionalFormatting sqref="AU552">
    <cfRule type="expression" dxfId="2433" priority="1307">
      <formula>IF(RIGHT(TEXT(AU552,"0.#"),1)=".",FALSE,TRUE)</formula>
    </cfRule>
    <cfRule type="expression" dxfId="2432" priority="1308">
      <formula>IF(RIGHT(TEXT(AU552,"0.#"),1)=".",TRUE,FALSE)</formula>
    </cfRule>
  </conditionalFormatting>
  <conditionalFormatting sqref="AE552">
    <cfRule type="expression" dxfId="2431" priority="1319">
      <formula>IF(RIGHT(TEXT(AE552,"0.#"),1)=".",FALSE,TRUE)</formula>
    </cfRule>
    <cfRule type="expression" dxfId="2430" priority="1320">
      <formula>IF(RIGHT(TEXT(AE552,"0.#"),1)=".",TRUE,FALSE)</formula>
    </cfRule>
  </conditionalFormatting>
  <conditionalFormatting sqref="AQ548">
    <cfRule type="expression" dxfId="2429" priority="1325">
      <formula>IF(RIGHT(TEXT(AQ548,"0.#"),1)=".",FALSE,TRUE)</formula>
    </cfRule>
    <cfRule type="expression" dxfId="2428" priority="1326">
      <formula>IF(RIGHT(TEXT(AQ548,"0.#"),1)=".",TRUE,FALSE)</formula>
    </cfRule>
  </conditionalFormatting>
  <conditionalFormatting sqref="AL845:AO846">
    <cfRule type="expression" dxfId="2427" priority="2865">
      <formula>IF(AND(AL845&gt;=0, RIGHT(TEXT(AL845,"0.#"),1)&lt;&gt;"."),TRUE,FALSE)</formula>
    </cfRule>
    <cfRule type="expression" dxfId="2426" priority="2866">
      <formula>IF(AND(AL845&gt;=0, RIGHT(TEXT(AL845,"0.#"),1)="."),TRUE,FALSE)</formula>
    </cfRule>
    <cfRule type="expression" dxfId="2425" priority="2867">
      <formula>IF(AND(AL845&lt;0, RIGHT(TEXT(AL845,"0.#"),1)&lt;&gt;"."),TRUE,FALSE)</formula>
    </cfRule>
    <cfRule type="expression" dxfId="2424" priority="2868">
      <formula>IF(AND(AL845&lt;0, RIGHT(TEXT(AL845,"0.#"),1)="."),TRUE,FALSE)</formula>
    </cfRule>
  </conditionalFormatting>
  <conditionalFormatting sqref="Y845:Y846">
    <cfRule type="expression" dxfId="2423" priority="2863">
      <formula>IF(RIGHT(TEXT(Y845,"0.#"),1)=".",FALSE,TRUE)</formula>
    </cfRule>
    <cfRule type="expression" dxfId="2422" priority="2864">
      <formula>IF(RIGHT(TEXT(Y845,"0.#"),1)=".",TRUE,FALSE)</formula>
    </cfRule>
  </conditionalFormatting>
  <conditionalFormatting sqref="AE492">
    <cfRule type="expression" dxfId="2421" priority="1651">
      <formula>IF(RIGHT(TEXT(AE492,"0.#"),1)=".",FALSE,TRUE)</formula>
    </cfRule>
    <cfRule type="expression" dxfId="2420" priority="1652">
      <formula>IF(RIGHT(TEXT(AE492,"0.#"),1)=".",TRUE,FALSE)</formula>
    </cfRule>
  </conditionalFormatting>
  <conditionalFormatting sqref="AE493">
    <cfRule type="expression" dxfId="2419" priority="1649">
      <formula>IF(RIGHT(TEXT(AE493,"0.#"),1)=".",FALSE,TRUE)</formula>
    </cfRule>
    <cfRule type="expression" dxfId="2418" priority="1650">
      <formula>IF(RIGHT(TEXT(AE493,"0.#"),1)=".",TRUE,FALSE)</formula>
    </cfRule>
  </conditionalFormatting>
  <conditionalFormatting sqref="AE494">
    <cfRule type="expression" dxfId="2417" priority="1647">
      <formula>IF(RIGHT(TEXT(AE494,"0.#"),1)=".",FALSE,TRUE)</formula>
    </cfRule>
    <cfRule type="expression" dxfId="2416" priority="1648">
      <formula>IF(RIGHT(TEXT(AE494,"0.#"),1)=".",TRUE,FALSE)</formula>
    </cfRule>
  </conditionalFormatting>
  <conditionalFormatting sqref="AQ493">
    <cfRule type="expression" dxfId="2415" priority="1627">
      <formula>IF(RIGHT(TEXT(AQ493,"0.#"),1)=".",FALSE,TRUE)</formula>
    </cfRule>
    <cfRule type="expression" dxfId="2414" priority="1628">
      <formula>IF(RIGHT(TEXT(AQ493,"0.#"),1)=".",TRUE,FALSE)</formula>
    </cfRule>
  </conditionalFormatting>
  <conditionalFormatting sqref="AQ494">
    <cfRule type="expression" dxfId="2413" priority="1625">
      <formula>IF(RIGHT(TEXT(AQ494,"0.#"),1)=".",FALSE,TRUE)</formula>
    </cfRule>
    <cfRule type="expression" dxfId="2412" priority="1626">
      <formula>IF(RIGHT(TEXT(AQ494,"0.#"),1)=".",TRUE,FALSE)</formula>
    </cfRule>
  </conditionalFormatting>
  <conditionalFormatting sqref="AQ492">
    <cfRule type="expression" dxfId="2411" priority="1623">
      <formula>IF(RIGHT(TEXT(AQ492,"0.#"),1)=".",FALSE,TRUE)</formula>
    </cfRule>
    <cfRule type="expression" dxfId="2410" priority="1624">
      <formula>IF(RIGHT(TEXT(AQ492,"0.#"),1)=".",TRUE,FALSE)</formula>
    </cfRule>
  </conditionalFormatting>
  <conditionalFormatting sqref="AU494">
    <cfRule type="expression" dxfId="2409" priority="1635">
      <formula>IF(RIGHT(TEXT(AU494,"0.#"),1)=".",FALSE,TRUE)</formula>
    </cfRule>
    <cfRule type="expression" dxfId="2408" priority="1636">
      <formula>IF(RIGHT(TEXT(AU494,"0.#"),1)=".",TRUE,FALSE)</formula>
    </cfRule>
  </conditionalFormatting>
  <conditionalFormatting sqref="AU492">
    <cfRule type="expression" dxfId="2407" priority="1639">
      <formula>IF(RIGHT(TEXT(AU492,"0.#"),1)=".",FALSE,TRUE)</formula>
    </cfRule>
    <cfRule type="expression" dxfId="2406" priority="1640">
      <formula>IF(RIGHT(TEXT(AU492,"0.#"),1)=".",TRUE,FALSE)</formula>
    </cfRule>
  </conditionalFormatting>
  <conditionalFormatting sqref="AU493">
    <cfRule type="expression" dxfId="2405" priority="1637">
      <formula>IF(RIGHT(TEXT(AU493,"0.#"),1)=".",FALSE,TRUE)</formula>
    </cfRule>
    <cfRule type="expression" dxfId="2404" priority="1638">
      <formula>IF(RIGHT(TEXT(AU493,"0.#"),1)=".",TRUE,FALSE)</formula>
    </cfRule>
  </conditionalFormatting>
  <conditionalFormatting sqref="AU583">
    <cfRule type="expression" dxfId="2403" priority="1155">
      <formula>IF(RIGHT(TEXT(AU583,"0.#"),1)=".",FALSE,TRUE)</formula>
    </cfRule>
    <cfRule type="expression" dxfId="2402" priority="1156">
      <formula>IF(RIGHT(TEXT(AU583,"0.#"),1)=".",TRUE,FALSE)</formula>
    </cfRule>
  </conditionalFormatting>
  <conditionalFormatting sqref="AU582">
    <cfRule type="expression" dxfId="2401" priority="1157">
      <formula>IF(RIGHT(TEXT(AU582,"0.#"),1)=".",FALSE,TRUE)</formula>
    </cfRule>
    <cfRule type="expression" dxfId="2400" priority="1158">
      <formula>IF(RIGHT(TEXT(AU582,"0.#"),1)=".",TRUE,FALSE)</formula>
    </cfRule>
  </conditionalFormatting>
  <conditionalFormatting sqref="AE499">
    <cfRule type="expression" dxfId="2399" priority="1617">
      <formula>IF(RIGHT(TEXT(AE499,"0.#"),1)=".",FALSE,TRUE)</formula>
    </cfRule>
    <cfRule type="expression" dxfId="2398" priority="1618">
      <formula>IF(RIGHT(TEXT(AE499,"0.#"),1)=".",TRUE,FALSE)</formula>
    </cfRule>
  </conditionalFormatting>
  <conditionalFormatting sqref="AE497">
    <cfRule type="expression" dxfId="2397" priority="1621">
      <formula>IF(RIGHT(TEXT(AE497,"0.#"),1)=".",FALSE,TRUE)</formula>
    </cfRule>
    <cfRule type="expression" dxfId="2396" priority="1622">
      <formula>IF(RIGHT(TEXT(AE497,"0.#"),1)=".",TRUE,FALSE)</formula>
    </cfRule>
  </conditionalFormatting>
  <conditionalFormatting sqref="AE498">
    <cfRule type="expression" dxfId="2395" priority="1619">
      <formula>IF(RIGHT(TEXT(AE498,"0.#"),1)=".",FALSE,TRUE)</formula>
    </cfRule>
    <cfRule type="expression" dxfId="2394" priority="1620">
      <formula>IF(RIGHT(TEXT(AE498,"0.#"),1)=".",TRUE,FALSE)</formula>
    </cfRule>
  </conditionalFormatting>
  <conditionalFormatting sqref="AU499">
    <cfRule type="expression" dxfId="2393" priority="1605">
      <formula>IF(RIGHT(TEXT(AU499,"0.#"),1)=".",FALSE,TRUE)</formula>
    </cfRule>
    <cfRule type="expression" dxfId="2392" priority="1606">
      <formula>IF(RIGHT(TEXT(AU499,"0.#"),1)=".",TRUE,FALSE)</formula>
    </cfRule>
  </conditionalFormatting>
  <conditionalFormatting sqref="AU497">
    <cfRule type="expression" dxfId="2391" priority="1609">
      <formula>IF(RIGHT(TEXT(AU497,"0.#"),1)=".",FALSE,TRUE)</formula>
    </cfRule>
    <cfRule type="expression" dxfId="2390" priority="1610">
      <formula>IF(RIGHT(TEXT(AU497,"0.#"),1)=".",TRUE,FALSE)</formula>
    </cfRule>
  </conditionalFormatting>
  <conditionalFormatting sqref="AU498">
    <cfRule type="expression" dxfId="2389" priority="1607">
      <formula>IF(RIGHT(TEXT(AU498,"0.#"),1)=".",FALSE,TRUE)</formula>
    </cfRule>
    <cfRule type="expression" dxfId="2388" priority="1608">
      <formula>IF(RIGHT(TEXT(AU498,"0.#"),1)=".",TRUE,FALSE)</formula>
    </cfRule>
  </conditionalFormatting>
  <conditionalFormatting sqref="AQ497">
    <cfRule type="expression" dxfId="2387" priority="1593">
      <formula>IF(RIGHT(TEXT(AQ497,"0.#"),1)=".",FALSE,TRUE)</formula>
    </cfRule>
    <cfRule type="expression" dxfId="2386" priority="1594">
      <formula>IF(RIGHT(TEXT(AQ497,"0.#"),1)=".",TRUE,FALSE)</formula>
    </cfRule>
  </conditionalFormatting>
  <conditionalFormatting sqref="AQ498">
    <cfRule type="expression" dxfId="2385" priority="1597">
      <formula>IF(RIGHT(TEXT(AQ498,"0.#"),1)=".",FALSE,TRUE)</formula>
    </cfRule>
    <cfRule type="expression" dxfId="2384" priority="1598">
      <formula>IF(RIGHT(TEXT(AQ498,"0.#"),1)=".",TRUE,FALSE)</formula>
    </cfRule>
  </conditionalFormatting>
  <conditionalFormatting sqref="AQ499">
    <cfRule type="expression" dxfId="2383" priority="1595">
      <formula>IF(RIGHT(TEXT(AQ499,"0.#"),1)=".",FALSE,TRUE)</formula>
    </cfRule>
    <cfRule type="expression" dxfId="2382" priority="1596">
      <formula>IF(RIGHT(TEXT(AQ499,"0.#"),1)=".",TRUE,FALSE)</formula>
    </cfRule>
  </conditionalFormatting>
  <conditionalFormatting sqref="AE504">
    <cfRule type="expression" dxfId="2381" priority="1587">
      <formula>IF(RIGHT(TEXT(AE504,"0.#"),1)=".",FALSE,TRUE)</formula>
    </cfRule>
    <cfRule type="expression" dxfId="2380" priority="1588">
      <formula>IF(RIGHT(TEXT(AE504,"0.#"),1)=".",TRUE,FALSE)</formula>
    </cfRule>
  </conditionalFormatting>
  <conditionalFormatting sqref="AE502">
    <cfRule type="expression" dxfId="2379" priority="1591">
      <formula>IF(RIGHT(TEXT(AE502,"0.#"),1)=".",FALSE,TRUE)</formula>
    </cfRule>
    <cfRule type="expression" dxfId="2378" priority="1592">
      <formula>IF(RIGHT(TEXT(AE502,"0.#"),1)=".",TRUE,FALSE)</formula>
    </cfRule>
  </conditionalFormatting>
  <conditionalFormatting sqref="AE503">
    <cfRule type="expression" dxfId="2377" priority="1589">
      <formula>IF(RIGHT(TEXT(AE503,"0.#"),1)=".",FALSE,TRUE)</formula>
    </cfRule>
    <cfRule type="expression" dxfId="2376" priority="1590">
      <formula>IF(RIGHT(TEXT(AE503,"0.#"),1)=".",TRUE,FALSE)</formula>
    </cfRule>
  </conditionalFormatting>
  <conditionalFormatting sqref="AU504">
    <cfRule type="expression" dxfId="2375" priority="1575">
      <formula>IF(RIGHT(TEXT(AU504,"0.#"),1)=".",FALSE,TRUE)</formula>
    </cfRule>
    <cfRule type="expression" dxfId="2374" priority="1576">
      <formula>IF(RIGHT(TEXT(AU504,"0.#"),1)=".",TRUE,FALSE)</formula>
    </cfRule>
  </conditionalFormatting>
  <conditionalFormatting sqref="AU502">
    <cfRule type="expression" dxfId="2373" priority="1579">
      <formula>IF(RIGHT(TEXT(AU502,"0.#"),1)=".",FALSE,TRUE)</formula>
    </cfRule>
    <cfRule type="expression" dxfId="2372" priority="1580">
      <formula>IF(RIGHT(TEXT(AU502,"0.#"),1)=".",TRUE,FALSE)</formula>
    </cfRule>
  </conditionalFormatting>
  <conditionalFormatting sqref="AU503">
    <cfRule type="expression" dxfId="2371" priority="1577">
      <formula>IF(RIGHT(TEXT(AU503,"0.#"),1)=".",FALSE,TRUE)</formula>
    </cfRule>
    <cfRule type="expression" dxfId="2370" priority="1578">
      <formula>IF(RIGHT(TEXT(AU503,"0.#"),1)=".",TRUE,FALSE)</formula>
    </cfRule>
  </conditionalFormatting>
  <conditionalFormatting sqref="AQ502">
    <cfRule type="expression" dxfId="2369" priority="1563">
      <formula>IF(RIGHT(TEXT(AQ502,"0.#"),1)=".",FALSE,TRUE)</formula>
    </cfRule>
    <cfRule type="expression" dxfId="2368" priority="1564">
      <formula>IF(RIGHT(TEXT(AQ502,"0.#"),1)=".",TRUE,FALSE)</formula>
    </cfRule>
  </conditionalFormatting>
  <conditionalFormatting sqref="AQ503">
    <cfRule type="expression" dxfId="2367" priority="1567">
      <formula>IF(RIGHT(TEXT(AQ503,"0.#"),1)=".",FALSE,TRUE)</formula>
    </cfRule>
    <cfRule type="expression" dxfId="2366" priority="1568">
      <formula>IF(RIGHT(TEXT(AQ503,"0.#"),1)=".",TRUE,FALSE)</formula>
    </cfRule>
  </conditionalFormatting>
  <conditionalFormatting sqref="AQ504">
    <cfRule type="expression" dxfId="2365" priority="1565">
      <formula>IF(RIGHT(TEXT(AQ504,"0.#"),1)=".",FALSE,TRUE)</formula>
    </cfRule>
    <cfRule type="expression" dxfId="2364" priority="1566">
      <formula>IF(RIGHT(TEXT(AQ504,"0.#"),1)=".",TRUE,FALSE)</formula>
    </cfRule>
  </conditionalFormatting>
  <conditionalFormatting sqref="AE509">
    <cfRule type="expression" dxfId="2363" priority="1557">
      <formula>IF(RIGHT(TEXT(AE509,"0.#"),1)=".",FALSE,TRUE)</formula>
    </cfRule>
    <cfRule type="expression" dxfId="2362" priority="1558">
      <formula>IF(RIGHT(TEXT(AE509,"0.#"),1)=".",TRUE,FALSE)</formula>
    </cfRule>
  </conditionalFormatting>
  <conditionalFormatting sqref="AE507">
    <cfRule type="expression" dxfId="2361" priority="1561">
      <formula>IF(RIGHT(TEXT(AE507,"0.#"),1)=".",FALSE,TRUE)</formula>
    </cfRule>
    <cfRule type="expression" dxfId="2360" priority="1562">
      <formula>IF(RIGHT(TEXT(AE507,"0.#"),1)=".",TRUE,FALSE)</formula>
    </cfRule>
  </conditionalFormatting>
  <conditionalFormatting sqref="AE508">
    <cfRule type="expression" dxfId="2359" priority="1559">
      <formula>IF(RIGHT(TEXT(AE508,"0.#"),1)=".",FALSE,TRUE)</formula>
    </cfRule>
    <cfRule type="expression" dxfId="2358" priority="1560">
      <formula>IF(RIGHT(TEXT(AE508,"0.#"),1)=".",TRUE,FALSE)</formula>
    </cfRule>
  </conditionalFormatting>
  <conditionalFormatting sqref="AU509">
    <cfRule type="expression" dxfId="2357" priority="1545">
      <formula>IF(RIGHT(TEXT(AU509,"0.#"),1)=".",FALSE,TRUE)</formula>
    </cfRule>
    <cfRule type="expression" dxfId="2356" priority="1546">
      <formula>IF(RIGHT(TEXT(AU509,"0.#"),1)=".",TRUE,FALSE)</formula>
    </cfRule>
  </conditionalFormatting>
  <conditionalFormatting sqref="AU507">
    <cfRule type="expression" dxfId="2355" priority="1549">
      <formula>IF(RIGHT(TEXT(AU507,"0.#"),1)=".",FALSE,TRUE)</formula>
    </cfRule>
    <cfRule type="expression" dxfId="2354" priority="1550">
      <formula>IF(RIGHT(TEXT(AU507,"0.#"),1)=".",TRUE,FALSE)</formula>
    </cfRule>
  </conditionalFormatting>
  <conditionalFormatting sqref="AU508">
    <cfRule type="expression" dxfId="2353" priority="1547">
      <formula>IF(RIGHT(TEXT(AU508,"0.#"),1)=".",FALSE,TRUE)</formula>
    </cfRule>
    <cfRule type="expression" dxfId="2352" priority="1548">
      <formula>IF(RIGHT(TEXT(AU508,"0.#"),1)=".",TRUE,FALSE)</formula>
    </cfRule>
  </conditionalFormatting>
  <conditionalFormatting sqref="AQ507">
    <cfRule type="expression" dxfId="2351" priority="1533">
      <formula>IF(RIGHT(TEXT(AQ507,"0.#"),1)=".",FALSE,TRUE)</formula>
    </cfRule>
    <cfRule type="expression" dxfId="2350" priority="1534">
      <formula>IF(RIGHT(TEXT(AQ507,"0.#"),1)=".",TRUE,FALSE)</formula>
    </cfRule>
  </conditionalFormatting>
  <conditionalFormatting sqref="AQ508">
    <cfRule type="expression" dxfId="2349" priority="1537">
      <formula>IF(RIGHT(TEXT(AQ508,"0.#"),1)=".",FALSE,TRUE)</formula>
    </cfRule>
    <cfRule type="expression" dxfId="2348" priority="1538">
      <formula>IF(RIGHT(TEXT(AQ508,"0.#"),1)=".",TRUE,FALSE)</formula>
    </cfRule>
  </conditionalFormatting>
  <conditionalFormatting sqref="AQ509">
    <cfRule type="expression" dxfId="2347" priority="1535">
      <formula>IF(RIGHT(TEXT(AQ509,"0.#"),1)=".",FALSE,TRUE)</formula>
    </cfRule>
    <cfRule type="expression" dxfId="2346" priority="1536">
      <formula>IF(RIGHT(TEXT(AQ509,"0.#"),1)=".",TRUE,FALSE)</formula>
    </cfRule>
  </conditionalFormatting>
  <conditionalFormatting sqref="AE465">
    <cfRule type="expression" dxfId="2345" priority="1827">
      <formula>IF(RIGHT(TEXT(AE465,"0.#"),1)=".",FALSE,TRUE)</formula>
    </cfRule>
    <cfRule type="expression" dxfId="2344" priority="1828">
      <formula>IF(RIGHT(TEXT(AE465,"0.#"),1)=".",TRUE,FALSE)</formula>
    </cfRule>
  </conditionalFormatting>
  <conditionalFormatting sqref="AE463">
    <cfRule type="expression" dxfId="2343" priority="1831">
      <formula>IF(RIGHT(TEXT(AE463,"0.#"),1)=".",FALSE,TRUE)</formula>
    </cfRule>
    <cfRule type="expression" dxfId="2342" priority="1832">
      <formula>IF(RIGHT(TEXT(AE463,"0.#"),1)=".",TRUE,FALSE)</formula>
    </cfRule>
  </conditionalFormatting>
  <conditionalFormatting sqref="AE464">
    <cfRule type="expression" dxfId="2341" priority="1829">
      <formula>IF(RIGHT(TEXT(AE464,"0.#"),1)=".",FALSE,TRUE)</formula>
    </cfRule>
    <cfRule type="expression" dxfId="2340" priority="1830">
      <formula>IF(RIGHT(TEXT(AE464,"0.#"),1)=".",TRUE,FALSE)</formula>
    </cfRule>
  </conditionalFormatting>
  <conditionalFormatting sqref="AM465">
    <cfRule type="expression" dxfId="2339" priority="1821">
      <formula>IF(RIGHT(TEXT(AM465,"0.#"),1)=".",FALSE,TRUE)</formula>
    </cfRule>
    <cfRule type="expression" dxfId="2338" priority="1822">
      <formula>IF(RIGHT(TEXT(AM465,"0.#"),1)=".",TRUE,FALSE)</formula>
    </cfRule>
  </conditionalFormatting>
  <conditionalFormatting sqref="AM463">
    <cfRule type="expression" dxfId="2337" priority="1825">
      <formula>IF(RIGHT(TEXT(AM463,"0.#"),1)=".",FALSE,TRUE)</formula>
    </cfRule>
    <cfRule type="expression" dxfId="2336" priority="1826">
      <formula>IF(RIGHT(TEXT(AM463,"0.#"),1)=".",TRUE,FALSE)</formula>
    </cfRule>
  </conditionalFormatting>
  <conditionalFormatting sqref="AM464">
    <cfRule type="expression" dxfId="2335" priority="1823">
      <formula>IF(RIGHT(TEXT(AM464,"0.#"),1)=".",FALSE,TRUE)</formula>
    </cfRule>
    <cfRule type="expression" dxfId="2334" priority="1824">
      <formula>IF(RIGHT(TEXT(AM464,"0.#"),1)=".",TRUE,FALSE)</formula>
    </cfRule>
  </conditionalFormatting>
  <conditionalFormatting sqref="AU465">
    <cfRule type="expression" dxfId="2333" priority="1815">
      <formula>IF(RIGHT(TEXT(AU465,"0.#"),1)=".",FALSE,TRUE)</formula>
    </cfRule>
    <cfRule type="expression" dxfId="2332" priority="1816">
      <formula>IF(RIGHT(TEXT(AU465,"0.#"),1)=".",TRUE,FALSE)</formula>
    </cfRule>
  </conditionalFormatting>
  <conditionalFormatting sqref="AU463">
    <cfRule type="expression" dxfId="2331" priority="1819">
      <formula>IF(RIGHT(TEXT(AU463,"0.#"),1)=".",FALSE,TRUE)</formula>
    </cfRule>
    <cfRule type="expression" dxfId="2330" priority="1820">
      <formula>IF(RIGHT(TEXT(AU463,"0.#"),1)=".",TRUE,FALSE)</formula>
    </cfRule>
  </conditionalFormatting>
  <conditionalFormatting sqref="AU464">
    <cfRule type="expression" dxfId="2329" priority="1817">
      <formula>IF(RIGHT(TEXT(AU464,"0.#"),1)=".",FALSE,TRUE)</formula>
    </cfRule>
    <cfRule type="expression" dxfId="2328" priority="1818">
      <formula>IF(RIGHT(TEXT(AU464,"0.#"),1)=".",TRUE,FALSE)</formula>
    </cfRule>
  </conditionalFormatting>
  <conditionalFormatting sqref="AI465">
    <cfRule type="expression" dxfId="2327" priority="1809">
      <formula>IF(RIGHT(TEXT(AI465,"0.#"),1)=".",FALSE,TRUE)</formula>
    </cfRule>
    <cfRule type="expression" dxfId="2326" priority="1810">
      <formula>IF(RIGHT(TEXT(AI465,"0.#"),1)=".",TRUE,FALSE)</formula>
    </cfRule>
  </conditionalFormatting>
  <conditionalFormatting sqref="AI463">
    <cfRule type="expression" dxfId="2325" priority="1813">
      <formula>IF(RIGHT(TEXT(AI463,"0.#"),1)=".",FALSE,TRUE)</formula>
    </cfRule>
    <cfRule type="expression" dxfId="2324" priority="1814">
      <formula>IF(RIGHT(TEXT(AI463,"0.#"),1)=".",TRUE,FALSE)</formula>
    </cfRule>
  </conditionalFormatting>
  <conditionalFormatting sqref="AI464">
    <cfRule type="expression" dxfId="2323" priority="1811">
      <formula>IF(RIGHT(TEXT(AI464,"0.#"),1)=".",FALSE,TRUE)</formula>
    </cfRule>
    <cfRule type="expression" dxfId="2322" priority="1812">
      <formula>IF(RIGHT(TEXT(AI464,"0.#"),1)=".",TRUE,FALSE)</formula>
    </cfRule>
  </conditionalFormatting>
  <conditionalFormatting sqref="AQ463">
    <cfRule type="expression" dxfId="2321" priority="1803">
      <formula>IF(RIGHT(TEXT(AQ463,"0.#"),1)=".",FALSE,TRUE)</formula>
    </cfRule>
    <cfRule type="expression" dxfId="2320" priority="1804">
      <formula>IF(RIGHT(TEXT(AQ463,"0.#"),1)=".",TRUE,FALSE)</formula>
    </cfRule>
  </conditionalFormatting>
  <conditionalFormatting sqref="AQ464">
    <cfRule type="expression" dxfId="2319" priority="1807">
      <formula>IF(RIGHT(TEXT(AQ464,"0.#"),1)=".",FALSE,TRUE)</formula>
    </cfRule>
    <cfRule type="expression" dxfId="2318" priority="1808">
      <formula>IF(RIGHT(TEXT(AQ464,"0.#"),1)=".",TRUE,FALSE)</formula>
    </cfRule>
  </conditionalFormatting>
  <conditionalFormatting sqref="AQ465">
    <cfRule type="expression" dxfId="2317" priority="1805">
      <formula>IF(RIGHT(TEXT(AQ465,"0.#"),1)=".",FALSE,TRUE)</formula>
    </cfRule>
    <cfRule type="expression" dxfId="2316" priority="1806">
      <formula>IF(RIGHT(TEXT(AQ465,"0.#"),1)=".",TRUE,FALSE)</formula>
    </cfRule>
  </conditionalFormatting>
  <conditionalFormatting sqref="AE470">
    <cfRule type="expression" dxfId="2315" priority="1797">
      <formula>IF(RIGHT(TEXT(AE470,"0.#"),1)=".",FALSE,TRUE)</formula>
    </cfRule>
    <cfRule type="expression" dxfId="2314" priority="1798">
      <formula>IF(RIGHT(TEXT(AE470,"0.#"),1)=".",TRUE,FALSE)</formula>
    </cfRule>
  </conditionalFormatting>
  <conditionalFormatting sqref="AE468">
    <cfRule type="expression" dxfId="2313" priority="1801">
      <formula>IF(RIGHT(TEXT(AE468,"0.#"),1)=".",FALSE,TRUE)</formula>
    </cfRule>
    <cfRule type="expression" dxfId="2312" priority="1802">
      <formula>IF(RIGHT(TEXT(AE468,"0.#"),1)=".",TRUE,FALSE)</formula>
    </cfRule>
  </conditionalFormatting>
  <conditionalFormatting sqref="AE469">
    <cfRule type="expression" dxfId="2311" priority="1799">
      <formula>IF(RIGHT(TEXT(AE469,"0.#"),1)=".",FALSE,TRUE)</formula>
    </cfRule>
    <cfRule type="expression" dxfId="2310" priority="1800">
      <formula>IF(RIGHT(TEXT(AE469,"0.#"),1)=".",TRUE,FALSE)</formula>
    </cfRule>
  </conditionalFormatting>
  <conditionalFormatting sqref="AM470">
    <cfRule type="expression" dxfId="2309" priority="1791">
      <formula>IF(RIGHT(TEXT(AM470,"0.#"),1)=".",FALSE,TRUE)</formula>
    </cfRule>
    <cfRule type="expression" dxfId="2308" priority="1792">
      <formula>IF(RIGHT(TEXT(AM470,"0.#"),1)=".",TRUE,FALSE)</formula>
    </cfRule>
  </conditionalFormatting>
  <conditionalFormatting sqref="AM468">
    <cfRule type="expression" dxfId="2307" priority="1795">
      <formula>IF(RIGHT(TEXT(AM468,"0.#"),1)=".",FALSE,TRUE)</formula>
    </cfRule>
    <cfRule type="expression" dxfId="2306" priority="1796">
      <formula>IF(RIGHT(TEXT(AM468,"0.#"),1)=".",TRUE,FALSE)</formula>
    </cfRule>
  </conditionalFormatting>
  <conditionalFormatting sqref="AM469">
    <cfRule type="expression" dxfId="2305" priority="1793">
      <formula>IF(RIGHT(TEXT(AM469,"0.#"),1)=".",FALSE,TRUE)</formula>
    </cfRule>
    <cfRule type="expression" dxfId="2304" priority="1794">
      <formula>IF(RIGHT(TEXT(AM469,"0.#"),1)=".",TRUE,FALSE)</formula>
    </cfRule>
  </conditionalFormatting>
  <conditionalFormatting sqref="AU470">
    <cfRule type="expression" dxfId="2303" priority="1785">
      <formula>IF(RIGHT(TEXT(AU470,"0.#"),1)=".",FALSE,TRUE)</formula>
    </cfRule>
    <cfRule type="expression" dxfId="2302" priority="1786">
      <formula>IF(RIGHT(TEXT(AU470,"0.#"),1)=".",TRUE,FALSE)</formula>
    </cfRule>
  </conditionalFormatting>
  <conditionalFormatting sqref="AU468">
    <cfRule type="expression" dxfId="2301" priority="1789">
      <formula>IF(RIGHT(TEXT(AU468,"0.#"),1)=".",FALSE,TRUE)</formula>
    </cfRule>
    <cfRule type="expression" dxfId="2300" priority="1790">
      <formula>IF(RIGHT(TEXT(AU468,"0.#"),1)=".",TRUE,FALSE)</formula>
    </cfRule>
  </conditionalFormatting>
  <conditionalFormatting sqref="AU469">
    <cfRule type="expression" dxfId="2299" priority="1787">
      <formula>IF(RIGHT(TEXT(AU469,"0.#"),1)=".",FALSE,TRUE)</formula>
    </cfRule>
    <cfRule type="expression" dxfId="2298" priority="1788">
      <formula>IF(RIGHT(TEXT(AU469,"0.#"),1)=".",TRUE,FALSE)</formula>
    </cfRule>
  </conditionalFormatting>
  <conditionalFormatting sqref="AI470">
    <cfRule type="expression" dxfId="2297" priority="1779">
      <formula>IF(RIGHT(TEXT(AI470,"0.#"),1)=".",FALSE,TRUE)</formula>
    </cfRule>
    <cfRule type="expression" dxfId="2296" priority="1780">
      <formula>IF(RIGHT(TEXT(AI470,"0.#"),1)=".",TRUE,FALSE)</formula>
    </cfRule>
  </conditionalFormatting>
  <conditionalFormatting sqref="AI468">
    <cfRule type="expression" dxfId="2295" priority="1783">
      <formula>IF(RIGHT(TEXT(AI468,"0.#"),1)=".",FALSE,TRUE)</formula>
    </cfRule>
    <cfRule type="expression" dxfId="2294" priority="1784">
      <formula>IF(RIGHT(TEXT(AI468,"0.#"),1)=".",TRUE,FALSE)</formula>
    </cfRule>
  </conditionalFormatting>
  <conditionalFormatting sqref="AI469">
    <cfRule type="expression" dxfId="2293" priority="1781">
      <formula>IF(RIGHT(TEXT(AI469,"0.#"),1)=".",FALSE,TRUE)</formula>
    </cfRule>
    <cfRule type="expression" dxfId="2292" priority="1782">
      <formula>IF(RIGHT(TEXT(AI469,"0.#"),1)=".",TRUE,FALSE)</formula>
    </cfRule>
  </conditionalFormatting>
  <conditionalFormatting sqref="AQ468">
    <cfRule type="expression" dxfId="2291" priority="1773">
      <formula>IF(RIGHT(TEXT(AQ468,"0.#"),1)=".",FALSE,TRUE)</formula>
    </cfRule>
    <cfRule type="expression" dxfId="2290" priority="1774">
      <formula>IF(RIGHT(TEXT(AQ468,"0.#"),1)=".",TRUE,FALSE)</formula>
    </cfRule>
  </conditionalFormatting>
  <conditionalFormatting sqref="AQ469">
    <cfRule type="expression" dxfId="2289" priority="1777">
      <formula>IF(RIGHT(TEXT(AQ469,"0.#"),1)=".",FALSE,TRUE)</formula>
    </cfRule>
    <cfRule type="expression" dxfId="2288" priority="1778">
      <formula>IF(RIGHT(TEXT(AQ469,"0.#"),1)=".",TRUE,FALSE)</formula>
    </cfRule>
  </conditionalFormatting>
  <conditionalFormatting sqref="AQ470">
    <cfRule type="expression" dxfId="2287" priority="1775">
      <formula>IF(RIGHT(TEXT(AQ470,"0.#"),1)=".",FALSE,TRUE)</formula>
    </cfRule>
    <cfRule type="expression" dxfId="2286" priority="1776">
      <formula>IF(RIGHT(TEXT(AQ470,"0.#"),1)=".",TRUE,FALSE)</formula>
    </cfRule>
  </conditionalFormatting>
  <conditionalFormatting sqref="AE475">
    <cfRule type="expression" dxfId="2285" priority="1767">
      <formula>IF(RIGHT(TEXT(AE475,"0.#"),1)=".",FALSE,TRUE)</formula>
    </cfRule>
    <cfRule type="expression" dxfId="2284" priority="1768">
      <formula>IF(RIGHT(TEXT(AE475,"0.#"),1)=".",TRUE,FALSE)</formula>
    </cfRule>
  </conditionalFormatting>
  <conditionalFormatting sqref="AE473">
    <cfRule type="expression" dxfId="2283" priority="1771">
      <formula>IF(RIGHT(TEXT(AE473,"0.#"),1)=".",FALSE,TRUE)</formula>
    </cfRule>
    <cfRule type="expression" dxfId="2282" priority="1772">
      <formula>IF(RIGHT(TEXT(AE473,"0.#"),1)=".",TRUE,FALSE)</formula>
    </cfRule>
  </conditionalFormatting>
  <conditionalFormatting sqref="AE474">
    <cfRule type="expression" dxfId="2281" priority="1769">
      <formula>IF(RIGHT(TEXT(AE474,"0.#"),1)=".",FALSE,TRUE)</formula>
    </cfRule>
    <cfRule type="expression" dxfId="2280" priority="1770">
      <formula>IF(RIGHT(TEXT(AE474,"0.#"),1)=".",TRUE,FALSE)</formula>
    </cfRule>
  </conditionalFormatting>
  <conditionalFormatting sqref="AM475">
    <cfRule type="expression" dxfId="2279" priority="1761">
      <formula>IF(RIGHT(TEXT(AM475,"0.#"),1)=".",FALSE,TRUE)</formula>
    </cfRule>
    <cfRule type="expression" dxfId="2278" priority="1762">
      <formula>IF(RIGHT(TEXT(AM475,"0.#"),1)=".",TRUE,FALSE)</formula>
    </cfRule>
  </conditionalFormatting>
  <conditionalFormatting sqref="AM473">
    <cfRule type="expression" dxfId="2277" priority="1765">
      <formula>IF(RIGHT(TEXT(AM473,"0.#"),1)=".",FALSE,TRUE)</formula>
    </cfRule>
    <cfRule type="expression" dxfId="2276" priority="1766">
      <formula>IF(RIGHT(TEXT(AM473,"0.#"),1)=".",TRUE,FALSE)</formula>
    </cfRule>
  </conditionalFormatting>
  <conditionalFormatting sqref="AM474">
    <cfRule type="expression" dxfId="2275" priority="1763">
      <formula>IF(RIGHT(TEXT(AM474,"0.#"),1)=".",FALSE,TRUE)</formula>
    </cfRule>
    <cfRule type="expression" dxfId="2274" priority="1764">
      <formula>IF(RIGHT(TEXT(AM474,"0.#"),1)=".",TRUE,FALSE)</formula>
    </cfRule>
  </conditionalFormatting>
  <conditionalFormatting sqref="AU475">
    <cfRule type="expression" dxfId="2273" priority="1755">
      <formula>IF(RIGHT(TEXT(AU475,"0.#"),1)=".",FALSE,TRUE)</formula>
    </cfRule>
    <cfRule type="expression" dxfId="2272" priority="1756">
      <formula>IF(RIGHT(TEXT(AU475,"0.#"),1)=".",TRUE,FALSE)</formula>
    </cfRule>
  </conditionalFormatting>
  <conditionalFormatting sqref="AU473">
    <cfRule type="expression" dxfId="2271" priority="1759">
      <formula>IF(RIGHT(TEXT(AU473,"0.#"),1)=".",FALSE,TRUE)</formula>
    </cfRule>
    <cfRule type="expression" dxfId="2270" priority="1760">
      <formula>IF(RIGHT(TEXT(AU473,"0.#"),1)=".",TRUE,FALSE)</formula>
    </cfRule>
  </conditionalFormatting>
  <conditionalFormatting sqref="AU474">
    <cfRule type="expression" dxfId="2269" priority="1757">
      <formula>IF(RIGHT(TEXT(AU474,"0.#"),1)=".",FALSE,TRUE)</formula>
    </cfRule>
    <cfRule type="expression" dxfId="2268" priority="1758">
      <formula>IF(RIGHT(TEXT(AU474,"0.#"),1)=".",TRUE,FALSE)</formula>
    </cfRule>
  </conditionalFormatting>
  <conditionalFormatting sqref="AI475">
    <cfRule type="expression" dxfId="2267" priority="1749">
      <formula>IF(RIGHT(TEXT(AI475,"0.#"),1)=".",FALSE,TRUE)</formula>
    </cfRule>
    <cfRule type="expression" dxfId="2266" priority="1750">
      <formula>IF(RIGHT(TEXT(AI475,"0.#"),1)=".",TRUE,FALSE)</formula>
    </cfRule>
  </conditionalFormatting>
  <conditionalFormatting sqref="AI473">
    <cfRule type="expression" dxfId="2265" priority="1753">
      <formula>IF(RIGHT(TEXT(AI473,"0.#"),1)=".",FALSE,TRUE)</formula>
    </cfRule>
    <cfRule type="expression" dxfId="2264" priority="1754">
      <formula>IF(RIGHT(TEXT(AI473,"0.#"),1)=".",TRUE,FALSE)</formula>
    </cfRule>
  </conditionalFormatting>
  <conditionalFormatting sqref="AI474">
    <cfRule type="expression" dxfId="2263" priority="1751">
      <formula>IF(RIGHT(TEXT(AI474,"0.#"),1)=".",FALSE,TRUE)</formula>
    </cfRule>
    <cfRule type="expression" dxfId="2262" priority="1752">
      <formula>IF(RIGHT(TEXT(AI474,"0.#"),1)=".",TRUE,FALSE)</formula>
    </cfRule>
  </conditionalFormatting>
  <conditionalFormatting sqref="AQ473">
    <cfRule type="expression" dxfId="2261" priority="1743">
      <formula>IF(RIGHT(TEXT(AQ473,"0.#"),1)=".",FALSE,TRUE)</formula>
    </cfRule>
    <cfRule type="expression" dxfId="2260" priority="1744">
      <formula>IF(RIGHT(TEXT(AQ473,"0.#"),1)=".",TRUE,FALSE)</formula>
    </cfRule>
  </conditionalFormatting>
  <conditionalFormatting sqref="AQ474">
    <cfRule type="expression" dxfId="2259" priority="1747">
      <formula>IF(RIGHT(TEXT(AQ474,"0.#"),1)=".",FALSE,TRUE)</formula>
    </cfRule>
    <cfRule type="expression" dxfId="2258" priority="1748">
      <formula>IF(RIGHT(TEXT(AQ474,"0.#"),1)=".",TRUE,FALSE)</formula>
    </cfRule>
  </conditionalFormatting>
  <conditionalFormatting sqref="AQ475">
    <cfRule type="expression" dxfId="2257" priority="1745">
      <formula>IF(RIGHT(TEXT(AQ475,"0.#"),1)=".",FALSE,TRUE)</formula>
    </cfRule>
    <cfRule type="expression" dxfId="2256" priority="1746">
      <formula>IF(RIGHT(TEXT(AQ475,"0.#"),1)=".",TRUE,FALSE)</formula>
    </cfRule>
  </conditionalFormatting>
  <conditionalFormatting sqref="AE480">
    <cfRule type="expression" dxfId="2255" priority="1737">
      <formula>IF(RIGHT(TEXT(AE480,"0.#"),1)=".",FALSE,TRUE)</formula>
    </cfRule>
    <cfRule type="expression" dxfId="2254" priority="1738">
      <formula>IF(RIGHT(TEXT(AE480,"0.#"),1)=".",TRUE,FALSE)</formula>
    </cfRule>
  </conditionalFormatting>
  <conditionalFormatting sqref="AE478">
    <cfRule type="expression" dxfId="2253" priority="1741">
      <formula>IF(RIGHT(TEXT(AE478,"0.#"),1)=".",FALSE,TRUE)</formula>
    </cfRule>
    <cfRule type="expression" dxfId="2252" priority="1742">
      <formula>IF(RIGHT(TEXT(AE478,"0.#"),1)=".",TRUE,FALSE)</formula>
    </cfRule>
  </conditionalFormatting>
  <conditionalFormatting sqref="AE479">
    <cfRule type="expression" dxfId="2251" priority="1739">
      <formula>IF(RIGHT(TEXT(AE479,"0.#"),1)=".",FALSE,TRUE)</formula>
    </cfRule>
    <cfRule type="expression" dxfId="2250" priority="1740">
      <formula>IF(RIGHT(TEXT(AE479,"0.#"),1)=".",TRUE,FALSE)</formula>
    </cfRule>
  </conditionalFormatting>
  <conditionalFormatting sqref="AM480">
    <cfRule type="expression" dxfId="2249" priority="1731">
      <formula>IF(RIGHT(TEXT(AM480,"0.#"),1)=".",FALSE,TRUE)</formula>
    </cfRule>
    <cfRule type="expression" dxfId="2248" priority="1732">
      <formula>IF(RIGHT(TEXT(AM480,"0.#"),1)=".",TRUE,FALSE)</formula>
    </cfRule>
  </conditionalFormatting>
  <conditionalFormatting sqref="AM478">
    <cfRule type="expression" dxfId="2247" priority="1735">
      <formula>IF(RIGHT(TEXT(AM478,"0.#"),1)=".",FALSE,TRUE)</formula>
    </cfRule>
    <cfRule type="expression" dxfId="2246" priority="1736">
      <formula>IF(RIGHT(TEXT(AM478,"0.#"),1)=".",TRUE,FALSE)</formula>
    </cfRule>
  </conditionalFormatting>
  <conditionalFormatting sqref="AM479">
    <cfRule type="expression" dxfId="2245" priority="1733">
      <formula>IF(RIGHT(TEXT(AM479,"0.#"),1)=".",FALSE,TRUE)</formula>
    </cfRule>
    <cfRule type="expression" dxfId="2244" priority="1734">
      <formula>IF(RIGHT(TEXT(AM479,"0.#"),1)=".",TRUE,FALSE)</formula>
    </cfRule>
  </conditionalFormatting>
  <conditionalFormatting sqref="AU480">
    <cfRule type="expression" dxfId="2243" priority="1725">
      <formula>IF(RIGHT(TEXT(AU480,"0.#"),1)=".",FALSE,TRUE)</formula>
    </cfRule>
    <cfRule type="expression" dxfId="2242" priority="1726">
      <formula>IF(RIGHT(TEXT(AU480,"0.#"),1)=".",TRUE,FALSE)</formula>
    </cfRule>
  </conditionalFormatting>
  <conditionalFormatting sqref="AU478">
    <cfRule type="expression" dxfId="2241" priority="1729">
      <formula>IF(RIGHT(TEXT(AU478,"0.#"),1)=".",FALSE,TRUE)</formula>
    </cfRule>
    <cfRule type="expression" dxfId="2240" priority="1730">
      <formula>IF(RIGHT(TEXT(AU478,"0.#"),1)=".",TRUE,FALSE)</formula>
    </cfRule>
  </conditionalFormatting>
  <conditionalFormatting sqref="AU479">
    <cfRule type="expression" dxfId="2239" priority="1727">
      <formula>IF(RIGHT(TEXT(AU479,"0.#"),1)=".",FALSE,TRUE)</formula>
    </cfRule>
    <cfRule type="expression" dxfId="2238" priority="1728">
      <formula>IF(RIGHT(TEXT(AU479,"0.#"),1)=".",TRUE,FALSE)</formula>
    </cfRule>
  </conditionalFormatting>
  <conditionalFormatting sqref="AI480">
    <cfRule type="expression" dxfId="2237" priority="1719">
      <formula>IF(RIGHT(TEXT(AI480,"0.#"),1)=".",FALSE,TRUE)</formula>
    </cfRule>
    <cfRule type="expression" dxfId="2236" priority="1720">
      <formula>IF(RIGHT(TEXT(AI480,"0.#"),1)=".",TRUE,FALSE)</formula>
    </cfRule>
  </conditionalFormatting>
  <conditionalFormatting sqref="AI478">
    <cfRule type="expression" dxfId="2235" priority="1723">
      <formula>IF(RIGHT(TEXT(AI478,"0.#"),1)=".",FALSE,TRUE)</formula>
    </cfRule>
    <cfRule type="expression" dxfId="2234" priority="1724">
      <formula>IF(RIGHT(TEXT(AI478,"0.#"),1)=".",TRUE,FALSE)</formula>
    </cfRule>
  </conditionalFormatting>
  <conditionalFormatting sqref="AI479">
    <cfRule type="expression" dxfId="2233" priority="1721">
      <formula>IF(RIGHT(TEXT(AI479,"0.#"),1)=".",FALSE,TRUE)</formula>
    </cfRule>
    <cfRule type="expression" dxfId="2232" priority="1722">
      <formula>IF(RIGHT(TEXT(AI479,"0.#"),1)=".",TRUE,FALSE)</formula>
    </cfRule>
  </conditionalFormatting>
  <conditionalFormatting sqref="AQ478">
    <cfRule type="expression" dxfId="2231" priority="1713">
      <formula>IF(RIGHT(TEXT(AQ478,"0.#"),1)=".",FALSE,TRUE)</formula>
    </cfRule>
    <cfRule type="expression" dxfId="2230" priority="1714">
      <formula>IF(RIGHT(TEXT(AQ478,"0.#"),1)=".",TRUE,FALSE)</formula>
    </cfRule>
  </conditionalFormatting>
  <conditionalFormatting sqref="AQ479">
    <cfRule type="expression" dxfId="2229" priority="1717">
      <formula>IF(RIGHT(TEXT(AQ479,"0.#"),1)=".",FALSE,TRUE)</formula>
    </cfRule>
    <cfRule type="expression" dxfId="2228" priority="1718">
      <formula>IF(RIGHT(TEXT(AQ479,"0.#"),1)=".",TRUE,FALSE)</formula>
    </cfRule>
  </conditionalFormatting>
  <conditionalFormatting sqref="AQ480">
    <cfRule type="expression" dxfId="2227" priority="1715">
      <formula>IF(RIGHT(TEXT(AQ480,"0.#"),1)=".",FALSE,TRUE)</formula>
    </cfRule>
    <cfRule type="expression" dxfId="2226" priority="1716">
      <formula>IF(RIGHT(TEXT(AQ480,"0.#"),1)=".",TRUE,FALSE)</formula>
    </cfRule>
  </conditionalFormatting>
  <conditionalFormatting sqref="AM47">
    <cfRule type="expression" dxfId="2225" priority="2007">
      <formula>IF(RIGHT(TEXT(AM47,"0.#"),1)=".",FALSE,TRUE)</formula>
    </cfRule>
    <cfRule type="expression" dxfId="2224" priority="2008">
      <formula>IF(RIGHT(TEXT(AM47,"0.#"),1)=".",TRUE,FALSE)</formula>
    </cfRule>
  </conditionalFormatting>
  <conditionalFormatting sqref="AI46">
    <cfRule type="expression" dxfId="2223" priority="2011">
      <formula>IF(RIGHT(TEXT(AI46,"0.#"),1)=".",FALSE,TRUE)</formula>
    </cfRule>
    <cfRule type="expression" dxfId="2222" priority="2012">
      <formula>IF(RIGHT(TEXT(AI46,"0.#"),1)=".",TRUE,FALSE)</formula>
    </cfRule>
  </conditionalFormatting>
  <conditionalFormatting sqref="AM46">
    <cfRule type="expression" dxfId="2221" priority="2009">
      <formula>IF(RIGHT(TEXT(AM46,"0.#"),1)=".",FALSE,TRUE)</formula>
    </cfRule>
    <cfRule type="expression" dxfId="2220" priority="2010">
      <formula>IF(RIGHT(TEXT(AM46,"0.#"),1)=".",TRUE,FALSE)</formula>
    </cfRule>
  </conditionalFormatting>
  <conditionalFormatting sqref="AU46:AU48">
    <cfRule type="expression" dxfId="2219" priority="2001">
      <formula>IF(RIGHT(TEXT(AU46,"0.#"),1)=".",FALSE,TRUE)</formula>
    </cfRule>
    <cfRule type="expression" dxfId="2218" priority="2002">
      <formula>IF(RIGHT(TEXT(AU46,"0.#"),1)=".",TRUE,FALSE)</formula>
    </cfRule>
  </conditionalFormatting>
  <conditionalFormatting sqref="AM48">
    <cfRule type="expression" dxfId="2217" priority="2005">
      <formula>IF(RIGHT(TEXT(AM48,"0.#"),1)=".",FALSE,TRUE)</formula>
    </cfRule>
    <cfRule type="expression" dxfId="2216" priority="2006">
      <formula>IF(RIGHT(TEXT(AM48,"0.#"),1)=".",TRUE,FALSE)</formula>
    </cfRule>
  </conditionalFormatting>
  <conditionalFormatting sqref="AQ46:AQ48">
    <cfRule type="expression" dxfId="2215" priority="2003">
      <formula>IF(RIGHT(TEXT(AQ46,"0.#"),1)=".",FALSE,TRUE)</formula>
    </cfRule>
    <cfRule type="expression" dxfId="2214" priority="2004">
      <formula>IF(RIGHT(TEXT(AQ46,"0.#"),1)=".",TRUE,FALSE)</formula>
    </cfRule>
  </conditionalFormatting>
  <conditionalFormatting sqref="AE146:AE147 AI146:AI147 AM146:AM147 AQ146:AQ147 AU146:AU147">
    <cfRule type="expression" dxfId="2213" priority="1995">
      <formula>IF(RIGHT(TEXT(AE146,"0.#"),1)=".",FALSE,TRUE)</formula>
    </cfRule>
    <cfRule type="expression" dxfId="2212" priority="1996">
      <formula>IF(RIGHT(TEXT(AE146,"0.#"),1)=".",TRUE,FALSE)</formula>
    </cfRule>
  </conditionalFormatting>
  <conditionalFormatting sqref="AE138:AE139 AI138:AI139 AM138:AM139 AQ138:AQ139 AU138:AU139">
    <cfRule type="expression" dxfId="2211" priority="1999">
      <formula>IF(RIGHT(TEXT(AE138,"0.#"),1)=".",FALSE,TRUE)</formula>
    </cfRule>
    <cfRule type="expression" dxfId="2210" priority="2000">
      <formula>IF(RIGHT(TEXT(AE138,"0.#"),1)=".",TRUE,FALSE)</formula>
    </cfRule>
  </conditionalFormatting>
  <conditionalFormatting sqref="AE142:AE143 AI142:AI143 AM142:AM143 AQ142:AQ143 AU142:AU143">
    <cfRule type="expression" dxfId="2209" priority="1997">
      <formula>IF(RIGHT(TEXT(AE142,"0.#"),1)=".",FALSE,TRUE)</formula>
    </cfRule>
    <cfRule type="expression" dxfId="2208" priority="1998">
      <formula>IF(RIGHT(TEXT(AE142,"0.#"),1)=".",TRUE,FALSE)</formula>
    </cfRule>
  </conditionalFormatting>
  <conditionalFormatting sqref="AE198:AE199 AI198:AI199 AM198:AM199 AQ198:AQ199 AU198:AU199">
    <cfRule type="expression" dxfId="2207" priority="1989">
      <formula>IF(RIGHT(TEXT(AE198,"0.#"),1)=".",FALSE,TRUE)</formula>
    </cfRule>
    <cfRule type="expression" dxfId="2206" priority="1990">
      <formula>IF(RIGHT(TEXT(AE198,"0.#"),1)=".",TRUE,FALSE)</formula>
    </cfRule>
  </conditionalFormatting>
  <conditionalFormatting sqref="AE150:AE151 AI150:AI151 AM150:AM151 AQ150:AQ151 AU150:AU151">
    <cfRule type="expression" dxfId="2205" priority="1993">
      <formula>IF(RIGHT(TEXT(AE150,"0.#"),1)=".",FALSE,TRUE)</formula>
    </cfRule>
    <cfRule type="expression" dxfId="2204" priority="1994">
      <formula>IF(RIGHT(TEXT(AE150,"0.#"),1)=".",TRUE,FALSE)</formula>
    </cfRule>
  </conditionalFormatting>
  <conditionalFormatting sqref="AE194:AE195 AI194:AI195 AM194:AM195 AQ194:AQ195 AU194:AU195">
    <cfRule type="expression" dxfId="2203" priority="1991">
      <formula>IF(RIGHT(TEXT(AE194,"0.#"),1)=".",FALSE,TRUE)</formula>
    </cfRule>
    <cfRule type="expression" dxfId="2202" priority="1992">
      <formula>IF(RIGHT(TEXT(AE194,"0.#"),1)=".",TRUE,FALSE)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80:Y907">
    <cfRule type="expression" dxfId="2105" priority="2123">
      <formula>IF(RIGHT(TEXT(Y880,"0.#"),1)=".",FALSE,TRUE)</formula>
    </cfRule>
    <cfRule type="expression" dxfId="2104" priority="2124">
      <formula>IF(RIGHT(TEXT(Y880,"0.#"),1)=".",TRUE,FALSE)</formula>
    </cfRule>
  </conditionalFormatting>
  <conditionalFormatting sqref="Y913:Y940">
    <cfRule type="expression" dxfId="2103" priority="2111">
      <formula>IF(RIGHT(TEXT(Y913,"0.#"),1)=".",FALSE,TRUE)</formula>
    </cfRule>
    <cfRule type="expression" dxfId="2102" priority="2112">
      <formula>IF(RIGHT(TEXT(Y913,"0.#"),1)=".",TRUE,FALSE)</formula>
    </cfRule>
  </conditionalFormatting>
  <conditionalFormatting sqref="Y911:Y912">
    <cfRule type="expression" dxfId="2101" priority="2105">
      <formula>IF(RIGHT(TEXT(Y911,"0.#"),1)=".",FALSE,TRUE)</formula>
    </cfRule>
    <cfRule type="expression" dxfId="2100" priority="2106">
      <formula>IF(RIGHT(TEXT(Y911,"0.#"),1)=".",TRUE,FALSE)</formula>
    </cfRule>
  </conditionalFormatting>
  <conditionalFormatting sqref="Y946:Y973">
    <cfRule type="expression" dxfId="2099" priority="2099">
      <formula>IF(RIGHT(TEXT(Y946,"0.#"),1)=".",FALSE,TRUE)</formula>
    </cfRule>
    <cfRule type="expression" dxfId="2098" priority="2100">
      <formula>IF(RIGHT(TEXT(Y946,"0.#"),1)=".",TRUE,FALSE)</formula>
    </cfRule>
  </conditionalFormatting>
  <conditionalFormatting sqref="Y944:Y945">
    <cfRule type="expression" dxfId="2097" priority="2093">
      <formula>IF(RIGHT(TEXT(Y944,"0.#"),1)=".",FALSE,TRUE)</formula>
    </cfRule>
    <cfRule type="expression" dxfId="2096" priority="2094">
      <formula>IF(RIGHT(TEXT(Y944,"0.#"),1)=".",TRUE,FALSE)</formula>
    </cfRule>
  </conditionalFormatting>
  <conditionalFormatting sqref="Y979:Y1006">
    <cfRule type="expression" dxfId="2095" priority="2087">
      <formula>IF(RIGHT(TEXT(Y979,"0.#"),1)=".",FALSE,TRUE)</formula>
    </cfRule>
    <cfRule type="expression" dxfId="2094" priority="2088">
      <formula>IF(RIGHT(TEXT(Y979,"0.#"),1)=".",TRUE,FALSE)</formula>
    </cfRule>
  </conditionalFormatting>
  <conditionalFormatting sqref="Y977:Y978">
    <cfRule type="expression" dxfId="2093" priority="2081">
      <formula>IF(RIGHT(TEXT(Y977,"0.#"),1)=".",FALSE,TRUE)</formula>
    </cfRule>
    <cfRule type="expression" dxfId="2092" priority="2082">
      <formula>IF(RIGHT(TEXT(Y977,"0.#"),1)=".",TRUE,FALSE)</formula>
    </cfRule>
  </conditionalFormatting>
  <conditionalFormatting sqref="Y1012:Y1039">
    <cfRule type="expression" dxfId="2091" priority="2075">
      <formula>IF(RIGHT(TEXT(Y1012,"0.#"),1)=".",FALSE,TRUE)</formula>
    </cfRule>
    <cfRule type="expression" dxfId="2090" priority="2076">
      <formula>IF(RIGHT(TEXT(Y1012,"0.#"),1)=".",TRUE,FALSE)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80:AO907">
    <cfRule type="expression" dxfId="2009" priority="2125">
      <formula>IF(AND(AL880&gt;=0, RIGHT(TEXT(AL880,"0.#"),1)&lt;&gt;"."),TRUE,FALSE)</formula>
    </cfRule>
    <cfRule type="expression" dxfId="2008" priority="2126">
      <formula>IF(AND(AL880&gt;=0, RIGHT(TEXT(AL880,"0.#"),1)="."),TRUE,FALSE)</formula>
    </cfRule>
    <cfRule type="expression" dxfId="2007" priority="2127">
      <formula>IF(AND(AL880&lt;0, RIGHT(TEXT(AL880,"0.#"),1)&lt;&gt;"."),TRUE,FALSE)</formula>
    </cfRule>
    <cfRule type="expression" dxfId="2006" priority="2128">
      <formula>IF(AND(AL880&lt;0, RIGHT(TEXT(AL880,"0.#"),1)="."),TRUE,FALSE)</formula>
    </cfRule>
  </conditionalFormatting>
  <conditionalFormatting sqref="AL913:AO940">
    <cfRule type="expression" dxfId="2005" priority="2113">
      <formula>IF(AND(AL913&gt;=0, RIGHT(TEXT(AL913,"0.#"),1)&lt;&gt;"."),TRUE,FALSE)</formula>
    </cfRule>
    <cfRule type="expression" dxfId="2004" priority="2114">
      <formula>IF(AND(AL913&gt;=0, RIGHT(TEXT(AL913,"0.#"),1)="."),TRUE,FALSE)</formula>
    </cfRule>
    <cfRule type="expression" dxfId="2003" priority="2115">
      <formula>IF(AND(AL913&lt;0, RIGHT(TEXT(AL913,"0.#"),1)&lt;&gt;"."),TRUE,FALSE)</formula>
    </cfRule>
    <cfRule type="expression" dxfId="2002" priority="2116">
      <formula>IF(AND(AL913&lt;0, RIGHT(TEXT(AL913,"0.#"),1)="."),TRUE,FALSE)</formula>
    </cfRule>
  </conditionalFormatting>
  <conditionalFormatting sqref="AL911:AO912">
    <cfRule type="expression" dxfId="2001" priority="2107">
      <formula>IF(AND(AL911&gt;=0, RIGHT(TEXT(AL911,"0.#"),1)&lt;&gt;"."),TRUE,FALSE)</formula>
    </cfRule>
    <cfRule type="expression" dxfId="2000" priority="2108">
      <formula>IF(AND(AL911&gt;=0, RIGHT(TEXT(AL911,"0.#"),1)="."),TRUE,FALSE)</formula>
    </cfRule>
    <cfRule type="expression" dxfId="1999" priority="2109">
      <formula>IF(AND(AL911&lt;0, RIGHT(TEXT(AL911,"0.#"),1)&lt;&gt;"."),TRUE,FALSE)</formula>
    </cfRule>
    <cfRule type="expression" dxfId="1998" priority="2110">
      <formula>IF(AND(AL911&lt;0, RIGHT(TEXT(AL911,"0.#"),1)="."),TRUE,FALSE)</formula>
    </cfRule>
  </conditionalFormatting>
  <conditionalFormatting sqref="AL946:AO973">
    <cfRule type="expression" dxfId="1997" priority="2101">
      <formula>IF(AND(AL946&gt;=0, RIGHT(TEXT(AL946,"0.#"),1)&lt;&gt;"."),TRUE,FALSE)</formula>
    </cfRule>
    <cfRule type="expression" dxfId="1996" priority="2102">
      <formula>IF(AND(AL946&gt;=0, RIGHT(TEXT(AL946,"0.#"),1)="."),TRUE,FALSE)</formula>
    </cfRule>
    <cfRule type="expression" dxfId="1995" priority="2103">
      <formula>IF(AND(AL946&lt;0, RIGHT(TEXT(AL946,"0.#"),1)&lt;&gt;"."),TRUE,FALSE)</formula>
    </cfRule>
    <cfRule type="expression" dxfId="1994" priority="2104">
      <formula>IF(AND(AL946&lt;0, RIGHT(TEXT(AL946,"0.#"),1)="."),TRUE,FALSE)</formula>
    </cfRule>
  </conditionalFormatting>
  <conditionalFormatting sqref="AL944:AO945">
    <cfRule type="expression" dxfId="1993" priority="2095">
      <formula>IF(AND(AL944&gt;=0, RIGHT(TEXT(AL944,"0.#"),1)&lt;&gt;"."),TRUE,FALSE)</formula>
    </cfRule>
    <cfRule type="expression" dxfId="1992" priority="2096">
      <formula>IF(AND(AL944&gt;=0, RIGHT(TEXT(AL944,"0.#"),1)="."),TRUE,FALSE)</formula>
    </cfRule>
    <cfRule type="expression" dxfId="1991" priority="2097">
      <formula>IF(AND(AL944&lt;0, RIGHT(TEXT(AL944,"0.#"),1)&lt;&gt;"."),TRUE,FALSE)</formula>
    </cfRule>
    <cfRule type="expression" dxfId="1990" priority="2098">
      <formula>IF(AND(AL944&lt;0, RIGHT(TEXT(AL944,"0.#"),1)="."),TRUE,FALSE)</formula>
    </cfRule>
  </conditionalFormatting>
  <conditionalFormatting sqref="AL979:AO1006">
    <cfRule type="expression" dxfId="1989" priority="2089">
      <formula>IF(AND(AL979&gt;=0, RIGHT(TEXT(AL979,"0.#"),1)&lt;&gt;"."),TRUE,FALSE)</formula>
    </cfRule>
    <cfRule type="expression" dxfId="1988" priority="2090">
      <formula>IF(AND(AL979&gt;=0, RIGHT(TEXT(AL979,"0.#"),1)="."),TRUE,FALSE)</formula>
    </cfRule>
    <cfRule type="expression" dxfId="1987" priority="2091">
      <formula>IF(AND(AL979&lt;0, RIGHT(TEXT(AL979,"0.#"),1)&lt;&gt;"."),TRUE,FALSE)</formula>
    </cfRule>
    <cfRule type="expression" dxfId="1986" priority="2092">
      <formula>IF(AND(AL979&lt;0, RIGHT(TEXT(AL979,"0.#"),1)="."),TRUE,FALSE)</formula>
    </cfRule>
  </conditionalFormatting>
  <conditionalFormatting sqref="AL977:AO978">
    <cfRule type="expression" dxfId="1985" priority="2083">
      <formula>IF(AND(AL977&gt;=0, RIGHT(TEXT(AL977,"0.#"),1)&lt;&gt;"."),TRUE,FALSE)</formula>
    </cfRule>
    <cfRule type="expression" dxfId="1984" priority="2084">
      <formula>IF(AND(AL977&gt;=0, RIGHT(TEXT(AL977,"0.#"),1)="."),TRUE,FALSE)</formula>
    </cfRule>
    <cfRule type="expression" dxfId="1983" priority="2085">
      <formula>IF(AND(AL977&lt;0, RIGHT(TEXT(AL977,"0.#"),1)&lt;&gt;"."),TRUE,FALSE)</formula>
    </cfRule>
    <cfRule type="expression" dxfId="1982" priority="2086">
      <formula>IF(AND(AL977&lt;0, RIGHT(TEXT(AL977,"0.#"),1)="."),TRUE,FALSE)</formula>
    </cfRule>
  </conditionalFormatting>
  <conditionalFormatting sqref="AL1012:AO1039">
    <cfRule type="expression" dxfId="1981" priority="2077">
      <formula>IF(AND(AL1012&gt;=0, RIGHT(TEXT(AL1012,"0.#"),1)&lt;&gt;"."),TRUE,FALSE)</formula>
    </cfRule>
    <cfRule type="expression" dxfId="1980" priority="2078">
      <formula>IF(AND(AL1012&gt;=0, RIGHT(TEXT(AL1012,"0.#"),1)="."),TRUE,FALSE)</formula>
    </cfRule>
    <cfRule type="expression" dxfId="1979" priority="2079">
      <formula>IF(AND(AL1012&lt;0, RIGHT(TEXT(AL1012,"0.#"),1)&lt;&gt;"."),TRUE,FALSE)</formula>
    </cfRule>
    <cfRule type="expression" dxfId="1978" priority="2080">
      <formula>IF(AND(AL1012&lt;0, RIGHT(TEXT(AL1012,"0.#"),1)="."),TRUE,FALSE)</formula>
    </cfRule>
  </conditionalFormatting>
  <conditionalFormatting sqref="AL1010:AO1011">
    <cfRule type="expression" dxfId="1977" priority="2071">
      <formula>IF(AND(AL1010&gt;=0, RIGHT(TEXT(AL1010,"0.#"),1)&lt;&gt;"."),TRUE,FALSE)</formula>
    </cfRule>
    <cfRule type="expression" dxfId="1976" priority="2072">
      <formula>IF(AND(AL1010&gt;=0, RIGHT(TEXT(AL1010,"0.#"),1)="."),TRUE,FALSE)</formula>
    </cfRule>
    <cfRule type="expression" dxfId="1975" priority="2073">
      <formula>IF(AND(AL1010&lt;0, RIGHT(TEXT(AL1010,"0.#"),1)&lt;&gt;"."),TRUE,FALSE)</formula>
    </cfRule>
    <cfRule type="expression" dxfId="1974" priority="2074">
      <formula>IF(AND(AL1010&lt;0, RIGHT(TEXT(AL1010,"0.#"),1)="."),TRUE,FALSE)</formula>
    </cfRule>
  </conditionalFormatting>
  <conditionalFormatting sqref="Y1010:Y1011">
    <cfRule type="expression" dxfId="1973" priority="2069">
      <formula>IF(RIGHT(TEXT(Y1010,"0.#"),1)=".",FALSE,TRUE)</formula>
    </cfRule>
    <cfRule type="expression" dxfId="1972" priority="2070">
      <formula>IF(RIGHT(TEXT(Y1010,"0.#"),1)=".",TRUE,FALSE)</formula>
    </cfRule>
  </conditionalFormatting>
  <conditionalFormatting sqref="AL1045:AO1072">
    <cfRule type="expression" dxfId="1971" priority="2065">
      <formula>IF(AND(AL1045&gt;=0, RIGHT(TEXT(AL1045,"0.#"),1)&lt;&gt;"."),TRUE,FALSE)</formula>
    </cfRule>
    <cfRule type="expression" dxfId="1970" priority="2066">
      <formula>IF(AND(AL1045&gt;=0, RIGHT(TEXT(AL1045,"0.#"),1)="."),TRUE,FALSE)</formula>
    </cfRule>
    <cfRule type="expression" dxfId="1969" priority="2067">
      <formula>IF(AND(AL1045&lt;0, RIGHT(TEXT(AL1045,"0.#"),1)&lt;&gt;"."),TRUE,FALSE)</formula>
    </cfRule>
    <cfRule type="expression" dxfId="1968" priority="2068">
      <formula>IF(AND(AL1045&lt;0, RIGHT(TEXT(AL1045,"0.#"),1)="."),TRUE,FALSE)</formula>
    </cfRule>
  </conditionalFormatting>
  <conditionalFormatting sqref="Y1045:Y1072">
    <cfRule type="expression" dxfId="1967" priority="2063">
      <formula>IF(RIGHT(TEXT(Y1045,"0.#"),1)=".",FALSE,TRUE)</formula>
    </cfRule>
    <cfRule type="expression" dxfId="1966" priority="2064">
      <formula>IF(RIGHT(TEXT(Y1045,"0.#"),1)=".",TRUE,FALSE)</formula>
    </cfRule>
  </conditionalFormatting>
  <conditionalFormatting sqref="AL1043:AO1044">
    <cfRule type="expression" dxfId="1965" priority="2059">
      <formula>IF(AND(AL1043&gt;=0, RIGHT(TEXT(AL1043,"0.#"),1)&lt;&gt;"."),TRUE,FALSE)</formula>
    </cfRule>
    <cfRule type="expression" dxfId="1964" priority="2060">
      <formula>IF(AND(AL1043&gt;=0, RIGHT(TEXT(AL1043,"0.#"),1)="."),TRUE,FALSE)</formula>
    </cfRule>
    <cfRule type="expression" dxfId="1963" priority="2061">
      <formula>IF(AND(AL1043&lt;0, RIGHT(TEXT(AL1043,"0.#"),1)&lt;&gt;"."),TRUE,FALSE)</formula>
    </cfRule>
    <cfRule type="expression" dxfId="1962" priority="2062">
      <formula>IF(AND(AL1043&lt;0, RIGHT(TEXT(AL1043,"0.#"),1)="."),TRUE,FALSE)</formula>
    </cfRule>
  </conditionalFormatting>
  <conditionalFormatting sqref="Y1043:Y1044">
    <cfRule type="expression" dxfId="1961" priority="2057">
      <formula>IF(RIGHT(TEXT(Y1043,"0.#"),1)=".",FALSE,TRUE)</formula>
    </cfRule>
    <cfRule type="expression" dxfId="1960" priority="2058">
      <formula>IF(RIGHT(TEXT(Y1043,"0.#"),1)=".",TRUE,FALSE)</formula>
    </cfRule>
  </conditionalFormatting>
  <conditionalFormatting sqref="AL1078:AO1105">
    <cfRule type="expression" dxfId="1959" priority="2053">
      <formula>IF(AND(AL1078&gt;=0, RIGHT(TEXT(AL1078,"0.#"),1)&lt;&gt;"."),TRUE,FALSE)</formula>
    </cfRule>
    <cfRule type="expression" dxfId="1958" priority="2054">
      <formula>IF(AND(AL1078&gt;=0, RIGHT(TEXT(AL1078,"0.#"),1)="."),TRUE,FALSE)</formula>
    </cfRule>
    <cfRule type="expression" dxfId="1957" priority="2055">
      <formula>IF(AND(AL1078&lt;0, RIGHT(TEXT(AL1078,"0.#"),1)&lt;&gt;"."),TRUE,FALSE)</formula>
    </cfRule>
    <cfRule type="expression" dxfId="1956" priority="2056">
      <formula>IF(AND(AL1078&lt;0, RIGHT(TEXT(AL1078,"0.#"),1)="."),TRUE,FALSE)</formula>
    </cfRule>
  </conditionalFormatting>
  <conditionalFormatting sqref="Y1078:Y1105">
    <cfRule type="expression" dxfId="1955" priority="2051">
      <formula>IF(RIGHT(TEXT(Y1078,"0.#"),1)=".",FALSE,TRUE)</formula>
    </cfRule>
    <cfRule type="expression" dxfId="1954" priority="2052">
      <formula>IF(RIGHT(TEXT(Y1078,"0.#"),1)=".",TRUE,FALSE)</formula>
    </cfRule>
  </conditionalFormatting>
  <conditionalFormatting sqref="AL1076:AO1077">
    <cfRule type="expression" dxfId="1953" priority="2047">
      <formula>IF(AND(AL1076&gt;=0, RIGHT(TEXT(AL1076,"0.#"),1)&lt;&gt;"."),TRUE,FALSE)</formula>
    </cfRule>
    <cfRule type="expression" dxfId="1952" priority="2048">
      <formula>IF(AND(AL1076&gt;=0, RIGHT(TEXT(AL1076,"0.#"),1)="."),TRUE,FALSE)</formula>
    </cfRule>
    <cfRule type="expression" dxfId="1951" priority="2049">
      <formula>IF(AND(AL1076&lt;0, RIGHT(TEXT(AL1076,"0.#"),1)&lt;&gt;"."),TRUE,FALSE)</formula>
    </cfRule>
    <cfRule type="expression" dxfId="1950" priority="2050">
      <formula>IF(AND(AL1076&lt;0, RIGHT(TEXT(AL1076,"0.#"),1)="."),TRUE,FALSE)</formula>
    </cfRule>
  </conditionalFormatting>
  <conditionalFormatting sqref="Y1076:Y1077">
    <cfRule type="expression" dxfId="1949" priority="2045">
      <formula>IF(RIGHT(TEXT(Y1076,"0.#"),1)=".",FALSE,TRUE)</formula>
    </cfRule>
    <cfRule type="expression" dxfId="1948" priority="2046">
      <formula>IF(RIGHT(TEXT(Y1076,"0.#"),1)=".",TRUE,FALSE)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L878:AO879">
    <cfRule type="expression" dxfId="753" priority="51">
      <formula>IF(AND(AL878&gt;=0, RIGHT(TEXT(AL878,"0.#"),1)&lt;&gt;"."),TRUE,FALSE)</formula>
    </cfRule>
    <cfRule type="expression" dxfId="752" priority="52">
      <formula>IF(AND(AL878&gt;=0, RIGHT(TEXT(AL878,"0.#"),1)="."),TRUE,FALSE)</formula>
    </cfRule>
    <cfRule type="expression" dxfId="751" priority="53">
      <formula>IF(AND(AL878&lt;0, RIGHT(TEXT(AL878,"0.#"),1)&lt;&gt;"."),TRUE,FALSE)</formula>
    </cfRule>
    <cfRule type="expression" dxfId="750" priority="54">
      <formula>IF(AND(AL878&lt;0, RIGHT(TEXT(AL878,"0.#"),1)="."),TRUE,FALSE)</formula>
    </cfRule>
  </conditionalFormatting>
  <conditionalFormatting sqref="Y878:Y879">
    <cfRule type="expression" dxfId="749" priority="49">
      <formula>IF(RIGHT(TEXT(Y878,"0.#"),1)=".",FALSE,TRUE)</formula>
    </cfRule>
    <cfRule type="expression" dxfId="748" priority="50">
      <formula>IF(RIGHT(TEXT(Y878,"0.#"),1)=".",TRUE,FALSE)</formula>
    </cfRule>
  </conditionalFormatting>
  <conditionalFormatting sqref="AL872:AO873">
    <cfRule type="expression" dxfId="747" priority="45">
      <formula>IF(AND(AL872&gt;=0, RIGHT(TEXT(AL872,"0.#"),1)&lt;&gt;"."),TRUE,FALSE)</formula>
    </cfRule>
    <cfRule type="expression" dxfId="746" priority="46">
      <formula>IF(AND(AL872&gt;=0, RIGHT(TEXT(AL872,"0.#"),1)="."),TRUE,FALSE)</formula>
    </cfRule>
    <cfRule type="expression" dxfId="745" priority="47">
      <formula>IF(AND(AL872&lt;0, RIGHT(TEXT(AL872,"0.#"),1)&lt;&gt;"."),TRUE,FALSE)</formula>
    </cfRule>
    <cfRule type="expression" dxfId="744" priority="48">
      <formula>IF(AND(AL872&lt;0, RIGHT(TEXT(AL872,"0.#"),1)="."),TRUE,FALSE)</formula>
    </cfRule>
  </conditionalFormatting>
  <conditionalFormatting sqref="Y872:Y873">
    <cfRule type="expression" dxfId="743" priority="43">
      <formula>IF(RIGHT(TEXT(Y872,"0.#"),1)=".",FALSE,TRUE)</formula>
    </cfRule>
    <cfRule type="expression" dxfId="742" priority="44">
      <formula>IF(RIGHT(TEXT(Y872,"0.#"),1)=".",TRUE,FALSE)</formula>
    </cfRule>
  </conditionalFormatting>
  <conditionalFormatting sqref="AL870:AO871">
    <cfRule type="expression" dxfId="741" priority="39">
      <formula>IF(AND(AL870&gt;=0, RIGHT(TEXT(AL870,"0.#"),1)&lt;&gt;"."),TRUE,FALSE)</formula>
    </cfRule>
    <cfRule type="expression" dxfId="740" priority="40">
      <formula>IF(AND(AL870&gt;=0, RIGHT(TEXT(AL870,"0.#"),1)="."),TRUE,FALSE)</formula>
    </cfRule>
    <cfRule type="expression" dxfId="739" priority="41">
      <formula>IF(AND(AL870&lt;0, RIGHT(TEXT(AL870,"0.#"),1)&lt;&gt;"."),TRUE,FALSE)</formula>
    </cfRule>
    <cfRule type="expression" dxfId="738" priority="42">
      <formula>IF(AND(AL870&lt;0, RIGHT(TEXT(AL870,"0.#"),1)="."),TRUE,FALSE)</formula>
    </cfRule>
  </conditionalFormatting>
  <conditionalFormatting sqref="Y870:Y871">
    <cfRule type="expression" dxfId="737" priority="37">
      <formula>IF(RIGHT(TEXT(Y870,"0.#"),1)=".",FALSE,TRUE)</formula>
    </cfRule>
    <cfRule type="expression" dxfId="736" priority="38">
      <formula>IF(RIGHT(TEXT(Y870,"0.#"),1)=".",TRUE,FALSE)</formula>
    </cfRule>
  </conditionalFormatting>
  <conditionalFormatting sqref="AL868:AO869">
    <cfRule type="expression" dxfId="735" priority="33">
      <formula>IF(AND(AL868&gt;=0, RIGHT(TEXT(AL868,"0.#"),1)&lt;&gt;"."),TRUE,FALSE)</formula>
    </cfRule>
    <cfRule type="expression" dxfId="734" priority="34">
      <formula>IF(AND(AL868&gt;=0, RIGHT(TEXT(AL868,"0.#"),1)="."),TRUE,FALSE)</formula>
    </cfRule>
    <cfRule type="expression" dxfId="733" priority="35">
      <formula>IF(AND(AL868&lt;0, RIGHT(TEXT(AL868,"0.#"),1)&lt;&gt;"."),TRUE,FALSE)</formula>
    </cfRule>
    <cfRule type="expression" dxfId="732" priority="36">
      <formula>IF(AND(AL868&lt;0, RIGHT(TEXT(AL868,"0.#"),1)="."),TRUE,FALSE)</formula>
    </cfRule>
  </conditionalFormatting>
  <conditionalFormatting sqref="Y868:Y869">
    <cfRule type="expression" dxfId="731" priority="31">
      <formula>IF(RIGHT(TEXT(Y868,"0.#"),1)=".",FALSE,TRUE)</formula>
    </cfRule>
    <cfRule type="expression" dxfId="730" priority="32">
      <formula>IF(RIGHT(TEXT(Y868,"0.#"),1)=".",TRUE,FALSE)</formula>
    </cfRule>
  </conditionalFormatting>
  <conditionalFormatting sqref="AL866:AO867">
    <cfRule type="expression" dxfId="729" priority="27">
      <formula>IF(AND(AL866&gt;=0, RIGHT(TEXT(AL866,"0.#"),1)&lt;&gt;"."),TRUE,FALSE)</formula>
    </cfRule>
    <cfRule type="expression" dxfId="728" priority="28">
      <formula>IF(AND(AL866&gt;=0, RIGHT(TEXT(AL866,"0.#"),1)="."),TRUE,FALSE)</formula>
    </cfRule>
    <cfRule type="expression" dxfId="727" priority="29">
      <formula>IF(AND(AL866&lt;0, RIGHT(TEXT(AL866,"0.#"),1)&lt;&gt;"."),TRUE,FALSE)</formula>
    </cfRule>
    <cfRule type="expression" dxfId="726" priority="30">
      <formula>IF(AND(AL866&lt;0, RIGHT(TEXT(AL866,"0.#"),1)="."),TRUE,FALSE)</formula>
    </cfRule>
  </conditionalFormatting>
  <conditionalFormatting sqref="Y866:Y867">
    <cfRule type="expression" dxfId="725" priority="25">
      <formula>IF(RIGHT(TEXT(Y866,"0.#"),1)=".",FALSE,TRUE)</formula>
    </cfRule>
    <cfRule type="expression" dxfId="724" priority="26">
      <formula>IF(RIGHT(TEXT(Y866,"0.#"),1)=".",TRUE,FALSE)</formula>
    </cfRule>
  </conditionalFormatting>
  <conditionalFormatting sqref="AL864:AO865">
    <cfRule type="expression" dxfId="723" priority="21">
      <formula>IF(AND(AL864&gt;=0, RIGHT(TEXT(AL864,"0.#"),1)&lt;&gt;"."),TRUE,FALSE)</formula>
    </cfRule>
    <cfRule type="expression" dxfId="722" priority="22">
      <formula>IF(AND(AL864&gt;=0, RIGHT(TEXT(AL864,"0.#"),1)="."),TRUE,FALSE)</formula>
    </cfRule>
    <cfRule type="expression" dxfId="721" priority="23">
      <formula>IF(AND(AL864&lt;0, RIGHT(TEXT(AL864,"0.#"),1)&lt;&gt;"."),TRUE,FALSE)</formula>
    </cfRule>
    <cfRule type="expression" dxfId="720" priority="24">
      <formula>IF(AND(AL864&lt;0, RIGHT(TEXT(AL864,"0.#"),1)="."),TRUE,FALSE)</formula>
    </cfRule>
  </conditionalFormatting>
  <conditionalFormatting sqref="Y864:Y865">
    <cfRule type="expression" dxfId="719" priority="19">
      <formula>IF(RIGHT(TEXT(Y864,"0.#"),1)=".",FALSE,TRUE)</formula>
    </cfRule>
    <cfRule type="expression" dxfId="718" priority="20">
      <formula>IF(RIGHT(TEXT(Y864,"0.#"),1)=".",TRUE,FALSE)</formula>
    </cfRule>
  </conditionalFormatting>
  <conditionalFormatting sqref="AL862:AO863">
    <cfRule type="expression" dxfId="717" priority="15">
      <formula>IF(AND(AL862&gt;=0, RIGHT(TEXT(AL862,"0.#"),1)&lt;&gt;"."),TRUE,FALSE)</formula>
    </cfRule>
    <cfRule type="expression" dxfId="716" priority="16">
      <formula>IF(AND(AL862&gt;=0, RIGHT(TEXT(AL862,"0.#"),1)="."),TRUE,FALSE)</formula>
    </cfRule>
    <cfRule type="expression" dxfId="715" priority="17">
      <formula>IF(AND(AL862&lt;0, RIGHT(TEXT(AL862,"0.#"),1)&lt;&gt;"."),TRUE,FALSE)</formula>
    </cfRule>
    <cfRule type="expression" dxfId="714" priority="18">
      <formula>IF(AND(AL862&lt;0, RIGHT(TEXT(AL862,"0.#"),1)="."),TRUE,FALSE)</formula>
    </cfRule>
  </conditionalFormatting>
  <conditionalFormatting sqref="Y862:Y863">
    <cfRule type="expression" dxfId="713" priority="13">
      <formula>IF(RIGHT(TEXT(Y862,"0.#"),1)=".",FALSE,TRUE)</formula>
    </cfRule>
    <cfRule type="expression" dxfId="712" priority="14">
      <formula>IF(RIGHT(TEXT(Y862,"0.#"),1)=".",TRUE,FALSE)</formula>
    </cfRule>
  </conditionalFormatting>
  <conditionalFormatting sqref="AL860:AO861">
    <cfRule type="expression" dxfId="711" priority="9">
      <formula>IF(AND(AL860&gt;=0, RIGHT(TEXT(AL860,"0.#"),1)&lt;&gt;"."),TRUE,FALSE)</formula>
    </cfRule>
    <cfRule type="expression" dxfId="710" priority="10">
      <formula>IF(AND(AL860&gt;=0, RIGHT(TEXT(AL860,"0.#"),1)="."),TRUE,FALSE)</formula>
    </cfRule>
    <cfRule type="expression" dxfId="709" priority="11">
      <formula>IF(AND(AL860&lt;0, RIGHT(TEXT(AL860,"0.#"),1)&lt;&gt;"."),TRUE,FALSE)</formula>
    </cfRule>
    <cfRule type="expression" dxfId="708" priority="12">
      <formula>IF(AND(AL860&lt;0, RIGHT(TEXT(AL860,"0.#"),1)="."),TRUE,FALSE)</formula>
    </cfRule>
  </conditionalFormatting>
  <conditionalFormatting sqref="Y860:Y861">
    <cfRule type="expression" dxfId="707" priority="7">
      <formula>IF(RIGHT(TEXT(Y860,"0.#"),1)=".",FALSE,TRUE)</formula>
    </cfRule>
    <cfRule type="expression" dxfId="706" priority="8">
      <formula>IF(RIGHT(TEXT(Y860,"0.#"),1)=".",TRUE,FALSE)</formula>
    </cfRule>
  </conditionalFormatting>
  <conditionalFormatting sqref="AL858:AO859">
    <cfRule type="expression" dxfId="705" priority="3">
      <formula>IF(AND(AL858&gt;=0, RIGHT(TEXT(AL858,"0.#"),1)&lt;&gt;"."),TRUE,FALSE)</formula>
    </cfRule>
    <cfRule type="expression" dxfId="704" priority="4">
      <formula>IF(AND(AL858&gt;=0, RIGHT(TEXT(AL858,"0.#"),1)="."),TRUE,FALSE)</formula>
    </cfRule>
    <cfRule type="expression" dxfId="703" priority="5">
      <formula>IF(AND(AL858&lt;0, RIGHT(TEXT(AL858,"0.#"),1)&lt;&gt;"."),TRUE,FALSE)</formula>
    </cfRule>
    <cfRule type="expression" dxfId="702" priority="6">
      <formula>IF(AND(AL858&lt;0, RIGHT(TEXT(AL858,"0.#"),1)="."),TRUE,FALSE)</formula>
    </cfRule>
  </conditionalFormatting>
  <conditionalFormatting sqref="Y858:Y859">
    <cfRule type="expression" dxfId="701" priority="1">
      <formula>IF(RIGHT(TEXT(Y858,"0.#"),1)=".",FALSE,TRUE)</formula>
    </cfRule>
    <cfRule type="expression" dxfId="700" priority="2">
      <formula>IF(RIGHT(TEXT(Y858,"0.#"),1)=".",TRUE,FALSE)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4" manualBreakCount="4">
    <brk id="189" max="49" man="1"/>
    <brk id="727" max="16383" man="1"/>
    <brk id="747" max="49" man="1"/>
    <brk id="786" max="49" man="1"/>
  </rowBreaks>
  <ignoredErrors>
    <ignoredError sqref="W29" unlockedFormula="1"/>
  </ignoredErrors>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7"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t="s">
        <v>737</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260</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666</v>
      </c>
      <c r="W3" s="32" t="s">
        <v>150</v>
      </c>
      <c r="Y3" s="32" t="s">
        <v>69</v>
      </c>
      <c r="Z3" s="32" t="s">
        <v>541</v>
      </c>
      <c r="AA3" s="94" t="s">
        <v>504</v>
      </c>
      <c r="AB3" s="94" t="s">
        <v>635</v>
      </c>
      <c r="AC3" s="95" t="s">
        <v>136</v>
      </c>
      <c r="AD3" s="28"/>
      <c r="AE3" s="43" t="s">
        <v>175</v>
      </c>
      <c r="AF3" s="30"/>
      <c r="AG3" s="53" t="s">
        <v>366</v>
      </c>
      <c r="AI3" s="51" t="s">
        <v>253</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667</v>
      </c>
      <c r="W4" s="32" t="s">
        <v>151</v>
      </c>
      <c r="Y4" s="32" t="s">
        <v>411</v>
      </c>
      <c r="Z4" s="32" t="s">
        <v>542</v>
      </c>
      <c r="AA4" s="94" t="s">
        <v>505</v>
      </c>
      <c r="AB4" s="94" t="s">
        <v>636</v>
      </c>
      <c r="AC4" s="94" t="s">
        <v>137</v>
      </c>
      <c r="AD4" s="28"/>
      <c r="AE4" s="43" t="s">
        <v>176</v>
      </c>
      <c r="AF4" s="30"/>
      <c r="AG4" s="53" t="s">
        <v>367</v>
      </c>
      <c r="AI4" s="51" t="s">
        <v>255</v>
      </c>
      <c r="AK4" s="51" t="str">
        <f t="shared" ref="AK4:AK49" si="7">CHAR(CODE(AK3)+1)</f>
        <v>C</v>
      </c>
      <c r="AM4" s="82"/>
      <c r="AN4" s="82"/>
      <c r="AP4" s="53" t="s">
        <v>367</v>
      </c>
    </row>
    <row r="5" spans="1:42" ht="13.5" customHeight="1" x14ac:dyDescent="0.15">
      <c r="A5" s="14" t="s">
        <v>88</v>
      </c>
      <c r="B5" s="15" t="s">
        <v>737</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323</v>
      </c>
      <c r="B10" s="15"/>
      <c r="C10" s="13" t="str">
        <f t="shared" si="0"/>
        <v/>
      </c>
      <c r="D10" s="13" t="str">
        <f t="shared" si="8"/>
        <v>海洋政策</v>
      </c>
      <c r="F10" s="18" t="s">
        <v>117</v>
      </c>
      <c r="G10" s="17"/>
      <c r="H10" s="13" t="str">
        <f t="shared" si="1"/>
        <v/>
      </c>
      <c r="I10" s="13" t="str">
        <f t="shared" si="5"/>
        <v>一般会計</v>
      </c>
      <c r="K10" s="14" t="s">
        <v>327</v>
      </c>
      <c r="L10" s="15"/>
      <c r="M10" s="13" t="str">
        <f t="shared" si="2"/>
        <v/>
      </c>
      <c r="N10" s="13" t="str">
        <f t="shared" si="6"/>
        <v/>
      </c>
      <c r="O10" s="13"/>
      <c r="P10" s="13" t="str">
        <f>S8</f>
        <v>直接実施</v>
      </c>
      <c r="Q10" s="19"/>
      <c r="T10" s="13"/>
      <c r="W10" s="32" t="s">
        <v>156</v>
      </c>
      <c r="Y10" s="32" t="s">
        <v>417</v>
      </c>
      <c r="Z10" s="32" t="s">
        <v>548</v>
      </c>
      <c r="AA10" s="94" t="s">
        <v>511</v>
      </c>
      <c r="AB10" s="94" t="s">
        <v>642</v>
      </c>
      <c r="AC10" s="31"/>
      <c r="AD10" s="31"/>
      <c r="AE10" s="31"/>
      <c r="AF10" s="30"/>
      <c r="AG10" s="53" t="s">
        <v>355</v>
      </c>
      <c r="AK10" s="51" t="str">
        <f t="shared" si="7"/>
        <v>I</v>
      </c>
      <c r="AP10" s="51" t="s">
        <v>353</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418</v>
      </c>
      <c r="Z11" s="32" t="s">
        <v>549</v>
      </c>
      <c r="AA11" s="94" t="s">
        <v>512</v>
      </c>
      <c r="AB11" s="94" t="s">
        <v>643</v>
      </c>
      <c r="AC11" s="31"/>
      <c r="AD11" s="31"/>
      <c r="AE11" s="31"/>
      <c r="AF11" s="30"/>
      <c r="AG11" s="51" t="s">
        <v>358</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356</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420</v>
      </c>
      <c r="Z13" s="32" t="s">
        <v>551</v>
      </c>
      <c r="AA13" s="94" t="s">
        <v>514</v>
      </c>
      <c r="AB13" s="94" t="s">
        <v>645</v>
      </c>
      <c r="AC13" s="31"/>
      <c r="AD13" s="31"/>
      <c r="AE13" s="31"/>
      <c r="AF13" s="30"/>
      <c r="AG13" s="51" t="s">
        <v>357</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314</v>
      </c>
      <c r="B23" s="15" t="s">
        <v>737</v>
      </c>
      <c r="C23" s="13" t="str">
        <f t="shared" si="9"/>
        <v>2020年東京オリパラ</v>
      </c>
      <c r="D23" s="13" t="str">
        <f>IF(C23="",D22,IF(D22&lt;&gt;"",CONCATENATE(D22,"、",C23),C23))</f>
        <v>海洋政策、2020年東京オリパラ</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海洋政策、2020年東京オリパラ</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海洋政策、2020年東京オリパラ</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customSheetViews>
    <customSheetView guid="{498C49F5-DD3B-408E-9509-D958B4FD859F}" hiddenColumns="1">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16" zoomScale="80" zoomScaleNormal="75" zoomScaleSheetLayoutView="80" zoomScalePageLayoutView="70" workbookViewId="0">
      <selection activeCell="G49" sqref="G49:AX50"/>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345</v>
      </c>
      <c r="B2" s="510"/>
      <c r="C2" s="510"/>
      <c r="D2" s="510"/>
      <c r="E2" s="510"/>
      <c r="F2" s="511"/>
      <c r="G2" s="793" t="s">
        <v>146</v>
      </c>
      <c r="H2" s="778"/>
      <c r="I2" s="778"/>
      <c r="J2" s="778"/>
      <c r="K2" s="778"/>
      <c r="L2" s="778"/>
      <c r="M2" s="778"/>
      <c r="N2" s="778"/>
      <c r="O2" s="779"/>
      <c r="P2" s="777" t="s">
        <v>59</v>
      </c>
      <c r="Q2" s="778"/>
      <c r="R2" s="778"/>
      <c r="S2" s="778"/>
      <c r="T2" s="778"/>
      <c r="U2" s="778"/>
      <c r="V2" s="778"/>
      <c r="W2" s="778"/>
      <c r="X2" s="779"/>
      <c r="Y2" s="1004"/>
      <c r="Z2" s="411"/>
      <c r="AA2" s="412"/>
      <c r="AB2" s="1008" t="s">
        <v>11</v>
      </c>
      <c r="AC2" s="1009"/>
      <c r="AD2" s="1010"/>
      <c r="AE2" s="996" t="s">
        <v>383</v>
      </c>
      <c r="AF2" s="996"/>
      <c r="AG2" s="996"/>
      <c r="AH2" s="996"/>
      <c r="AI2" s="996" t="s">
        <v>405</v>
      </c>
      <c r="AJ2" s="996"/>
      <c r="AK2" s="996"/>
      <c r="AL2" s="455"/>
      <c r="AM2" s="996" t="s">
        <v>502</v>
      </c>
      <c r="AN2" s="996"/>
      <c r="AO2" s="996"/>
      <c r="AP2" s="455"/>
      <c r="AQ2" s="215" t="s">
        <v>232</v>
      </c>
      <c r="AR2" s="199"/>
      <c r="AS2" s="199"/>
      <c r="AT2" s="200"/>
      <c r="AU2" s="371" t="s">
        <v>134</v>
      </c>
      <c r="AV2" s="371"/>
      <c r="AW2" s="371"/>
      <c r="AX2" s="372"/>
      <c r="AY2" s="34">
        <f>COUNTA($G$4)</f>
        <v>0</v>
      </c>
    </row>
    <row r="3" spans="1:51" ht="18.75" customHeight="1" x14ac:dyDescent="0.15">
      <c r="A3" s="509"/>
      <c r="B3" s="510"/>
      <c r="C3" s="510"/>
      <c r="D3" s="510"/>
      <c r="E3" s="510"/>
      <c r="F3" s="511"/>
      <c r="G3" s="564"/>
      <c r="H3" s="377"/>
      <c r="I3" s="377"/>
      <c r="J3" s="377"/>
      <c r="K3" s="377"/>
      <c r="L3" s="377"/>
      <c r="M3" s="377"/>
      <c r="N3" s="377"/>
      <c r="O3" s="565"/>
      <c r="P3" s="577"/>
      <c r="Q3" s="377"/>
      <c r="R3" s="377"/>
      <c r="S3" s="377"/>
      <c r="T3" s="377"/>
      <c r="U3" s="377"/>
      <c r="V3" s="377"/>
      <c r="W3" s="377"/>
      <c r="X3" s="565"/>
      <c r="Y3" s="1005"/>
      <c r="Z3" s="1006"/>
      <c r="AA3" s="1007"/>
      <c r="AB3" s="1011"/>
      <c r="AC3" s="1012"/>
      <c r="AD3" s="1013"/>
      <c r="AE3" s="388"/>
      <c r="AF3" s="388"/>
      <c r="AG3" s="388"/>
      <c r="AH3" s="388"/>
      <c r="AI3" s="388"/>
      <c r="AJ3" s="388"/>
      <c r="AK3" s="388"/>
      <c r="AL3" s="333"/>
      <c r="AM3" s="388"/>
      <c r="AN3" s="388"/>
      <c r="AO3" s="388"/>
      <c r="AP3" s="333"/>
      <c r="AQ3" s="270"/>
      <c r="AR3" s="271"/>
      <c r="AS3" s="179" t="s">
        <v>233</v>
      </c>
      <c r="AT3" s="202"/>
      <c r="AU3" s="271"/>
      <c r="AV3" s="271"/>
      <c r="AW3" s="377" t="s">
        <v>179</v>
      </c>
      <c r="AX3" s="378"/>
      <c r="AY3" s="34">
        <f>$AY$2</f>
        <v>0</v>
      </c>
    </row>
    <row r="4" spans="1:51" ht="22.5" customHeight="1" x14ac:dyDescent="0.15">
      <c r="A4" s="512"/>
      <c r="B4" s="510"/>
      <c r="C4" s="510"/>
      <c r="D4" s="510"/>
      <c r="E4" s="510"/>
      <c r="F4" s="511"/>
      <c r="G4" s="537"/>
      <c r="H4" s="1014"/>
      <c r="I4" s="1014"/>
      <c r="J4" s="1014"/>
      <c r="K4" s="1014"/>
      <c r="L4" s="1014"/>
      <c r="M4" s="1014"/>
      <c r="N4" s="1014"/>
      <c r="O4" s="1015"/>
      <c r="P4" s="191"/>
      <c r="Q4" s="1022"/>
      <c r="R4" s="1022"/>
      <c r="S4" s="1022"/>
      <c r="T4" s="1022"/>
      <c r="U4" s="1022"/>
      <c r="V4" s="1022"/>
      <c r="W4" s="1022"/>
      <c r="X4" s="1023"/>
      <c r="Y4" s="1000" t="s">
        <v>12</v>
      </c>
      <c r="Z4" s="1001"/>
      <c r="AA4" s="1002"/>
      <c r="AB4" s="548"/>
      <c r="AC4" s="1003"/>
      <c r="AD4" s="1003"/>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3" t="s">
        <v>54</v>
      </c>
      <c r="Z5" s="997"/>
      <c r="AA5" s="998"/>
      <c r="AB5" s="519"/>
      <c r="AC5" s="999"/>
      <c r="AD5" s="999"/>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180</v>
      </c>
      <c r="AC6" s="1029"/>
      <c r="AD6" s="1029"/>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897" t="s">
        <v>373</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9" t="s">
        <v>345</v>
      </c>
      <c r="B9" s="510"/>
      <c r="C9" s="510"/>
      <c r="D9" s="510"/>
      <c r="E9" s="510"/>
      <c r="F9" s="511"/>
      <c r="G9" s="793" t="s">
        <v>146</v>
      </c>
      <c r="H9" s="778"/>
      <c r="I9" s="778"/>
      <c r="J9" s="778"/>
      <c r="K9" s="778"/>
      <c r="L9" s="778"/>
      <c r="M9" s="778"/>
      <c r="N9" s="778"/>
      <c r="O9" s="779"/>
      <c r="P9" s="777" t="s">
        <v>59</v>
      </c>
      <c r="Q9" s="778"/>
      <c r="R9" s="778"/>
      <c r="S9" s="778"/>
      <c r="T9" s="778"/>
      <c r="U9" s="778"/>
      <c r="V9" s="778"/>
      <c r="W9" s="778"/>
      <c r="X9" s="779"/>
      <c r="Y9" s="1004"/>
      <c r="Z9" s="411"/>
      <c r="AA9" s="412"/>
      <c r="AB9" s="1008" t="s">
        <v>11</v>
      </c>
      <c r="AC9" s="1009"/>
      <c r="AD9" s="1010"/>
      <c r="AE9" s="996" t="s">
        <v>383</v>
      </c>
      <c r="AF9" s="996"/>
      <c r="AG9" s="996"/>
      <c r="AH9" s="996"/>
      <c r="AI9" s="996" t="s">
        <v>405</v>
      </c>
      <c r="AJ9" s="996"/>
      <c r="AK9" s="996"/>
      <c r="AL9" s="455"/>
      <c r="AM9" s="996" t="s">
        <v>502</v>
      </c>
      <c r="AN9" s="996"/>
      <c r="AO9" s="996"/>
      <c r="AP9" s="455"/>
      <c r="AQ9" s="215" t="s">
        <v>232</v>
      </c>
      <c r="AR9" s="199"/>
      <c r="AS9" s="199"/>
      <c r="AT9" s="200"/>
      <c r="AU9" s="371" t="s">
        <v>134</v>
      </c>
      <c r="AV9" s="371"/>
      <c r="AW9" s="371"/>
      <c r="AX9" s="372"/>
      <c r="AY9" s="34">
        <f>COUNTA($G$11)</f>
        <v>0</v>
      </c>
    </row>
    <row r="10" spans="1:51" ht="18.75" customHeight="1" x14ac:dyDescent="0.15">
      <c r="A10" s="509"/>
      <c r="B10" s="510"/>
      <c r="C10" s="510"/>
      <c r="D10" s="510"/>
      <c r="E10" s="510"/>
      <c r="F10" s="511"/>
      <c r="G10" s="564"/>
      <c r="H10" s="377"/>
      <c r="I10" s="377"/>
      <c r="J10" s="377"/>
      <c r="K10" s="377"/>
      <c r="L10" s="377"/>
      <c r="M10" s="377"/>
      <c r="N10" s="377"/>
      <c r="O10" s="565"/>
      <c r="P10" s="577"/>
      <c r="Q10" s="377"/>
      <c r="R10" s="377"/>
      <c r="S10" s="377"/>
      <c r="T10" s="377"/>
      <c r="U10" s="377"/>
      <c r="V10" s="377"/>
      <c r="W10" s="377"/>
      <c r="X10" s="565"/>
      <c r="Y10" s="1005"/>
      <c r="Z10" s="1006"/>
      <c r="AA10" s="1007"/>
      <c r="AB10" s="1011"/>
      <c r="AC10" s="1012"/>
      <c r="AD10" s="1013"/>
      <c r="AE10" s="388"/>
      <c r="AF10" s="388"/>
      <c r="AG10" s="388"/>
      <c r="AH10" s="388"/>
      <c r="AI10" s="388"/>
      <c r="AJ10" s="388"/>
      <c r="AK10" s="388"/>
      <c r="AL10" s="333"/>
      <c r="AM10" s="388"/>
      <c r="AN10" s="388"/>
      <c r="AO10" s="388"/>
      <c r="AP10" s="333"/>
      <c r="AQ10" s="270"/>
      <c r="AR10" s="271"/>
      <c r="AS10" s="179" t="s">
        <v>233</v>
      </c>
      <c r="AT10" s="202"/>
      <c r="AU10" s="271"/>
      <c r="AV10" s="271"/>
      <c r="AW10" s="377" t="s">
        <v>179</v>
      </c>
      <c r="AX10" s="378"/>
      <c r="AY10" s="34">
        <f>$AY$9</f>
        <v>0</v>
      </c>
    </row>
    <row r="11" spans="1:51" ht="22.5" customHeight="1" x14ac:dyDescent="0.15">
      <c r="A11" s="512"/>
      <c r="B11" s="510"/>
      <c r="C11" s="510"/>
      <c r="D11" s="510"/>
      <c r="E11" s="510"/>
      <c r="F11" s="511"/>
      <c r="G11" s="537"/>
      <c r="H11" s="1014"/>
      <c r="I11" s="1014"/>
      <c r="J11" s="1014"/>
      <c r="K11" s="1014"/>
      <c r="L11" s="1014"/>
      <c r="M11" s="1014"/>
      <c r="N11" s="1014"/>
      <c r="O11" s="1015"/>
      <c r="P11" s="191"/>
      <c r="Q11" s="1022"/>
      <c r="R11" s="1022"/>
      <c r="S11" s="1022"/>
      <c r="T11" s="1022"/>
      <c r="U11" s="1022"/>
      <c r="V11" s="1022"/>
      <c r="W11" s="1022"/>
      <c r="X11" s="1023"/>
      <c r="Y11" s="1000" t="s">
        <v>12</v>
      </c>
      <c r="Z11" s="1001"/>
      <c r="AA11" s="1002"/>
      <c r="AB11" s="548"/>
      <c r="AC11" s="1003"/>
      <c r="AD11" s="1003"/>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19"/>
      <c r="AC12" s="999"/>
      <c r="AD12" s="999"/>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180</v>
      </c>
      <c r="AC13" s="1029"/>
      <c r="AD13" s="1029"/>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897" t="s">
        <v>373</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9" t="s">
        <v>345</v>
      </c>
      <c r="B16" s="510"/>
      <c r="C16" s="510"/>
      <c r="D16" s="510"/>
      <c r="E16" s="510"/>
      <c r="F16" s="511"/>
      <c r="G16" s="793" t="s">
        <v>146</v>
      </c>
      <c r="H16" s="778"/>
      <c r="I16" s="778"/>
      <c r="J16" s="778"/>
      <c r="K16" s="778"/>
      <c r="L16" s="778"/>
      <c r="M16" s="778"/>
      <c r="N16" s="778"/>
      <c r="O16" s="779"/>
      <c r="P16" s="777" t="s">
        <v>59</v>
      </c>
      <c r="Q16" s="778"/>
      <c r="R16" s="778"/>
      <c r="S16" s="778"/>
      <c r="T16" s="778"/>
      <c r="U16" s="778"/>
      <c r="V16" s="778"/>
      <c r="W16" s="778"/>
      <c r="X16" s="779"/>
      <c r="Y16" s="1004"/>
      <c r="Z16" s="411"/>
      <c r="AA16" s="412"/>
      <c r="AB16" s="1008" t="s">
        <v>11</v>
      </c>
      <c r="AC16" s="1009"/>
      <c r="AD16" s="1010"/>
      <c r="AE16" s="996" t="s">
        <v>383</v>
      </c>
      <c r="AF16" s="996"/>
      <c r="AG16" s="996"/>
      <c r="AH16" s="996"/>
      <c r="AI16" s="996" t="s">
        <v>405</v>
      </c>
      <c r="AJ16" s="996"/>
      <c r="AK16" s="996"/>
      <c r="AL16" s="455"/>
      <c r="AM16" s="996" t="s">
        <v>502</v>
      </c>
      <c r="AN16" s="996"/>
      <c r="AO16" s="996"/>
      <c r="AP16" s="455"/>
      <c r="AQ16" s="215" t="s">
        <v>232</v>
      </c>
      <c r="AR16" s="199"/>
      <c r="AS16" s="199"/>
      <c r="AT16" s="200"/>
      <c r="AU16" s="371" t="s">
        <v>134</v>
      </c>
      <c r="AV16" s="371"/>
      <c r="AW16" s="371"/>
      <c r="AX16" s="372"/>
      <c r="AY16" s="34">
        <f>COUNTA($G$18)</f>
        <v>0</v>
      </c>
    </row>
    <row r="17" spans="1:51" ht="18.75" customHeight="1" x14ac:dyDescent="0.15">
      <c r="A17" s="509"/>
      <c r="B17" s="510"/>
      <c r="C17" s="510"/>
      <c r="D17" s="510"/>
      <c r="E17" s="510"/>
      <c r="F17" s="511"/>
      <c r="G17" s="564"/>
      <c r="H17" s="377"/>
      <c r="I17" s="377"/>
      <c r="J17" s="377"/>
      <c r="K17" s="377"/>
      <c r="L17" s="377"/>
      <c r="M17" s="377"/>
      <c r="N17" s="377"/>
      <c r="O17" s="565"/>
      <c r="P17" s="577"/>
      <c r="Q17" s="377"/>
      <c r="R17" s="377"/>
      <c r="S17" s="377"/>
      <c r="T17" s="377"/>
      <c r="U17" s="377"/>
      <c r="V17" s="377"/>
      <c r="W17" s="377"/>
      <c r="X17" s="565"/>
      <c r="Y17" s="1005"/>
      <c r="Z17" s="1006"/>
      <c r="AA17" s="1007"/>
      <c r="AB17" s="1011"/>
      <c r="AC17" s="1012"/>
      <c r="AD17" s="1013"/>
      <c r="AE17" s="388"/>
      <c r="AF17" s="388"/>
      <c r="AG17" s="388"/>
      <c r="AH17" s="388"/>
      <c r="AI17" s="388"/>
      <c r="AJ17" s="388"/>
      <c r="AK17" s="388"/>
      <c r="AL17" s="333"/>
      <c r="AM17" s="388"/>
      <c r="AN17" s="388"/>
      <c r="AO17" s="388"/>
      <c r="AP17" s="333"/>
      <c r="AQ17" s="270"/>
      <c r="AR17" s="271"/>
      <c r="AS17" s="179" t="s">
        <v>233</v>
      </c>
      <c r="AT17" s="202"/>
      <c r="AU17" s="271"/>
      <c r="AV17" s="271"/>
      <c r="AW17" s="377" t="s">
        <v>179</v>
      </c>
      <c r="AX17" s="378"/>
      <c r="AY17" s="34">
        <f>$AY$16</f>
        <v>0</v>
      </c>
    </row>
    <row r="18" spans="1:51" ht="22.5" customHeight="1" x14ac:dyDescent="0.15">
      <c r="A18" s="512"/>
      <c r="B18" s="510"/>
      <c r="C18" s="510"/>
      <c r="D18" s="510"/>
      <c r="E18" s="510"/>
      <c r="F18" s="511"/>
      <c r="G18" s="537"/>
      <c r="H18" s="1014"/>
      <c r="I18" s="1014"/>
      <c r="J18" s="1014"/>
      <c r="K18" s="1014"/>
      <c r="L18" s="1014"/>
      <c r="M18" s="1014"/>
      <c r="N18" s="1014"/>
      <c r="O18" s="1015"/>
      <c r="P18" s="191"/>
      <c r="Q18" s="1022"/>
      <c r="R18" s="1022"/>
      <c r="S18" s="1022"/>
      <c r="T18" s="1022"/>
      <c r="U18" s="1022"/>
      <c r="V18" s="1022"/>
      <c r="W18" s="1022"/>
      <c r="X18" s="1023"/>
      <c r="Y18" s="1000" t="s">
        <v>12</v>
      </c>
      <c r="Z18" s="1001"/>
      <c r="AA18" s="1002"/>
      <c r="AB18" s="548"/>
      <c r="AC18" s="1003"/>
      <c r="AD18" s="1003"/>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19"/>
      <c r="AC19" s="999"/>
      <c r="AD19" s="999"/>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180</v>
      </c>
      <c r="AC20" s="1029"/>
      <c r="AD20" s="1029"/>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897" t="s">
        <v>373</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9" t="s">
        <v>345</v>
      </c>
      <c r="B23" s="510"/>
      <c r="C23" s="510"/>
      <c r="D23" s="510"/>
      <c r="E23" s="510"/>
      <c r="F23" s="511"/>
      <c r="G23" s="793" t="s">
        <v>146</v>
      </c>
      <c r="H23" s="778"/>
      <c r="I23" s="778"/>
      <c r="J23" s="778"/>
      <c r="K23" s="778"/>
      <c r="L23" s="778"/>
      <c r="M23" s="778"/>
      <c r="N23" s="778"/>
      <c r="O23" s="779"/>
      <c r="P23" s="777" t="s">
        <v>59</v>
      </c>
      <c r="Q23" s="778"/>
      <c r="R23" s="778"/>
      <c r="S23" s="778"/>
      <c r="T23" s="778"/>
      <c r="U23" s="778"/>
      <c r="V23" s="778"/>
      <c r="W23" s="778"/>
      <c r="X23" s="779"/>
      <c r="Y23" s="1004"/>
      <c r="Z23" s="411"/>
      <c r="AA23" s="412"/>
      <c r="AB23" s="1008" t="s">
        <v>11</v>
      </c>
      <c r="AC23" s="1009"/>
      <c r="AD23" s="1010"/>
      <c r="AE23" s="996" t="s">
        <v>383</v>
      </c>
      <c r="AF23" s="996"/>
      <c r="AG23" s="996"/>
      <c r="AH23" s="996"/>
      <c r="AI23" s="996" t="s">
        <v>405</v>
      </c>
      <c r="AJ23" s="996"/>
      <c r="AK23" s="996"/>
      <c r="AL23" s="455"/>
      <c r="AM23" s="996" t="s">
        <v>502</v>
      </c>
      <c r="AN23" s="996"/>
      <c r="AO23" s="996"/>
      <c r="AP23" s="455"/>
      <c r="AQ23" s="215" t="s">
        <v>232</v>
      </c>
      <c r="AR23" s="199"/>
      <c r="AS23" s="199"/>
      <c r="AT23" s="200"/>
      <c r="AU23" s="371" t="s">
        <v>134</v>
      </c>
      <c r="AV23" s="371"/>
      <c r="AW23" s="371"/>
      <c r="AX23" s="372"/>
      <c r="AY23" s="34">
        <f>COUNTA($G$25)</f>
        <v>0</v>
      </c>
    </row>
    <row r="24" spans="1:51" ht="18.75" customHeight="1" x14ac:dyDescent="0.15">
      <c r="A24" s="509"/>
      <c r="B24" s="510"/>
      <c r="C24" s="510"/>
      <c r="D24" s="510"/>
      <c r="E24" s="510"/>
      <c r="F24" s="511"/>
      <c r="G24" s="564"/>
      <c r="H24" s="377"/>
      <c r="I24" s="377"/>
      <c r="J24" s="377"/>
      <c r="K24" s="377"/>
      <c r="L24" s="377"/>
      <c r="M24" s="377"/>
      <c r="N24" s="377"/>
      <c r="O24" s="565"/>
      <c r="P24" s="577"/>
      <c r="Q24" s="377"/>
      <c r="R24" s="377"/>
      <c r="S24" s="377"/>
      <c r="T24" s="377"/>
      <c r="U24" s="377"/>
      <c r="V24" s="377"/>
      <c r="W24" s="377"/>
      <c r="X24" s="565"/>
      <c r="Y24" s="1005"/>
      <c r="Z24" s="1006"/>
      <c r="AA24" s="1007"/>
      <c r="AB24" s="1011"/>
      <c r="AC24" s="1012"/>
      <c r="AD24" s="1013"/>
      <c r="AE24" s="388"/>
      <c r="AF24" s="388"/>
      <c r="AG24" s="388"/>
      <c r="AH24" s="388"/>
      <c r="AI24" s="388"/>
      <c r="AJ24" s="388"/>
      <c r="AK24" s="388"/>
      <c r="AL24" s="333"/>
      <c r="AM24" s="388"/>
      <c r="AN24" s="388"/>
      <c r="AO24" s="388"/>
      <c r="AP24" s="333"/>
      <c r="AQ24" s="270"/>
      <c r="AR24" s="271"/>
      <c r="AS24" s="179" t="s">
        <v>233</v>
      </c>
      <c r="AT24" s="202"/>
      <c r="AU24" s="271"/>
      <c r="AV24" s="271"/>
      <c r="AW24" s="377" t="s">
        <v>179</v>
      </c>
      <c r="AX24" s="378"/>
      <c r="AY24" s="34">
        <f>$AY$23</f>
        <v>0</v>
      </c>
    </row>
    <row r="25" spans="1:51" ht="22.5" customHeight="1" x14ac:dyDescent="0.15">
      <c r="A25" s="512"/>
      <c r="B25" s="510"/>
      <c r="C25" s="510"/>
      <c r="D25" s="510"/>
      <c r="E25" s="510"/>
      <c r="F25" s="511"/>
      <c r="G25" s="537"/>
      <c r="H25" s="1014"/>
      <c r="I25" s="1014"/>
      <c r="J25" s="1014"/>
      <c r="K25" s="1014"/>
      <c r="L25" s="1014"/>
      <c r="M25" s="1014"/>
      <c r="N25" s="1014"/>
      <c r="O25" s="1015"/>
      <c r="P25" s="191"/>
      <c r="Q25" s="1022"/>
      <c r="R25" s="1022"/>
      <c r="S25" s="1022"/>
      <c r="T25" s="1022"/>
      <c r="U25" s="1022"/>
      <c r="V25" s="1022"/>
      <c r="W25" s="1022"/>
      <c r="X25" s="1023"/>
      <c r="Y25" s="1000" t="s">
        <v>12</v>
      </c>
      <c r="Z25" s="1001"/>
      <c r="AA25" s="1002"/>
      <c r="AB25" s="548"/>
      <c r="AC25" s="1003"/>
      <c r="AD25" s="1003"/>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19"/>
      <c r="AC26" s="999"/>
      <c r="AD26" s="999"/>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180</v>
      </c>
      <c r="AC27" s="1029"/>
      <c r="AD27" s="1029"/>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897" t="s">
        <v>373</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9" t="s">
        <v>345</v>
      </c>
      <c r="B30" s="510"/>
      <c r="C30" s="510"/>
      <c r="D30" s="510"/>
      <c r="E30" s="510"/>
      <c r="F30" s="511"/>
      <c r="G30" s="793" t="s">
        <v>146</v>
      </c>
      <c r="H30" s="778"/>
      <c r="I30" s="778"/>
      <c r="J30" s="778"/>
      <c r="K30" s="778"/>
      <c r="L30" s="778"/>
      <c r="M30" s="778"/>
      <c r="N30" s="778"/>
      <c r="O30" s="779"/>
      <c r="P30" s="777" t="s">
        <v>59</v>
      </c>
      <c r="Q30" s="778"/>
      <c r="R30" s="778"/>
      <c r="S30" s="778"/>
      <c r="T30" s="778"/>
      <c r="U30" s="778"/>
      <c r="V30" s="778"/>
      <c r="W30" s="778"/>
      <c r="X30" s="779"/>
      <c r="Y30" s="1004"/>
      <c r="Z30" s="411"/>
      <c r="AA30" s="412"/>
      <c r="AB30" s="1008" t="s">
        <v>11</v>
      </c>
      <c r="AC30" s="1009"/>
      <c r="AD30" s="1010"/>
      <c r="AE30" s="996" t="s">
        <v>383</v>
      </c>
      <c r="AF30" s="996"/>
      <c r="AG30" s="996"/>
      <c r="AH30" s="996"/>
      <c r="AI30" s="996" t="s">
        <v>405</v>
      </c>
      <c r="AJ30" s="996"/>
      <c r="AK30" s="996"/>
      <c r="AL30" s="455"/>
      <c r="AM30" s="996" t="s">
        <v>502</v>
      </c>
      <c r="AN30" s="996"/>
      <c r="AO30" s="996"/>
      <c r="AP30" s="455"/>
      <c r="AQ30" s="215" t="s">
        <v>232</v>
      </c>
      <c r="AR30" s="199"/>
      <c r="AS30" s="199"/>
      <c r="AT30" s="200"/>
      <c r="AU30" s="371" t="s">
        <v>134</v>
      </c>
      <c r="AV30" s="371"/>
      <c r="AW30" s="371"/>
      <c r="AX30" s="372"/>
      <c r="AY30" s="34">
        <f>COUNTA($G$32)</f>
        <v>0</v>
      </c>
    </row>
    <row r="31" spans="1:51" ht="18.75" customHeight="1" x14ac:dyDescent="0.15">
      <c r="A31" s="509"/>
      <c r="B31" s="510"/>
      <c r="C31" s="510"/>
      <c r="D31" s="510"/>
      <c r="E31" s="510"/>
      <c r="F31" s="511"/>
      <c r="G31" s="564"/>
      <c r="H31" s="377"/>
      <c r="I31" s="377"/>
      <c r="J31" s="377"/>
      <c r="K31" s="377"/>
      <c r="L31" s="377"/>
      <c r="M31" s="377"/>
      <c r="N31" s="377"/>
      <c r="O31" s="565"/>
      <c r="P31" s="577"/>
      <c r="Q31" s="377"/>
      <c r="R31" s="377"/>
      <c r="S31" s="377"/>
      <c r="T31" s="377"/>
      <c r="U31" s="377"/>
      <c r="V31" s="377"/>
      <c r="W31" s="377"/>
      <c r="X31" s="565"/>
      <c r="Y31" s="1005"/>
      <c r="Z31" s="1006"/>
      <c r="AA31" s="1007"/>
      <c r="AB31" s="1011"/>
      <c r="AC31" s="1012"/>
      <c r="AD31" s="1013"/>
      <c r="AE31" s="388"/>
      <c r="AF31" s="388"/>
      <c r="AG31" s="388"/>
      <c r="AH31" s="388"/>
      <c r="AI31" s="388"/>
      <c r="AJ31" s="388"/>
      <c r="AK31" s="388"/>
      <c r="AL31" s="333"/>
      <c r="AM31" s="388"/>
      <c r="AN31" s="388"/>
      <c r="AO31" s="388"/>
      <c r="AP31" s="333"/>
      <c r="AQ31" s="270"/>
      <c r="AR31" s="271"/>
      <c r="AS31" s="179" t="s">
        <v>233</v>
      </c>
      <c r="AT31" s="202"/>
      <c r="AU31" s="271"/>
      <c r="AV31" s="271"/>
      <c r="AW31" s="377" t="s">
        <v>179</v>
      </c>
      <c r="AX31" s="378"/>
      <c r="AY31" s="34">
        <f>$AY$30</f>
        <v>0</v>
      </c>
    </row>
    <row r="32" spans="1:51" ht="22.5" customHeight="1" x14ac:dyDescent="0.15">
      <c r="A32" s="512"/>
      <c r="B32" s="510"/>
      <c r="C32" s="510"/>
      <c r="D32" s="510"/>
      <c r="E32" s="510"/>
      <c r="F32" s="511"/>
      <c r="G32" s="537"/>
      <c r="H32" s="1014"/>
      <c r="I32" s="1014"/>
      <c r="J32" s="1014"/>
      <c r="K32" s="1014"/>
      <c r="L32" s="1014"/>
      <c r="M32" s="1014"/>
      <c r="N32" s="1014"/>
      <c r="O32" s="1015"/>
      <c r="P32" s="191"/>
      <c r="Q32" s="1022"/>
      <c r="R32" s="1022"/>
      <c r="S32" s="1022"/>
      <c r="T32" s="1022"/>
      <c r="U32" s="1022"/>
      <c r="V32" s="1022"/>
      <c r="W32" s="1022"/>
      <c r="X32" s="1023"/>
      <c r="Y32" s="1000" t="s">
        <v>12</v>
      </c>
      <c r="Z32" s="1001"/>
      <c r="AA32" s="1002"/>
      <c r="AB32" s="548"/>
      <c r="AC32" s="1003"/>
      <c r="AD32" s="1003"/>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19"/>
      <c r="AC33" s="999"/>
      <c r="AD33" s="999"/>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180</v>
      </c>
      <c r="AC34" s="1029"/>
      <c r="AD34" s="1029"/>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897" t="s">
        <v>373</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9" t="s">
        <v>345</v>
      </c>
      <c r="B37" s="510"/>
      <c r="C37" s="510"/>
      <c r="D37" s="510"/>
      <c r="E37" s="510"/>
      <c r="F37" s="511"/>
      <c r="G37" s="793" t="s">
        <v>146</v>
      </c>
      <c r="H37" s="778"/>
      <c r="I37" s="778"/>
      <c r="J37" s="778"/>
      <c r="K37" s="778"/>
      <c r="L37" s="778"/>
      <c r="M37" s="778"/>
      <c r="N37" s="778"/>
      <c r="O37" s="779"/>
      <c r="P37" s="777" t="s">
        <v>59</v>
      </c>
      <c r="Q37" s="778"/>
      <c r="R37" s="778"/>
      <c r="S37" s="778"/>
      <c r="T37" s="778"/>
      <c r="U37" s="778"/>
      <c r="V37" s="778"/>
      <c r="W37" s="778"/>
      <c r="X37" s="779"/>
      <c r="Y37" s="1004"/>
      <c r="Z37" s="411"/>
      <c r="AA37" s="412"/>
      <c r="AB37" s="1008" t="s">
        <v>11</v>
      </c>
      <c r="AC37" s="1009"/>
      <c r="AD37" s="1010"/>
      <c r="AE37" s="996" t="s">
        <v>383</v>
      </c>
      <c r="AF37" s="996"/>
      <c r="AG37" s="996"/>
      <c r="AH37" s="996"/>
      <c r="AI37" s="996" t="s">
        <v>405</v>
      </c>
      <c r="AJ37" s="996"/>
      <c r="AK37" s="996"/>
      <c r="AL37" s="455"/>
      <c r="AM37" s="996" t="s">
        <v>502</v>
      </c>
      <c r="AN37" s="996"/>
      <c r="AO37" s="996"/>
      <c r="AP37" s="455"/>
      <c r="AQ37" s="215" t="s">
        <v>232</v>
      </c>
      <c r="AR37" s="199"/>
      <c r="AS37" s="199"/>
      <c r="AT37" s="200"/>
      <c r="AU37" s="371" t="s">
        <v>134</v>
      </c>
      <c r="AV37" s="371"/>
      <c r="AW37" s="371"/>
      <c r="AX37" s="372"/>
      <c r="AY37" s="34">
        <f>COUNTA($G$39)</f>
        <v>0</v>
      </c>
    </row>
    <row r="38" spans="1:51" ht="18.75" customHeight="1" x14ac:dyDescent="0.15">
      <c r="A38" s="509"/>
      <c r="B38" s="510"/>
      <c r="C38" s="510"/>
      <c r="D38" s="510"/>
      <c r="E38" s="510"/>
      <c r="F38" s="511"/>
      <c r="G38" s="564"/>
      <c r="H38" s="377"/>
      <c r="I38" s="377"/>
      <c r="J38" s="377"/>
      <c r="K38" s="377"/>
      <c r="L38" s="377"/>
      <c r="M38" s="377"/>
      <c r="N38" s="377"/>
      <c r="O38" s="565"/>
      <c r="P38" s="577"/>
      <c r="Q38" s="377"/>
      <c r="R38" s="377"/>
      <c r="S38" s="377"/>
      <c r="T38" s="377"/>
      <c r="U38" s="377"/>
      <c r="V38" s="377"/>
      <c r="W38" s="377"/>
      <c r="X38" s="565"/>
      <c r="Y38" s="1005"/>
      <c r="Z38" s="1006"/>
      <c r="AA38" s="1007"/>
      <c r="AB38" s="1011"/>
      <c r="AC38" s="1012"/>
      <c r="AD38" s="1013"/>
      <c r="AE38" s="388"/>
      <c r="AF38" s="388"/>
      <c r="AG38" s="388"/>
      <c r="AH38" s="388"/>
      <c r="AI38" s="388"/>
      <c r="AJ38" s="388"/>
      <c r="AK38" s="388"/>
      <c r="AL38" s="333"/>
      <c r="AM38" s="388"/>
      <c r="AN38" s="388"/>
      <c r="AO38" s="388"/>
      <c r="AP38" s="333"/>
      <c r="AQ38" s="270"/>
      <c r="AR38" s="271"/>
      <c r="AS38" s="179" t="s">
        <v>233</v>
      </c>
      <c r="AT38" s="202"/>
      <c r="AU38" s="271"/>
      <c r="AV38" s="271"/>
      <c r="AW38" s="377" t="s">
        <v>179</v>
      </c>
      <c r="AX38" s="378"/>
      <c r="AY38" s="34">
        <f>$AY$37</f>
        <v>0</v>
      </c>
    </row>
    <row r="39" spans="1:51" ht="22.5" customHeight="1" x14ac:dyDescent="0.15">
      <c r="A39" s="512"/>
      <c r="B39" s="510"/>
      <c r="C39" s="510"/>
      <c r="D39" s="510"/>
      <c r="E39" s="510"/>
      <c r="F39" s="511"/>
      <c r="G39" s="537"/>
      <c r="H39" s="1014"/>
      <c r="I39" s="1014"/>
      <c r="J39" s="1014"/>
      <c r="K39" s="1014"/>
      <c r="L39" s="1014"/>
      <c r="M39" s="1014"/>
      <c r="N39" s="1014"/>
      <c r="O39" s="1015"/>
      <c r="P39" s="191"/>
      <c r="Q39" s="1022"/>
      <c r="R39" s="1022"/>
      <c r="S39" s="1022"/>
      <c r="T39" s="1022"/>
      <c r="U39" s="1022"/>
      <c r="V39" s="1022"/>
      <c r="W39" s="1022"/>
      <c r="X39" s="1023"/>
      <c r="Y39" s="1000" t="s">
        <v>12</v>
      </c>
      <c r="Z39" s="1001"/>
      <c r="AA39" s="1002"/>
      <c r="AB39" s="548"/>
      <c r="AC39" s="1003"/>
      <c r="AD39" s="1003"/>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19"/>
      <c r="AC40" s="999"/>
      <c r="AD40" s="999"/>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180</v>
      </c>
      <c r="AC41" s="1029"/>
      <c r="AD41" s="1029"/>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897" t="s">
        <v>373</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9" t="s">
        <v>345</v>
      </c>
      <c r="B44" s="510"/>
      <c r="C44" s="510"/>
      <c r="D44" s="510"/>
      <c r="E44" s="510"/>
      <c r="F44" s="511"/>
      <c r="G44" s="793" t="s">
        <v>146</v>
      </c>
      <c r="H44" s="778"/>
      <c r="I44" s="778"/>
      <c r="J44" s="778"/>
      <c r="K44" s="778"/>
      <c r="L44" s="778"/>
      <c r="M44" s="778"/>
      <c r="N44" s="778"/>
      <c r="O44" s="779"/>
      <c r="P44" s="777" t="s">
        <v>59</v>
      </c>
      <c r="Q44" s="778"/>
      <c r="R44" s="778"/>
      <c r="S44" s="778"/>
      <c r="T44" s="778"/>
      <c r="U44" s="778"/>
      <c r="V44" s="778"/>
      <c r="W44" s="778"/>
      <c r="X44" s="779"/>
      <c r="Y44" s="1004"/>
      <c r="Z44" s="411"/>
      <c r="AA44" s="412"/>
      <c r="AB44" s="1008" t="s">
        <v>11</v>
      </c>
      <c r="AC44" s="1009"/>
      <c r="AD44" s="1010"/>
      <c r="AE44" s="996" t="s">
        <v>383</v>
      </c>
      <c r="AF44" s="996"/>
      <c r="AG44" s="996"/>
      <c r="AH44" s="996"/>
      <c r="AI44" s="996" t="s">
        <v>405</v>
      </c>
      <c r="AJ44" s="996"/>
      <c r="AK44" s="996"/>
      <c r="AL44" s="455"/>
      <c r="AM44" s="996" t="s">
        <v>502</v>
      </c>
      <c r="AN44" s="996"/>
      <c r="AO44" s="996"/>
      <c r="AP44" s="455"/>
      <c r="AQ44" s="215" t="s">
        <v>232</v>
      </c>
      <c r="AR44" s="199"/>
      <c r="AS44" s="199"/>
      <c r="AT44" s="200"/>
      <c r="AU44" s="371" t="s">
        <v>134</v>
      </c>
      <c r="AV44" s="371"/>
      <c r="AW44" s="371"/>
      <c r="AX44" s="372"/>
      <c r="AY44" s="34">
        <f>COUNTA($G$46)</f>
        <v>0</v>
      </c>
    </row>
    <row r="45" spans="1:51" ht="18.75" customHeight="1" x14ac:dyDescent="0.15">
      <c r="A45" s="509"/>
      <c r="B45" s="510"/>
      <c r="C45" s="510"/>
      <c r="D45" s="510"/>
      <c r="E45" s="510"/>
      <c r="F45" s="511"/>
      <c r="G45" s="564"/>
      <c r="H45" s="377"/>
      <c r="I45" s="377"/>
      <c r="J45" s="377"/>
      <c r="K45" s="377"/>
      <c r="L45" s="377"/>
      <c r="M45" s="377"/>
      <c r="N45" s="377"/>
      <c r="O45" s="565"/>
      <c r="P45" s="577"/>
      <c r="Q45" s="377"/>
      <c r="R45" s="377"/>
      <c r="S45" s="377"/>
      <c r="T45" s="377"/>
      <c r="U45" s="377"/>
      <c r="V45" s="377"/>
      <c r="W45" s="377"/>
      <c r="X45" s="565"/>
      <c r="Y45" s="1005"/>
      <c r="Z45" s="1006"/>
      <c r="AA45" s="1007"/>
      <c r="AB45" s="1011"/>
      <c r="AC45" s="1012"/>
      <c r="AD45" s="1013"/>
      <c r="AE45" s="388"/>
      <c r="AF45" s="388"/>
      <c r="AG45" s="388"/>
      <c r="AH45" s="388"/>
      <c r="AI45" s="388"/>
      <c r="AJ45" s="388"/>
      <c r="AK45" s="388"/>
      <c r="AL45" s="333"/>
      <c r="AM45" s="388"/>
      <c r="AN45" s="388"/>
      <c r="AO45" s="388"/>
      <c r="AP45" s="333"/>
      <c r="AQ45" s="270"/>
      <c r="AR45" s="271"/>
      <c r="AS45" s="179" t="s">
        <v>233</v>
      </c>
      <c r="AT45" s="202"/>
      <c r="AU45" s="271"/>
      <c r="AV45" s="271"/>
      <c r="AW45" s="377" t="s">
        <v>179</v>
      </c>
      <c r="AX45" s="378"/>
      <c r="AY45" s="34">
        <f>$AY$44</f>
        <v>0</v>
      </c>
    </row>
    <row r="46" spans="1:51" ht="22.5" customHeight="1" x14ac:dyDescent="0.15">
      <c r="A46" s="512"/>
      <c r="B46" s="510"/>
      <c r="C46" s="510"/>
      <c r="D46" s="510"/>
      <c r="E46" s="510"/>
      <c r="F46" s="511"/>
      <c r="G46" s="537"/>
      <c r="H46" s="1014"/>
      <c r="I46" s="1014"/>
      <c r="J46" s="1014"/>
      <c r="K46" s="1014"/>
      <c r="L46" s="1014"/>
      <c r="M46" s="1014"/>
      <c r="N46" s="1014"/>
      <c r="O46" s="1015"/>
      <c r="P46" s="191"/>
      <c r="Q46" s="1022"/>
      <c r="R46" s="1022"/>
      <c r="S46" s="1022"/>
      <c r="T46" s="1022"/>
      <c r="U46" s="1022"/>
      <c r="V46" s="1022"/>
      <c r="W46" s="1022"/>
      <c r="X46" s="1023"/>
      <c r="Y46" s="1000" t="s">
        <v>12</v>
      </c>
      <c r="Z46" s="1001"/>
      <c r="AA46" s="1002"/>
      <c r="AB46" s="548"/>
      <c r="AC46" s="1003"/>
      <c r="AD46" s="1003"/>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19"/>
      <c r="AC47" s="999"/>
      <c r="AD47" s="999"/>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180</v>
      </c>
      <c r="AC48" s="1029"/>
      <c r="AD48" s="1029"/>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897" t="s">
        <v>373</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9" t="s">
        <v>345</v>
      </c>
      <c r="B51" s="510"/>
      <c r="C51" s="510"/>
      <c r="D51" s="510"/>
      <c r="E51" s="510"/>
      <c r="F51" s="511"/>
      <c r="G51" s="793" t="s">
        <v>146</v>
      </c>
      <c r="H51" s="778"/>
      <c r="I51" s="778"/>
      <c r="J51" s="778"/>
      <c r="K51" s="778"/>
      <c r="L51" s="778"/>
      <c r="M51" s="778"/>
      <c r="N51" s="778"/>
      <c r="O51" s="779"/>
      <c r="P51" s="777" t="s">
        <v>59</v>
      </c>
      <c r="Q51" s="778"/>
      <c r="R51" s="778"/>
      <c r="S51" s="778"/>
      <c r="T51" s="778"/>
      <c r="U51" s="778"/>
      <c r="V51" s="778"/>
      <c r="W51" s="778"/>
      <c r="X51" s="779"/>
      <c r="Y51" s="1004"/>
      <c r="Z51" s="411"/>
      <c r="AA51" s="412"/>
      <c r="AB51" s="455" t="s">
        <v>11</v>
      </c>
      <c r="AC51" s="1009"/>
      <c r="AD51" s="1010"/>
      <c r="AE51" s="996" t="s">
        <v>383</v>
      </c>
      <c r="AF51" s="996"/>
      <c r="AG51" s="996"/>
      <c r="AH51" s="996"/>
      <c r="AI51" s="996" t="s">
        <v>405</v>
      </c>
      <c r="AJ51" s="996"/>
      <c r="AK51" s="996"/>
      <c r="AL51" s="455"/>
      <c r="AM51" s="996" t="s">
        <v>502</v>
      </c>
      <c r="AN51" s="996"/>
      <c r="AO51" s="996"/>
      <c r="AP51" s="455"/>
      <c r="AQ51" s="215" t="s">
        <v>232</v>
      </c>
      <c r="AR51" s="199"/>
      <c r="AS51" s="199"/>
      <c r="AT51" s="200"/>
      <c r="AU51" s="371" t="s">
        <v>134</v>
      </c>
      <c r="AV51" s="371"/>
      <c r="AW51" s="371"/>
      <c r="AX51" s="372"/>
      <c r="AY51" s="34">
        <f>COUNTA($G$53)</f>
        <v>0</v>
      </c>
    </row>
    <row r="52" spans="1:51" ht="18.75" customHeight="1" x14ac:dyDescent="0.15">
      <c r="A52" s="509"/>
      <c r="B52" s="510"/>
      <c r="C52" s="510"/>
      <c r="D52" s="510"/>
      <c r="E52" s="510"/>
      <c r="F52" s="511"/>
      <c r="G52" s="564"/>
      <c r="H52" s="377"/>
      <c r="I52" s="377"/>
      <c r="J52" s="377"/>
      <c r="K52" s="377"/>
      <c r="L52" s="377"/>
      <c r="M52" s="377"/>
      <c r="N52" s="377"/>
      <c r="O52" s="565"/>
      <c r="P52" s="577"/>
      <c r="Q52" s="377"/>
      <c r="R52" s="377"/>
      <c r="S52" s="377"/>
      <c r="T52" s="377"/>
      <c r="U52" s="377"/>
      <c r="V52" s="377"/>
      <c r="W52" s="377"/>
      <c r="X52" s="565"/>
      <c r="Y52" s="1005"/>
      <c r="Z52" s="1006"/>
      <c r="AA52" s="1007"/>
      <c r="AB52" s="1011"/>
      <c r="AC52" s="1012"/>
      <c r="AD52" s="1013"/>
      <c r="AE52" s="388"/>
      <c r="AF52" s="388"/>
      <c r="AG52" s="388"/>
      <c r="AH52" s="388"/>
      <c r="AI52" s="388"/>
      <c r="AJ52" s="388"/>
      <c r="AK52" s="388"/>
      <c r="AL52" s="333"/>
      <c r="AM52" s="388"/>
      <c r="AN52" s="388"/>
      <c r="AO52" s="388"/>
      <c r="AP52" s="333"/>
      <c r="AQ52" s="270"/>
      <c r="AR52" s="271"/>
      <c r="AS52" s="179" t="s">
        <v>233</v>
      </c>
      <c r="AT52" s="202"/>
      <c r="AU52" s="271"/>
      <c r="AV52" s="271"/>
      <c r="AW52" s="377" t="s">
        <v>179</v>
      </c>
      <c r="AX52" s="378"/>
      <c r="AY52" s="34">
        <f>$AY$51</f>
        <v>0</v>
      </c>
    </row>
    <row r="53" spans="1:51" ht="22.5" customHeight="1" x14ac:dyDescent="0.15">
      <c r="A53" s="512"/>
      <c r="B53" s="510"/>
      <c r="C53" s="510"/>
      <c r="D53" s="510"/>
      <c r="E53" s="510"/>
      <c r="F53" s="511"/>
      <c r="G53" s="537"/>
      <c r="H53" s="1014"/>
      <c r="I53" s="1014"/>
      <c r="J53" s="1014"/>
      <c r="K53" s="1014"/>
      <c r="L53" s="1014"/>
      <c r="M53" s="1014"/>
      <c r="N53" s="1014"/>
      <c r="O53" s="1015"/>
      <c r="P53" s="191"/>
      <c r="Q53" s="1022"/>
      <c r="R53" s="1022"/>
      <c r="S53" s="1022"/>
      <c r="T53" s="1022"/>
      <c r="U53" s="1022"/>
      <c r="V53" s="1022"/>
      <c r="W53" s="1022"/>
      <c r="X53" s="1023"/>
      <c r="Y53" s="1000" t="s">
        <v>12</v>
      </c>
      <c r="Z53" s="1001"/>
      <c r="AA53" s="1002"/>
      <c r="AB53" s="548"/>
      <c r="AC53" s="1003"/>
      <c r="AD53" s="1003"/>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19"/>
      <c r="AC54" s="999"/>
      <c r="AD54" s="999"/>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180</v>
      </c>
      <c r="AC55" s="1029"/>
      <c r="AD55" s="1029"/>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897" t="s">
        <v>373</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9" t="s">
        <v>345</v>
      </c>
      <c r="B58" s="510"/>
      <c r="C58" s="510"/>
      <c r="D58" s="510"/>
      <c r="E58" s="510"/>
      <c r="F58" s="511"/>
      <c r="G58" s="793" t="s">
        <v>146</v>
      </c>
      <c r="H58" s="778"/>
      <c r="I58" s="778"/>
      <c r="J58" s="778"/>
      <c r="K58" s="778"/>
      <c r="L58" s="778"/>
      <c r="M58" s="778"/>
      <c r="N58" s="778"/>
      <c r="O58" s="779"/>
      <c r="P58" s="777" t="s">
        <v>59</v>
      </c>
      <c r="Q58" s="778"/>
      <c r="R58" s="778"/>
      <c r="S58" s="778"/>
      <c r="T58" s="778"/>
      <c r="U58" s="778"/>
      <c r="V58" s="778"/>
      <c r="W58" s="778"/>
      <c r="X58" s="779"/>
      <c r="Y58" s="1004"/>
      <c r="Z58" s="411"/>
      <c r="AA58" s="412"/>
      <c r="AB58" s="1008" t="s">
        <v>11</v>
      </c>
      <c r="AC58" s="1009"/>
      <c r="AD58" s="1010"/>
      <c r="AE58" s="996" t="s">
        <v>383</v>
      </c>
      <c r="AF58" s="996"/>
      <c r="AG58" s="996"/>
      <c r="AH58" s="996"/>
      <c r="AI58" s="996" t="s">
        <v>405</v>
      </c>
      <c r="AJ58" s="996"/>
      <c r="AK58" s="996"/>
      <c r="AL58" s="455"/>
      <c r="AM58" s="996" t="s">
        <v>502</v>
      </c>
      <c r="AN58" s="996"/>
      <c r="AO58" s="996"/>
      <c r="AP58" s="455"/>
      <c r="AQ58" s="215" t="s">
        <v>232</v>
      </c>
      <c r="AR58" s="199"/>
      <c r="AS58" s="199"/>
      <c r="AT58" s="200"/>
      <c r="AU58" s="371" t="s">
        <v>134</v>
      </c>
      <c r="AV58" s="371"/>
      <c r="AW58" s="371"/>
      <c r="AX58" s="372"/>
      <c r="AY58" s="34">
        <f>COUNTA($G$60)</f>
        <v>0</v>
      </c>
    </row>
    <row r="59" spans="1:51" ht="18.75" customHeight="1" x14ac:dyDescent="0.15">
      <c r="A59" s="509"/>
      <c r="B59" s="510"/>
      <c r="C59" s="510"/>
      <c r="D59" s="510"/>
      <c r="E59" s="510"/>
      <c r="F59" s="511"/>
      <c r="G59" s="564"/>
      <c r="H59" s="377"/>
      <c r="I59" s="377"/>
      <c r="J59" s="377"/>
      <c r="K59" s="377"/>
      <c r="L59" s="377"/>
      <c r="M59" s="377"/>
      <c r="N59" s="377"/>
      <c r="O59" s="565"/>
      <c r="P59" s="577"/>
      <c r="Q59" s="377"/>
      <c r="R59" s="377"/>
      <c r="S59" s="377"/>
      <c r="T59" s="377"/>
      <c r="U59" s="377"/>
      <c r="V59" s="377"/>
      <c r="W59" s="377"/>
      <c r="X59" s="565"/>
      <c r="Y59" s="1005"/>
      <c r="Z59" s="1006"/>
      <c r="AA59" s="1007"/>
      <c r="AB59" s="1011"/>
      <c r="AC59" s="1012"/>
      <c r="AD59" s="1013"/>
      <c r="AE59" s="388"/>
      <c r="AF59" s="388"/>
      <c r="AG59" s="388"/>
      <c r="AH59" s="388"/>
      <c r="AI59" s="388"/>
      <c r="AJ59" s="388"/>
      <c r="AK59" s="388"/>
      <c r="AL59" s="333"/>
      <c r="AM59" s="388"/>
      <c r="AN59" s="388"/>
      <c r="AO59" s="388"/>
      <c r="AP59" s="333"/>
      <c r="AQ59" s="270"/>
      <c r="AR59" s="271"/>
      <c r="AS59" s="179" t="s">
        <v>233</v>
      </c>
      <c r="AT59" s="202"/>
      <c r="AU59" s="271"/>
      <c r="AV59" s="271"/>
      <c r="AW59" s="377" t="s">
        <v>179</v>
      </c>
      <c r="AX59" s="378"/>
      <c r="AY59" s="34">
        <f>$AY$58</f>
        <v>0</v>
      </c>
    </row>
    <row r="60" spans="1:51" ht="22.5" customHeight="1" x14ac:dyDescent="0.15">
      <c r="A60" s="512"/>
      <c r="B60" s="510"/>
      <c r="C60" s="510"/>
      <c r="D60" s="510"/>
      <c r="E60" s="510"/>
      <c r="F60" s="511"/>
      <c r="G60" s="537"/>
      <c r="H60" s="1014"/>
      <c r="I60" s="1014"/>
      <c r="J60" s="1014"/>
      <c r="K60" s="1014"/>
      <c r="L60" s="1014"/>
      <c r="M60" s="1014"/>
      <c r="N60" s="1014"/>
      <c r="O60" s="1015"/>
      <c r="P60" s="191"/>
      <c r="Q60" s="1022"/>
      <c r="R60" s="1022"/>
      <c r="S60" s="1022"/>
      <c r="T60" s="1022"/>
      <c r="U60" s="1022"/>
      <c r="V60" s="1022"/>
      <c r="W60" s="1022"/>
      <c r="X60" s="1023"/>
      <c r="Y60" s="1000" t="s">
        <v>12</v>
      </c>
      <c r="Z60" s="1001"/>
      <c r="AA60" s="1002"/>
      <c r="AB60" s="548"/>
      <c r="AC60" s="1003"/>
      <c r="AD60" s="1003"/>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19"/>
      <c r="AC61" s="999"/>
      <c r="AD61" s="999"/>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180</v>
      </c>
      <c r="AC62" s="1029"/>
      <c r="AD62" s="1029"/>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897" t="s">
        <v>373</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9" t="s">
        <v>345</v>
      </c>
      <c r="B65" s="510"/>
      <c r="C65" s="510"/>
      <c r="D65" s="510"/>
      <c r="E65" s="510"/>
      <c r="F65" s="511"/>
      <c r="G65" s="793" t="s">
        <v>146</v>
      </c>
      <c r="H65" s="778"/>
      <c r="I65" s="778"/>
      <c r="J65" s="778"/>
      <c r="K65" s="778"/>
      <c r="L65" s="778"/>
      <c r="M65" s="778"/>
      <c r="N65" s="778"/>
      <c r="O65" s="779"/>
      <c r="P65" s="777" t="s">
        <v>59</v>
      </c>
      <c r="Q65" s="778"/>
      <c r="R65" s="778"/>
      <c r="S65" s="778"/>
      <c r="T65" s="778"/>
      <c r="U65" s="778"/>
      <c r="V65" s="778"/>
      <c r="W65" s="778"/>
      <c r="X65" s="779"/>
      <c r="Y65" s="1004"/>
      <c r="Z65" s="411"/>
      <c r="AA65" s="412"/>
      <c r="AB65" s="1008" t="s">
        <v>11</v>
      </c>
      <c r="AC65" s="1009"/>
      <c r="AD65" s="1010"/>
      <c r="AE65" s="996" t="s">
        <v>383</v>
      </c>
      <c r="AF65" s="996"/>
      <c r="AG65" s="996"/>
      <c r="AH65" s="996"/>
      <c r="AI65" s="996" t="s">
        <v>405</v>
      </c>
      <c r="AJ65" s="996"/>
      <c r="AK65" s="996"/>
      <c r="AL65" s="455"/>
      <c r="AM65" s="996" t="s">
        <v>502</v>
      </c>
      <c r="AN65" s="996"/>
      <c r="AO65" s="996"/>
      <c r="AP65" s="455"/>
      <c r="AQ65" s="215" t="s">
        <v>232</v>
      </c>
      <c r="AR65" s="199"/>
      <c r="AS65" s="199"/>
      <c r="AT65" s="200"/>
      <c r="AU65" s="371" t="s">
        <v>134</v>
      </c>
      <c r="AV65" s="371"/>
      <c r="AW65" s="371"/>
      <c r="AX65" s="372"/>
      <c r="AY65" s="34">
        <f>COUNTA($G$67)</f>
        <v>0</v>
      </c>
    </row>
    <row r="66" spans="1:51" ht="18.75" customHeight="1" x14ac:dyDescent="0.15">
      <c r="A66" s="509"/>
      <c r="B66" s="510"/>
      <c r="C66" s="510"/>
      <c r="D66" s="510"/>
      <c r="E66" s="510"/>
      <c r="F66" s="511"/>
      <c r="G66" s="564"/>
      <c r="H66" s="377"/>
      <c r="I66" s="377"/>
      <c r="J66" s="377"/>
      <c r="K66" s="377"/>
      <c r="L66" s="377"/>
      <c r="M66" s="377"/>
      <c r="N66" s="377"/>
      <c r="O66" s="565"/>
      <c r="P66" s="577"/>
      <c r="Q66" s="377"/>
      <c r="R66" s="377"/>
      <c r="S66" s="377"/>
      <c r="T66" s="377"/>
      <c r="U66" s="377"/>
      <c r="V66" s="377"/>
      <c r="W66" s="377"/>
      <c r="X66" s="565"/>
      <c r="Y66" s="1005"/>
      <c r="Z66" s="1006"/>
      <c r="AA66" s="1007"/>
      <c r="AB66" s="1011"/>
      <c r="AC66" s="1012"/>
      <c r="AD66" s="1013"/>
      <c r="AE66" s="388"/>
      <c r="AF66" s="388"/>
      <c r="AG66" s="388"/>
      <c r="AH66" s="388"/>
      <c r="AI66" s="388"/>
      <c r="AJ66" s="388"/>
      <c r="AK66" s="388"/>
      <c r="AL66" s="333"/>
      <c r="AM66" s="388"/>
      <c r="AN66" s="388"/>
      <c r="AO66" s="388"/>
      <c r="AP66" s="333"/>
      <c r="AQ66" s="270"/>
      <c r="AR66" s="271"/>
      <c r="AS66" s="179" t="s">
        <v>233</v>
      </c>
      <c r="AT66" s="202"/>
      <c r="AU66" s="271"/>
      <c r="AV66" s="271"/>
      <c r="AW66" s="377" t="s">
        <v>179</v>
      </c>
      <c r="AX66" s="378"/>
      <c r="AY66" s="34">
        <f>$AY$65</f>
        <v>0</v>
      </c>
    </row>
    <row r="67" spans="1:51" ht="22.5" customHeight="1" x14ac:dyDescent="0.15">
      <c r="A67" s="512"/>
      <c r="B67" s="510"/>
      <c r="C67" s="510"/>
      <c r="D67" s="510"/>
      <c r="E67" s="510"/>
      <c r="F67" s="511"/>
      <c r="G67" s="537"/>
      <c r="H67" s="1014"/>
      <c r="I67" s="1014"/>
      <c r="J67" s="1014"/>
      <c r="K67" s="1014"/>
      <c r="L67" s="1014"/>
      <c r="M67" s="1014"/>
      <c r="N67" s="1014"/>
      <c r="O67" s="1015"/>
      <c r="P67" s="191"/>
      <c r="Q67" s="1022"/>
      <c r="R67" s="1022"/>
      <c r="S67" s="1022"/>
      <c r="T67" s="1022"/>
      <c r="U67" s="1022"/>
      <c r="V67" s="1022"/>
      <c r="W67" s="1022"/>
      <c r="X67" s="1023"/>
      <c r="Y67" s="1000" t="s">
        <v>12</v>
      </c>
      <c r="Z67" s="1001"/>
      <c r="AA67" s="1002"/>
      <c r="AB67" s="548"/>
      <c r="AC67" s="1003"/>
      <c r="AD67" s="1003"/>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19"/>
      <c r="AC68" s="999"/>
      <c r="AD68" s="999"/>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4" t="s">
        <v>180</v>
      </c>
      <c r="AC69" s="423"/>
      <c r="AD69" s="423"/>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897" t="s">
        <v>373</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customSheetViews>
    <customSheetView guid="{498C49F5-DD3B-408E-9509-D958B4FD859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L25" sqref="L25:X2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6" t="s">
        <v>359</v>
      </c>
      <c r="H2" s="437"/>
      <c r="I2" s="437"/>
      <c r="J2" s="437"/>
      <c r="K2" s="437"/>
      <c r="L2" s="437"/>
      <c r="M2" s="437"/>
      <c r="N2" s="437"/>
      <c r="O2" s="437"/>
      <c r="P2" s="437"/>
      <c r="Q2" s="437"/>
      <c r="R2" s="437"/>
      <c r="S2" s="437"/>
      <c r="T2" s="437"/>
      <c r="U2" s="437"/>
      <c r="V2" s="437"/>
      <c r="W2" s="437"/>
      <c r="X2" s="437"/>
      <c r="Y2" s="437"/>
      <c r="Z2" s="437"/>
      <c r="AA2" s="437"/>
      <c r="AB2" s="438"/>
      <c r="AC2" s="436" t="s">
        <v>361</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6"/>
      <c r="B5" s="1037"/>
      <c r="C5" s="1037"/>
      <c r="D5" s="1037"/>
      <c r="E5" s="1037"/>
      <c r="F5" s="1038"/>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6"/>
      <c r="B6" s="1037"/>
      <c r="C6" s="1037"/>
      <c r="D6" s="1037"/>
      <c r="E6" s="1037"/>
      <c r="F6" s="1038"/>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6"/>
      <c r="B7" s="1037"/>
      <c r="C7" s="1037"/>
      <c r="D7" s="1037"/>
      <c r="E7" s="1037"/>
      <c r="F7" s="1038"/>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6"/>
      <c r="B8" s="1037"/>
      <c r="C8" s="1037"/>
      <c r="D8" s="1037"/>
      <c r="E8" s="1037"/>
      <c r="F8" s="1038"/>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6"/>
      <c r="B9" s="1037"/>
      <c r="C9" s="1037"/>
      <c r="D9" s="1037"/>
      <c r="E9" s="1037"/>
      <c r="F9" s="1038"/>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6"/>
      <c r="B10" s="1037"/>
      <c r="C10" s="1037"/>
      <c r="D10" s="1037"/>
      <c r="E10" s="1037"/>
      <c r="F10" s="1038"/>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6"/>
      <c r="B11" s="1037"/>
      <c r="C11" s="1037"/>
      <c r="D11" s="1037"/>
      <c r="E11" s="1037"/>
      <c r="F11" s="1038"/>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6"/>
      <c r="B12" s="1037"/>
      <c r="C12" s="1037"/>
      <c r="D12" s="1037"/>
      <c r="E12" s="1037"/>
      <c r="F12" s="1038"/>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6"/>
      <c r="B13" s="1037"/>
      <c r="C13" s="1037"/>
      <c r="D13" s="1037"/>
      <c r="E13" s="1037"/>
      <c r="F13" s="1038"/>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6"/>
      <c r="B14" s="1037"/>
      <c r="C14" s="1037"/>
      <c r="D14" s="1037"/>
      <c r="E14" s="1037"/>
      <c r="F14" s="103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6"/>
      <c r="B15" s="1037"/>
      <c r="C15" s="1037"/>
      <c r="D15" s="1037"/>
      <c r="E15" s="1037"/>
      <c r="F15" s="1038"/>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6"/>
      <c r="B16" s="1037"/>
      <c r="C16" s="1037"/>
      <c r="D16" s="1037"/>
      <c r="E16" s="1037"/>
      <c r="F16" s="1038"/>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6"/>
      <c r="B18" s="1037"/>
      <c r="C18" s="1037"/>
      <c r="D18" s="1037"/>
      <c r="E18" s="1037"/>
      <c r="F18" s="1038"/>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6"/>
      <c r="B19" s="1037"/>
      <c r="C19" s="1037"/>
      <c r="D19" s="1037"/>
      <c r="E19" s="1037"/>
      <c r="F19" s="1038"/>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6"/>
      <c r="B20" s="1037"/>
      <c r="C20" s="1037"/>
      <c r="D20" s="1037"/>
      <c r="E20" s="1037"/>
      <c r="F20" s="1038"/>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6"/>
      <c r="B21" s="1037"/>
      <c r="C21" s="1037"/>
      <c r="D21" s="1037"/>
      <c r="E21" s="1037"/>
      <c r="F21" s="1038"/>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6"/>
      <c r="B22" s="1037"/>
      <c r="C22" s="1037"/>
      <c r="D22" s="1037"/>
      <c r="E22" s="1037"/>
      <c r="F22" s="1038"/>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6"/>
      <c r="B23" s="1037"/>
      <c r="C23" s="1037"/>
      <c r="D23" s="1037"/>
      <c r="E23" s="1037"/>
      <c r="F23" s="1038"/>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6"/>
      <c r="B24" s="1037"/>
      <c r="C24" s="1037"/>
      <c r="D24" s="1037"/>
      <c r="E24" s="1037"/>
      <c r="F24" s="1038"/>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6"/>
      <c r="B25" s="1037"/>
      <c r="C25" s="1037"/>
      <c r="D25" s="1037"/>
      <c r="E25" s="1037"/>
      <c r="F25" s="1038"/>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6"/>
      <c r="B26" s="1037"/>
      <c r="C26" s="1037"/>
      <c r="D26" s="1037"/>
      <c r="E26" s="1037"/>
      <c r="F26" s="1038"/>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6"/>
      <c r="B27" s="1037"/>
      <c r="C27" s="1037"/>
      <c r="D27" s="1037"/>
      <c r="E27" s="1037"/>
      <c r="F27" s="103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6"/>
      <c r="B28" s="1037"/>
      <c r="C28" s="1037"/>
      <c r="D28" s="1037"/>
      <c r="E28" s="1037"/>
      <c r="F28" s="1038"/>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6"/>
      <c r="B29" s="1037"/>
      <c r="C29" s="1037"/>
      <c r="D29" s="1037"/>
      <c r="E29" s="1037"/>
      <c r="F29" s="1038"/>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6"/>
      <c r="B31" s="1037"/>
      <c r="C31" s="1037"/>
      <c r="D31" s="1037"/>
      <c r="E31" s="1037"/>
      <c r="F31" s="1038"/>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6"/>
      <c r="B32" s="1037"/>
      <c r="C32" s="1037"/>
      <c r="D32" s="1037"/>
      <c r="E32" s="1037"/>
      <c r="F32" s="1038"/>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6"/>
      <c r="B33" s="1037"/>
      <c r="C33" s="1037"/>
      <c r="D33" s="1037"/>
      <c r="E33" s="1037"/>
      <c r="F33" s="1038"/>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6"/>
      <c r="B34" s="1037"/>
      <c r="C34" s="1037"/>
      <c r="D34" s="1037"/>
      <c r="E34" s="1037"/>
      <c r="F34" s="1038"/>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6"/>
      <c r="B35" s="1037"/>
      <c r="C35" s="1037"/>
      <c r="D35" s="1037"/>
      <c r="E35" s="1037"/>
      <c r="F35" s="1038"/>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6"/>
      <c r="B36" s="1037"/>
      <c r="C36" s="1037"/>
      <c r="D36" s="1037"/>
      <c r="E36" s="1037"/>
      <c r="F36" s="1038"/>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6"/>
      <c r="B37" s="1037"/>
      <c r="C37" s="1037"/>
      <c r="D37" s="1037"/>
      <c r="E37" s="1037"/>
      <c r="F37" s="1038"/>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6"/>
      <c r="B38" s="1037"/>
      <c r="C38" s="1037"/>
      <c r="D38" s="1037"/>
      <c r="E38" s="1037"/>
      <c r="F38" s="1038"/>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6"/>
      <c r="B39" s="1037"/>
      <c r="C39" s="1037"/>
      <c r="D39" s="1037"/>
      <c r="E39" s="1037"/>
      <c r="F39" s="1038"/>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6"/>
      <c r="B40" s="1037"/>
      <c r="C40" s="1037"/>
      <c r="D40" s="1037"/>
      <c r="E40" s="1037"/>
      <c r="F40" s="103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6"/>
      <c r="B41" s="1037"/>
      <c r="C41" s="1037"/>
      <c r="D41" s="1037"/>
      <c r="E41" s="1037"/>
      <c r="F41" s="1038"/>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6"/>
      <c r="B42" s="1037"/>
      <c r="C42" s="1037"/>
      <c r="D42" s="1037"/>
      <c r="E42" s="1037"/>
      <c r="F42" s="1038"/>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6"/>
      <c r="B44" s="1037"/>
      <c r="C44" s="1037"/>
      <c r="D44" s="1037"/>
      <c r="E44" s="1037"/>
      <c r="F44" s="1038"/>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6"/>
      <c r="B45" s="1037"/>
      <c r="C45" s="1037"/>
      <c r="D45" s="1037"/>
      <c r="E45" s="1037"/>
      <c r="F45" s="1038"/>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6"/>
      <c r="B46" s="1037"/>
      <c r="C46" s="1037"/>
      <c r="D46" s="1037"/>
      <c r="E46" s="1037"/>
      <c r="F46" s="1038"/>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6"/>
      <c r="B47" s="1037"/>
      <c r="C47" s="1037"/>
      <c r="D47" s="1037"/>
      <c r="E47" s="1037"/>
      <c r="F47" s="1038"/>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6"/>
      <c r="B48" s="1037"/>
      <c r="C48" s="1037"/>
      <c r="D48" s="1037"/>
      <c r="E48" s="1037"/>
      <c r="F48" s="1038"/>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6"/>
      <c r="B49" s="1037"/>
      <c r="C49" s="1037"/>
      <c r="D49" s="1037"/>
      <c r="E49" s="1037"/>
      <c r="F49" s="1038"/>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6"/>
      <c r="B50" s="1037"/>
      <c r="C50" s="1037"/>
      <c r="D50" s="1037"/>
      <c r="E50" s="1037"/>
      <c r="F50" s="1038"/>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6"/>
      <c r="B51" s="1037"/>
      <c r="C51" s="1037"/>
      <c r="D51" s="1037"/>
      <c r="E51" s="1037"/>
      <c r="F51" s="1038"/>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6"/>
      <c r="B52" s="1037"/>
      <c r="C52" s="1037"/>
      <c r="D52" s="1037"/>
      <c r="E52" s="1037"/>
      <c r="F52" s="1038"/>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6"/>
      <c r="B56" s="1037"/>
      <c r="C56" s="1037"/>
      <c r="D56" s="1037"/>
      <c r="E56" s="1037"/>
      <c r="F56" s="1038"/>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6"/>
      <c r="B58" s="1037"/>
      <c r="C58" s="1037"/>
      <c r="D58" s="1037"/>
      <c r="E58" s="1037"/>
      <c r="F58" s="1038"/>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6"/>
      <c r="B59" s="1037"/>
      <c r="C59" s="1037"/>
      <c r="D59" s="1037"/>
      <c r="E59" s="1037"/>
      <c r="F59" s="1038"/>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6"/>
      <c r="B60" s="1037"/>
      <c r="C60" s="1037"/>
      <c r="D60" s="1037"/>
      <c r="E60" s="1037"/>
      <c r="F60" s="1038"/>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6"/>
      <c r="B61" s="1037"/>
      <c r="C61" s="1037"/>
      <c r="D61" s="1037"/>
      <c r="E61" s="1037"/>
      <c r="F61" s="1038"/>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6"/>
      <c r="B62" s="1037"/>
      <c r="C62" s="1037"/>
      <c r="D62" s="1037"/>
      <c r="E62" s="1037"/>
      <c r="F62" s="1038"/>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6"/>
      <c r="B63" s="1037"/>
      <c r="C63" s="1037"/>
      <c r="D63" s="1037"/>
      <c r="E63" s="1037"/>
      <c r="F63" s="1038"/>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6"/>
      <c r="B64" s="1037"/>
      <c r="C64" s="1037"/>
      <c r="D64" s="1037"/>
      <c r="E64" s="1037"/>
      <c r="F64" s="1038"/>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6"/>
      <c r="B65" s="1037"/>
      <c r="C65" s="1037"/>
      <c r="D65" s="1037"/>
      <c r="E65" s="1037"/>
      <c r="F65" s="1038"/>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6"/>
      <c r="B66" s="1037"/>
      <c r="C66" s="1037"/>
      <c r="D66" s="1037"/>
      <c r="E66" s="1037"/>
      <c r="F66" s="1038"/>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6"/>
      <c r="B67" s="1037"/>
      <c r="C67" s="1037"/>
      <c r="D67" s="1037"/>
      <c r="E67" s="1037"/>
      <c r="F67" s="103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6"/>
      <c r="B68" s="1037"/>
      <c r="C68" s="1037"/>
      <c r="D68" s="1037"/>
      <c r="E68" s="1037"/>
      <c r="F68" s="1038"/>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6"/>
      <c r="B69" s="1037"/>
      <c r="C69" s="1037"/>
      <c r="D69" s="1037"/>
      <c r="E69" s="1037"/>
      <c r="F69" s="1038"/>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6"/>
      <c r="B71" s="1037"/>
      <c r="C71" s="1037"/>
      <c r="D71" s="1037"/>
      <c r="E71" s="1037"/>
      <c r="F71" s="1038"/>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6"/>
      <c r="B72" s="1037"/>
      <c r="C72" s="1037"/>
      <c r="D72" s="1037"/>
      <c r="E72" s="1037"/>
      <c r="F72" s="1038"/>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6"/>
      <c r="B73" s="1037"/>
      <c r="C73" s="1037"/>
      <c r="D73" s="1037"/>
      <c r="E73" s="1037"/>
      <c r="F73" s="1038"/>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6"/>
      <c r="B74" s="1037"/>
      <c r="C74" s="1037"/>
      <c r="D74" s="1037"/>
      <c r="E74" s="1037"/>
      <c r="F74" s="1038"/>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6"/>
      <c r="B75" s="1037"/>
      <c r="C75" s="1037"/>
      <c r="D75" s="1037"/>
      <c r="E75" s="1037"/>
      <c r="F75" s="1038"/>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6"/>
      <c r="B76" s="1037"/>
      <c r="C76" s="1037"/>
      <c r="D76" s="1037"/>
      <c r="E76" s="1037"/>
      <c r="F76" s="1038"/>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6"/>
      <c r="B77" s="1037"/>
      <c r="C77" s="1037"/>
      <c r="D77" s="1037"/>
      <c r="E77" s="1037"/>
      <c r="F77" s="1038"/>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6"/>
      <c r="B78" s="1037"/>
      <c r="C78" s="1037"/>
      <c r="D78" s="1037"/>
      <c r="E78" s="1037"/>
      <c r="F78" s="1038"/>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6"/>
      <c r="B79" s="1037"/>
      <c r="C79" s="1037"/>
      <c r="D79" s="1037"/>
      <c r="E79" s="1037"/>
      <c r="F79" s="1038"/>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6"/>
      <c r="B80" s="1037"/>
      <c r="C80" s="1037"/>
      <c r="D80" s="1037"/>
      <c r="E80" s="1037"/>
      <c r="F80" s="103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6"/>
      <c r="B81" s="1037"/>
      <c r="C81" s="1037"/>
      <c r="D81" s="1037"/>
      <c r="E81" s="1037"/>
      <c r="F81" s="1038"/>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6"/>
      <c r="B82" s="1037"/>
      <c r="C82" s="1037"/>
      <c r="D82" s="1037"/>
      <c r="E82" s="1037"/>
      <c r="F82" s="1038"/>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6"/>
      <c r="B84" s="1037"/>
      <c r="C84" s="1037"/>
      <c r="D84" s="1037"/>
      <c r="E84" s="1037"/>
      <c r="F84" s="1038"/>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6"/>
      <c r="B85" s="1037"/>
      <c r="C85" s="1037"/>
      <c r="D85" s="1037"/>
      <c r="E85" s="1037"/>
      <c r="F85" s="1038"/>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6"/>
      <c r="B86" s="1037"/>
      <c r="C86" s="1037"/>
      <c r="D86" s="1037"/>
      <c r="E86" s="1037"/>
      <c r="F86" s="1038"/>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6"/>
      <c r="B87" s="1037"/>
      <c r="C87" s="1037"/>
      <c r="D87" s="1037"/>
      <c r="E87" s="1037"/>
      <c r="F87" s="1038"/>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6"/>
      <c r="B88" s="1037"/>
      <c r="C88" s="1037"/>
      <c r="D88" s="1037"/>
      <c r="E88" s="1037"/>
      <c r="F88" s="1038"/>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6"/>
      <c r="B89" s="1037"/>
      <c r="C89" s="1037"/>
      <c r="D89" s="1037"/>
      <c r="E89" s="1037"/>
      <c r="F89" s="1038"/>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6"/>
      <c r="B90" s="1037"/>
      <c r="C90" s="1037"/>
      <c r="D90" s="1037"/>
      <c r="E90" s="1037"/>
      <c r="F90" s="1038"/>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6"/>
      <c r="B91" s="1037"/>
      <c r="C91" s="1037"/>
      <c r="D91" s="1037"/>
      <c r="E91" s="1037"/>
      <c r="F91" s="1038"/>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6"/>
      <c r="B92" s="1037"/>
      <c r="C92" s="1037"/>
      <c r="D92" s="1037"/>
      <c r="E92" s="1037"/>
      <c r="F92" s="1038"/>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6"/>
      <c r="B93" s="1037"/>
      <c r="C93" s="1037"/>
      <c r="D93" s="1037"/>
      <c r="E93" s="1037"/>
      <c r="F93" s="103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6"/>
      <c r="B94" s="1037"/>
      <c r="C94" s="1037"/>
      <c r="D94" s="1037"/>
      <c r="E94" s="1037"/>
      <c r="F94" s="1038"/>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6"/>
      <c r="B95" s="1037"/>
      <c r="C95" s="1037"/>
      <c r="D95" s="1037"/>
      <c r="E95" s="1037"/>
      <c r="F95" s="1038"/>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6"/>
      <c r="B97" s="1037"/>
      <c r="C97" s="1037"/>
      <c r="D97" s="1037"/>
      <c r="E97" s="1037"/>
      <c r="F97" s="1038"/>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6"/>
      <c r="B98" s="1037"/>
      <c r="C98" s="1037"/>
      <c r="D98" s="1037"/>
      <c r="E98" s="1037"/>
      <c r="F98" s="1038"/>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6"/>
      <c r="B99" s="1037"/>
      <c r="C99" s="1037"/>
      <c r="D99" s="1037"/>
      <c r="E99" s="1037"/>
      <c r="F99" s="1038"/>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6"/>
      <c r="B100" s="1037"/>
      <c r="C100" s="1037"/>
      <c r="D100" s="1037"/>
      <c r="E100" s="1037"/>
      <c r="F100" s="1038"/>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6"/>
      <c r="B101" s="1037"/>
      <c r="C101" s="1037"/>
      <c r="D101" s="1037"/>
      <c r="E101" s="1037"/>
      <c r="F101" s="1038"/>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6"/>
      <c r="B102" s="1037"/>
      <c r="C102" s="1037"/>
      <c r="D102" s="1037"/>
      <c r="E102" s="1037"/>
      <c r="F102" s="1038"/>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6"/>
      <c r="B103" s="1037"/>
      <c r="C103" s="1037"/>
      <c r="D103" s="1037"/>
      <c r="E103" s="1037"/>
      <c r="F103" s="1038"/>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6"/>
      <c r="B104" s="1037"/>
      <c r="C104" s="1037"/>
      <c r="D104" s="1037"/>
      <c r="E104" s="1037"/>
      <c r="F104" s="1038"/>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6"/>
      <c r="B105" s="1037"/>
      <c r="C105" s="1037"/>
      <c r="D105" s="1037"/>
      <c r="E105" s="1037"/>
      <c r="F105" s="1038"/>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6"/>
      <c r="B109" s="1037"/>
      <c r="C109" s="1037"/>
      <c r="D109" s="1037"/>
      <c r="E109" s="1037"/>
      <c r="F109" s="1038"/>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6"/>
      <c r="B111" s="1037"/>
      <c r="C111" s="1037"/>
      <c r="D111" s="1037"/>
      <c r="E111" s="1037"/>
      <c r="F111" s="1038"/>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6"/>
      <c r="B112" s="1037"/>
      <c r="C112" s="1037"/>
      <c r="D112" s="1037"/>
      <c r="E112" s="1037"/>
      <c r="F112" s="1038"/>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6"/>
      <c r="B113" s="1037"/>
      <c r="C113" s="1037"/>
      <c r="D113" s="1037"/>
      <c r="E113" s="1037"/>
      <c r="F113" s="1038"/>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6"/>
      <c r="B114" s="1037"/>
      <c r="C114" s="1037"/>
      <c r="D114" s="1037"/>
      <c r="E114" s="1037"/>
      <c r="F114" s="1038"/>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6"/>
      <c r="B115" s="1037"/>
      <c r="C115" s="1037"/>
      <c r="D115" s="1037"/>
      <c r="E115" s="1037"/>
      <c r="F115" s="1038"/>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6"/>
      <c r="B116" s="1037"/>
      <c r="C116" s="1037"/>
      <c r="D116" s="1037"/>
      <c r="E116" s="1037"/>
      <c r="F116" s="1038"/>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6"/>
      <c r="B117" s="1037"/>
      <c r="C117" s="1037"/>
      <c r="D117" s="1037"/>
      <c r="E117" s="1037"/>
      <c r="F117" s="1038"/>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6"/>
      <c r="B118" s="1037"/>
      <c r="C118" s="1037"/>
      <c r="D118" s="1037"/>
      <c r="E118" s="1037"/>
      <c r="F118" s="1038"/>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6"/>
      <c r="B119" s="1037"/>
      <c r="C119" s="1037"/>
      <c r="D119" s="1037"/>
      <c r="E119" s="1037"/>
      <c r="F119" s="1038"/>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6"/>
      <c r="B120" s="1037"/>
      <c r="C120" s="1037"/>
      <c r="D120" s="1037"/>
      <c r="E120" s="1037"/>
      <c r="F120" s="103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6"/>
      <c r="B121" s="1037"/>
      <c r="C121" s="1037"/>
      <c r="D121" s="1037"/>
      <c r="E121" s="1037"/>
      <c r="F121" s="1038"/>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6"/>
      <c r="B122" s="1037"/>
      <c r="C122" s="1037"/>
      <c r="D122" s="1037"/>
      <c r="E122" s="1037"/>
      <c r="F122" s="1038"/>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6"/>
      <c r="B124" s="1037"/>
      <c r="C124" s="1037"/>
      <c r="D124" s="1037"/>
      <c r="E124" s="1037"/>
      <c r="F124" s="1038"/>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6"/>
      <c r="B125" s="1037"/>
      <c r="C125" s="1037"/>
      <c r="D125" s="1037"/>
      <c r="E125" s="1037"/>
      <c r="F125" s="1038"/>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6"/>
      <c r="B126" s="1037"/>
      <c r="C126" s="1037"/>
      <c r="D126" s="1037"/>
      <c r="E126" s="1037"/>
      <c r="F126" s="1038"/>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6"/>
      <c r="B127" s="1037"/>
      <c r="C127" s="1037"/>
      <c r="D127" s="1037"/>
      <c r="E127" s="1037"/>
      <c r="F127" s="1038"/>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6"/>
      <c r="B128" s="1037"/>
      <c r="C128" s="1037"/>
      <c r="D128" s="1037"/>
      <c r="E128" s="1037"/>
      <c r="F128" s="1038"/>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6"/>
      <c r="B129" s="1037"/>
      <c r="C129" s="1037"/>
      <c r="D129" s="1037"/>
      <c r="E129" s="1037"/>
      <c r="F129" s="1038"/>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6"/>
      <c r="B130" s="1037"/>
      <c r="C130" s="1037"/>
      <c r="D130" s="1037"/>
      <c r="E130" s="1037"/>
      <c r="F130" s="1038"/>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6"/>
      <c r="B131" s="1037"/>
      <c r="C131" s="1037"/>
      <c r="D131" s="1037"/>
      <c r="E131" s="1037"/>
      <c r="F131" s="1038"/>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6"/>
      <c r="B132" s="1037"/>
      <c r="C132" s="1037"/>
      <c r="D132" s="1037"/>
      <c r="E132" s="1037"/>
      <c r="F132" s="1038"/>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6"/>
      <c r="B133" s="1037"/>
      <c r="C133" s="1037"/>
      <c r="D133" s="1037"/>
      <c r="E133" s="1037"/>
      <c r="F133" s="103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6"/>
      <c r="B134" s="1037"/>
      <c r="C134" s="1037"/>
      <c r="D134" s="1037"/>
      <c r="E134" s="1037"/>
      <c r="F134" s="1038"/>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6"/>
      <c r="B135" s="1037"/>
      <c r="C135" s="1037"/>
      <c r="D135" s="1037"/>
      <c r="E135" s="1037"/>
      <c r="F135" s="1038"/>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6"/>
      <c r="B137" s="1037"/>
      <c r="C137" s="1037"/>
      <c r="D137" s="1037"/>
      <c r="E137" s="1037"/>
      <c r="F137" s="1038"/>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6"/>
      <c r="B138" s="1037"/>
      <c r="C138" s="1037"/>
      <c r="D138" s="1037"/>
      <c r="E138" s="1037"/>
      <c r="F138" s="1038"/>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6"/>
      <c r="B139" s="1037"/>
      <c r="C139" s="1037"/>
      <c r="D139" s="1037"/>
      <c r="E139" s="1037"/>
      <c r="F139" s="1038"/>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6"/>
      <c r="B140" s="1037"/>
      <c r="C140" s="1037"/>
      <c r="D140" s="1037"/>
      <c r="E140" s="1037"/>
      <c r="F140" s="1038"/>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6"/>
      <c r="B141" s="1037"/>
      <c r="C141" s="1037"/>
      <c r="D141" s="1037"/>
      <c r="E141" s="1037"/>
      <c r="F141" s="1038"/>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6"/>
      <c r="B142" s="1037"/>
      <c r="C142" s="1037"/>
      <c r="D142" s="1037"/>
      <c r="E142" s="1037"/>
      <c r="F142" s="1038"/>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6"/>
      <c r="B143" s="1037"/>
      <c r="C143" s="1037"/>
      <c r="D143" s="1037"/>
      <c r="E143" s="1037"/>
      <c r="F143" s="1038"/>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6"/>
      <c r="B144" s="1037"/>
      <c r="C144" s="1037"/>
      <c r="D144" s="1037"/>
      <c r="E144" s="1037"/>
      <c r="F144" s="1038"/>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6"/>
      <c r="B145" s="1037"/>
      <c r="C145" s="1037"/>
      <c r="D145" s="1037"/>
      <c r="E145" s="1037"/>
      <c r="F145" s="1038"/>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6"/>
      <c r="B146" s="1037"/>
      <c r="C146" s="1037"/>
      <c r="D146" s="1037"/>
      <c r="E146" s="1037"/>
      <c r="F146" s="103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6"/>
      <c r="B147" s="1037"/>
      <c r="C147" s="1037"/>
      <c r="D147" s="1037"/>
      <c r="E147" s="1037"/>
      <c r="F147" s="1038"/>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6"/>
      <c r="B148" s="1037"/>
      <c r="C148" s="1037"/>
      <c r="D148" s="1037"/>
      <c r="E148" s="1037"/>
      <c r="F148" s="1038"/>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6"/>
      <c r="B150" s="1037"/>
      <c r="C150" s="1037"/>
      <c r="D150" s="1037"/>
      <c r="E150" s="1037"/>
      <c r="F150" s="1038"/>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6"/>
      <c r="B151" s="1037"/>
      <c r="C151" s="1037"/>
      <c r="D151" s="1037"/>
      <c r="E151" s="1037"/>
      <c r="F151" s="1038"/>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6"/>
      <c r="B152" s="1037"/>
      <c r="C152" s="1037"/>
      <c r="D152" s="1037"/>
      <c r="E152" s="1037"/>
      <c r="F152" s="1038"/>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6"/>
      <c r="B153" s="1037"/>
      <c r="C153" s="1037"/>
      <c r="D153" s="1037"/>
      <c r="E153" s="1037"/>
      <c r="F153" s="1038"/>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6"/>
      <c r="B154" s="1037"/>
      <c r="C154" s="1037"/>
      <c r="D154" s="1037"/>
      <c r="E154" s="1037"/>
      <c r="F154" s="1038"/>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6"/>
      <c r="B155" s="1037"/>
      <c r="C155" s="1037"/>
      <c r="D155" s="1037"/>
      <c r="E155" s="1037"/>
      <c r="F155" s="1038"/>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6"/>
      <c r="B156" s="1037"/>
      <c r="C156" s="1037"/>
      <c r="D156" s="1037"/>
      <c r="E156" s="1037"/>
      <c r="F156" s="1038"/>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6"/>
      <c r="B157" s="1037"/>
      <c r="C157" s="1037"/>
      <c r="D157" s="1037"/>
      <c r="E157" s="1037"/>
      <c r="F157" s="1038"/>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6"/>
      <c r="B158" s="1037"/>
      <c r="C158" s="1037"/>
      <c r="D158" s="1037"/>
      <c r="E158" s="1037"/>
      <c r="F158" s="1038"/>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6"/>
      <c r="B162" s="1037"/>
      <c r="C162" s="1037"/>
      <c r="D162" s="1037"/>
      <c r="E162" s="1037"/>
      <c r="F162" s="1038"/>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6"/>
      <c r="B164" s="1037"/>
      <c r="C164" s="1037"/>
      <c r="D164" s="1037"/>
      <c r="E164" s="1037"/>
      <c r="F164" s="1038"/>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6"/>
      <c r="B165" s="1037"/>
      <c r="C165" s="1037"/>
      <c r="D165" s="1037"/>
      <c r="E165" s="1037"/>
      <c r="F165" s="1038"/>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6"/>
      <c r="B166" s="1037"/>
      <c r="C166" s="1037"/>
      <c r="D166" s="1037"/>
      <c r="E166" s="1037"/>
      <c r="F166" s="1038"/>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6"/>
      <c r="B167" s="1037"/>
      <c r="C167" s="1037"/>
      <c r="D167" s="1037"/>
      <c r="E167" s="1037"/>
      <c r="F167" s="1038"/>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6"/>
      <c r="B168" s="1037"/>
      <c r="C168" s="1037"/>
      <c r="D168" s="1037"/>
      <c r="E168" s="1037"/>
      <c r="F168" s="1038"/>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6"/>
      <c r="B169" s="1037"/>
      <c r="C169" s="1037"/>
      <c r="D169" s="1037"/>
      <c r="E169" s="1037"/>
      <c r="F169" s="1038"/>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6"/>
      <c r="B170" s="1037"/>
      <c r="C170" s="1037"/>
      <c r="D170" s="1037"/>
      <c r="E170" s="1037"/>
      <c r="F170" s="1038"/>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6"/>
      <c r="B171" s="1037"/>
      <c r="C171" s="1037"/>
      <c r="D171" s="1037"/>
      <c r="E171" s="1037"/>
      <c r="F171" s="1038"/>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6"/>
      <c r="B172" s="1037"/>
      <c r="C172" s="1037"/>
      <c r="D172" s="1037"/>
      <c r="E172" s="1037"/>
      <c r="F172" s="1038"/>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6"/>
      <c r="B173" s="1037"/>
      <c r="C173" s="1037"/>
      <c r="D173" s="1037"/>
      <c r="E173" s="1037"/>
      <c r="F173" s="103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6"/>
      <c r="B174" s="1037"/>
      <c r="C174" s="1037"/>
      <c r="D174" s="1037"/>
      <c r="E174" s="1037"/>
      <c r="F174" s="1038"/>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6"/>
      <c r="B175" s="1037"/>
      <c r="C175" s="1037"/>
      <c r="D175" s="1037"/>
      <c r="E175" s="1037"/>
      <c r="F175" s="1038"/>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6"/>
      <c r="B177" s="1037"/>
      <c r="C177" s="1037"/>
      <c r="D177" s="1037"/>
      <c r="E177" s="1037"/>
      <c r="F177" s="1038"/>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6"/>
      <c r="B178" s="1037"/>
      <c r="C178" s="1037"/>
      <c r="D178" s="1037"/>
      <c r="E178" s="1037"/>
      <c r="F178" s="1038"/>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6"/>
      <c r="B179" s="1037"/>
      <c r="C179" s="1037"/>
      <c r="D179" s="1037"/>
      <c r="E179" s="1037"/>
      <c r="F179" s="1038"/>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6"/>
      <c r="B180" s="1037"/>
      <c r="C180" s="1037"/>
      <c r="D180" s="1037"/>
      <c r="E180" s="1037"/>
      <c r="F180" s="1038"/>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6"/>
      <c r="B181" s="1037"/>
      <c r="C181" s="1037"/>
      <c r="D181" s="1037"/>
      <c r="E181" s="1037"/>
      <c r="F181" s="1038"/>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6"/>
      <c r="B182" s="1037"/>
      <c r="C182" s="1037"/>
      <c r="D182" s="1037"/>
      <c r="E182" s="1037"/>
      <c r="F182" s="1038"/>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6"/>
      <c r="B183" s="1037"/>
      <c r="C183" s="1037"/>
      <c r="D183" s="1037"/>
      <c r="E183" s="1037"/>
      <c r="F183" s="1038"/>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6"/>
      <c r="B184" s="1037"/>
      <c r="C184" s="1037"/>
      <c r="D184" s="1037"/>
      <c r="E184" s="1037"/>
      <c r="F184" s="1038"/>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6"/>
      <c r="B185" s="1037"/>
      <c r="C185" s="1037"/>
      <c r="D185" s="1037"/>
      <c r="E185" s="1037"/>
      <c r="F185" s="1038"/>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6"/>
      <c r="B186" s="1037"/>
      <c r="C186" s="1037"/>
      <c r="D186" s="1037"/>
      <c r="E186" s="1037"/>
      <c r="F186" s="103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6"/>
      <c r="B187" s="1037"/>
      <c r="C187" s="1037"/>
      <c r="D187" s="1037"/>
      <c r="E187" s="1037"/>
      <c r="F187" s="1038"/>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6"/>
      <c r="B188" s="1037"/>
      <c r="C188" s="1037"/>
      <c r="D188" s="1037"/>
      <c r="E188" s="1037"/>
      <c r="F188" s="1038"/>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6"/>
      <c r="B190" s="1037"/>
      <c r="C190" s="1037"/>
      <c r="D190" s="1037"/>
      <c r="E190" s="1037"/>
      <c r="F190" s="1038"/>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6"/>
      <c r="B191" s="1037"/>
      <c r="C191" s="1037"/>
      <c r="D191" s="1037"/>
      <c r="E191" s="1037"/>
      <c r="F191" s="1038"/>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6"/>
      <c r="B192" s="1037"/>
      <c r="C192" s="1037"/>
      <c r="D192" s="1037"/>
      <c r="E192" s="1037"/>
      <c r="F192" s="1038"/>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6"/>
      <c r="B193" s="1037"/>
      <c r="C193" s="1037"/>
      <c r="D193" s="1037"/>
      <c r="E193" s="1037"/>
      <c r="F193" s="1038"/>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6"/>
      <c r="B194" s="1037"/>
      <c r="C194" s="1037"/>
      <c r="D194" s="1037"/>
      <c r="E194" s="1037"/>
      <c r="F194" s="1038"/>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6"/>
      <c r="B195" s="1037"/>
      <c r="C195" s="1037"/>
      <c r="D195" s="1037"/>
      <c r="E195" s="1037"/>
      <c r="F195" s="1038"/>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6"/>
      <c r="B196" s="1037"/>
      <c r="C196" s="1037"/>
      <c r="D196" s="1037"/>
      <c r="E196" s="1037"/>
      <c r="F196" s="1038"/>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6"/>
      <c r="B197" s="1037"/>
      <c r="C197" s="1037"/>
      <c r="D197" s="1037"/>
      <c r="E197" s="1037"/>
      <c r="F197" s="1038"/>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6"/>
      <c r="B198" s="1037"/>
      <c r="C198" s="1037"/>
      <c r="D198" s="1037"/>
      <c r="E198" s="1037"/>
      <c r="F198" s="1038"/>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6"/>
      <c r="B199" s="1037"/>
      <c r="C199" s="1037"/>
      <c r="D199" s="1037"/>
      <c r="E199" s="1037"/>
      <c r="F199" s="103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6"/>
      <c r="B200" s="1037"/>
      <c r="C200" s="1037"/>
      <c r="D200" s="1037"/>
      <c r="E200" s="1037"/>
      <c r="F200" s="1038"/>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6"/>
      <c r="B201" s="1037"/>
      <c r="C201" s="1037"/>
      <c r="D201" s="1037"/>
      <c r="E201" s="1037"/>
      <c r="F201" s="1038"/>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6"/>
      <c r="B203" s="1037"/>
      <c r="C203" s="1037"/>
      <c r="D203" s="1037"/>
      <c r="E203" s="1037"/>
      <c r="F203" s="1038"/>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6"/>
      <c r="B204" s="1037"/>
      <c r="C204" s="1037"/>
      <c r="D204" s="1037"/>
      <c r="E204" s="1037"/>
      <c r="F204" s="1038"/>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6"/>
      <c r="B205" s="1037"/>
      <c r="C205" s="1037"/>
      <c r="D205" s="1037"/>
      <c r="E205" s="1037"/>
      <c r="F205" s="1038"/>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6"/>
      <c r="B206" s="1037"/>
      <c r="C206" s="1037"/>
      <c r="D206" s="1037"/>
      <c r="E206" s="1037"/>
      <c r="F206" s="1038"/>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6"/>
      <c r="B207" s="1037"/>
      <c r="C207" s="1037"/>
      <c r="D207" s="1037"/>
      <c r="E207" s="1037"/>
      <c r="F207" s="1038"/>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6"/>
      <c r="B208" s="1037"/>
      <c r="C208" s="1037"/>
      <c r="D208" s="1037"/>
      <c r="E208" s="1037"/>
      <c r="F208" s="1038"/>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6"/>
      <c r="B209" s="1037"/>
      <c r="C209" s="1037"/>
      <c r="D209" s="1037"/>
      <c r="E209" s="1037"/>
      <c r="F209" s="1038"/>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6"/>
      <c r="B210" s="1037"/>
      <c r="C210" s="1037"/>
      <c r="D210" s="1037"/>
      <c r="E210" s="1037"/>
      <c r="F210" s="1038"/>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6"/>
      <c r="B211" s="1037"/>
      <c r="C211" s="1037"/>
      <c r="D211" s="1037"/>
      <c r="E211" s="1037"/>
      <c r="F211" s="1038"/>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6"/>
      <c r="B215" s="1037"/>
      <c r="C215" s="1037"/>
      <c r="D215" s="1037"/>
      <c r="E215" s="1037"/>
      <c r="F215" s="1038"/>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6"/>
      <c r="B217" s="1037"/>
      <c r="C217" s="1037"/>
      <c r="D217" s="1037"/>
      <c r="E217" s="1037"/>
      <c r="F217" s="1038"/>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6"/>
      <c r="B218" s="1037"/>
      <c r="C218" s="1037"/>
      <c r="D218" s="1037"/>
      <c r="E218" s="1037"/>
      <c r="F218" s="1038"/>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6"/>
      <c r="B219" s="1037"/>
      <c r="C219" s="1037"/>
      <c r="D219" s="1037"/>
      <c r="E219" s="1037"/>
      <c r="F219" s="1038"/>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6"/>
      <c r="B220" s="1037"/>
      <c r="C220" s="1037"/>
      <c r="D220" s="1037"/>
      <c r="E220" s="1037"/>
      <c r="F220" s="1038"/>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6"/>
      <c r="B221" s="1037"/>
      <c r="C221" s="1037"/>
      <c r="D221" s="1037"/>
      <c r="E221" s="1037"/>
      <c r="F221" s="1038"/>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6"/>
      <c r="B222" s="1037"/>
      <c r="C222" s="1037"/>
      <c r="D222" s="1037"/>
      <c r="E222" s="1037"/>
      <c r="F222" s="1038"/>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6"/>
      <c r="B223" s="1037"/>
      <c r="C223" s="1037"/>
      <c r="D223" s="1037"/>
      <c r="E223" s="1037"/>
      <c r="F223" s="1038"/>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6"/>
      <c r="B224" s="1037"/>
      <c r="C224" s="1037"/>
      <c r="D224" s="1037"/>
      <c r="E224" s="1037"/>
      <c r="F224" s="1038"/>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6"/>
      <c r="B225" s="1037"/>
      <c r="C225" s="1037"/>
      <c r="D225" s="1037"/>
      <c r="E225" s="1037"/>
      <c r="F225" s="1038"/>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6"/>
      <c r="B226" s="1037"/>
      <c r="C226" s="1037"/>
      <c r="D226" s="1037"/>
      <c r="E226" s="1037"/>
      <c r="F226" s="103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6"/>
      <c r="B227" s="1037"/>
      <c r="C227" s="1037"/>
      <c r="D227" s="1037"/>
      <c r="E227" s="1037"/>
      <c r="F227" s="1038"/>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6"/>
      <c r="B228" s="1037"/>
      <c r="C228" s="1037"/>
      <c r="D228" s="1037"/>
      <c r="E228" s="1037"/>
      <c r="F228" s="1038"/>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6"/>
      <c r="B230" s="1037"/>
      <c r="C230" s="1037"/>
      <c r="D230" s="1037"/>
      <c r="E230" s="1037"/>
      <c r="F230" s="1038"/>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6"/>
      <c r="B231" s="1037"/>
      <c r="C231" s="1037"/>
      <c r="D231" s="1037"/>
      <c r="E231" s="1037"/>
      <c r="F231" s="1038"/>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6"/>
      <c r="B232" s="1037"/>
      <c r="C232" s="1037"/>
      <c r="D232" s="1037"/>
      <c r="E232" s="1037"/>
      <c r="F232" s="1038"/>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6"/>
      <c r="B233" s="1037"/>
      <c r="C233" s="1037"/>
      <c r="D233" s="1037"/>
      <c r="E233" s="1037"/>
      <c r="F233" s="1038"/>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6"/>
      <c r="B234" s="1037"/>
      <c r="C234" s="1037"/>
      <c r="D234" s="1037"/>
      <c r="E234" s="1037"/>
      <c r="F234" s="1038"/>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6"/>
      <c r="B235" s="1037"/>
      <c r="C235" s="1037"/>
      <c r="D235" s="1037"/>
      <c r="E235" s="1037"/>
      <c r="F235" s="1038"/>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6"/>
      <c r="B236" s="1037"/>
      <c r="C236" s="1037"/>
      <c r="D236" s="1037"/>
      <c r="E236" s="1037"/>
      <c r="F236" s="1038"/>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6"/>
      <c r="B237" s="1037"/>
      <c r="C237" s="1037"/>
      <c r="D237" s="1037"/>
      <c r="E237" s="1037"/>
      <c r="F237" s="1038"/>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6"/>
      <c r="B238" s="1037"/>
      <c r="C238" s="1037"/>
      <c r="D238" s="1037"/>
      <c r="E238" s="1037"/>
      <c r="F238" s="1038"/>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6"/>
      <c r="B239" s="1037"/>
      <c r="C239" s="1037"/>
      <c r="D239" s="1037"/>
      <c r="E239" s="1037"/>
      <c r="F239" s="103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6"/>
      <c r="B240" s="1037"/>
      <c r="C240" s="1037"/>
      <c r="D240" s="1037"/>
      <c r="E240" s="1037"/>
      <c r="F240" s="1038"/>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6"/>
      <c r="B241" s="1037"/>
      <c r="C241" s="1037"/>
      <c r="D241" s="1037"/>
      <c r="E241" s="1037"/>
      <c r="F241" s="1038"/>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6"/>
      <c r="B243" s="1037"/>
      <c r="C243" s="1037"/>
      <c r="D243" s="1037"/>
      <c r="E243" s="1037"/>
      <c r="F243" s="1038"/>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6"/>
      <c r="B244" s="1037"/>
      <c r="C244" s="1037"/>
      <c r="D244" s="1037"/>
      <c r="E244" s="1037"/>
      <c r="F244" s="1038"/>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6"/>
      <c r="B245" s="1037"/>
      <c r="C245" s="1037"/>
      <c r="D245" s="1037"/>
      <c r="E245" s="1037"/>
      <c r="F245" s="1038"/>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6"/>
      <c r="B246" s="1037"/>
      <c r="C246" s="1037"/>
      <c r="D246" s="1037"/>
      <c r="E246" s="1037"/>
      <c r="F246" s="1038"/>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6"/>
      <c r="B247" s="1037"/>
      <c r="C247" s="1037"/>
      <c r="D247" s="1037"/>
      <c r="E247" s="1037"/>
      <c r="F247" s="1038"/>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6"/>
      <c r="B248" s="1037"/>
      <c r="C248" s="1037"/>
      <c r="D248" s="1037"/>
      <c r="E248" s="1037"/>
      <c r="F248" s="1038"/>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6"/>
      <c r="B249" s="1037"/>
      <c r="C249" s="1037"/>
      <c r="D249" s="1037"/>
      <c r="E249" s="1037"/>
      <c r="F249" s="1038"/>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6"/>
      <c r="B250" s="1037"/>
      <c r="C250" s="1037"/>
      <c r="D250" s="1037"/>
      <c r="E250" s="1037"/>
      <c r="F250" s="1038"/>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6"/>
      <c r="B251" s="1037"/>
      <c r="C251" s="1037"/>
      <c r="D251" s="1037"/>
      <c r="E251" s="1037"/>
      <c r="F251" s="1038"/>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6"/>
      <c r="B252" s="1037"/>
      <c r="C252" s="1037"/>
      <c r="D252" s="1037"/>
      <c r="E252" s="1037"/>
      <c r="F252" s="103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6"/>
      <c r="B253" s="1037"/>
      <c r="C253" s="1037"/>
      <c r="D253" s="1037"/>
      <c r="E253" s="1037"/>
      <c r="F253" s="1038"/>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6"/>
      <c r="B254" s="1037"/>
      <c r="C254" s="1037"/>
      <c r="D254" s="1037"/>
      <c r="E254" s="1037"/>
      <c r="F254" s="1038"/>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6"/>
      <c r="B256" s="1037"/>
      <c r="C256" s="1037"/>
      <c r="D256" s="1037"/>
      <c r="E256" s="1037"/>
      <c r="F256" s="1038"/>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6"/>
      <c r="B257" s="1037"/>
      <c r="C257" s="1037"/>
      <c r="D257" s="1037"/>
      <c r="E257" s="1037"/>
      <c r="F257" s="1038"/>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6"/>
      <c r="B258" s="1037"/>
      <c r="C258" s="1037"/>
      <c r="D258" s="1037"/>
      <c r="E258" s="1037"/>
      <c r="F258" s="1038"/>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6"/>
      <c r="B259" s="1037"/>
      <c r="C259" s="1037"/>
      <c r="D259" s="1037"/>
      <c r="E259" s="1037"/>
      <c r="F259" s="1038"/>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6"/>
      <c r="B260" s="1037"/>
      <c r="C260" s="1037"/>
      <c r="D260" s="1037"/>
      <c r="E260" s="1037"/>
      <c r="F260" s="1038"/>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6"/>
      <c r="B261" s="1037"/>
      <c r="C261" s="1037"/>
      <c r="D261" s="1037"/>
      <c r="E261" s="1037"/>
      <c r="F261" s="1038"/>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6"/>
      <c r="B262" s="1037"/>
      <c r="C262" s="1037"/>
      <c r="D262" s="1037"/>
      <c r="E262" s="1037"/>
      <c r="F262" s="1038"/>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6"/>
      <c r="B263" s="1037"/>
      <c r="C263" s="1037"/>
      <c r="D263" s="1037"/>
      <c r="E263" s="1037"/>
      <c r="F263" s="1038"/>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6"/>
      <c r="B264" s="1037"/>
      <c r="C264" s="1037"/>
      <c r="D264" s="1037"/>
      <c r="E264" s="1037"/>
      <c r="F264" s="1038"/>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customSheetViews>
    <customSheetView guid="{498C49F5-DD3B-408E-9509-D958B4FD859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9" sqref="P9:X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871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7" t="s">
        <v>297</v>
      </c>
      <c r="K3" s="109"/>
      <c r="L3" s="109"/>
      <c r="M3" s="109"/>
      <c r="N3" s="109"/>
      <c r="O3" s="109"/>
      <c r="P3" s="336" t="s">
        <v>27</v>
      </c>
      <c r="Q3" s="336"/>
      <c r="R3" s="336"/>
      <c r="S3" s="336"/>
      <c r="T3" s="336"/>
      <c r="U3" s="336"/>
      <c r="V3" s="336"/>
      <c r="W3" s="336"/>
      <c r="X3" s="336"/>
      <c r="Y3" s="346" t="s">
        <v>349</v>
      </c>
      <c r="Z3" s="347"/>
      <c r="AA3" s="347"/>
      <c r="AB3" s="347"/>
      <c r="AC3" s="277" t="s">
        <v>334</v>
      </c>
      <c r="AD3" s="277"/>
      <c r="AE3" s="277"/>
      <c r="AF3" s="277"/>
      <c r="AG3" s="277"/>
      <c r="AH3" s="346" t="s">
        <v>258</v>
      </c>
      <c r="AI3" s="348"/>
      <c r="AJ3" s="348"/>
      <c r="AK3" s="348"/>
      <c r="AL3" s="348" t="s">
        <v>21</v>
      </c>
      <c r="AM3" s="348"/>
      <c r="AN3" s="348"/>
      <c r="AO3" s="423"/>
      <c r="AP3" s="424" t="s">
        <v>298</v>
      </c>
      <c r="AQ3" s="424"/>
      <c r="AR3" s="424"/>
      <c r="AS3" s="424"/>
      <c r="AT3" s="424"/>
      <c r="AU3" s="424"/>
      <c r="AV3" s="424"/>
      <c r="AW3" s="424"/>
      <c r="AX3" s="424"/>
      <c r="AY3">
        <f>$AY$2</f>
        <v>1</v>
      </c>
    </row>
    <row r="4" spans="1:51" ht="26.25" customHeight="1" x14ac:dyDescent="0.15">
      <c r="A4" s="1057">
        <v>1</v>
      </c>
      <c r="B4" s="1057">
        <v>1</v>
      </c>
      <c r="C4" s="422" t="s">
        <v>872</v>
      </c>
      <c r="D4" s="417"/>
      <c r="E4" s="417"/>
      <c r="F4" s="417"/>
      <c r="G4" s="417"/>
      <c r="H4" s="417"/>
      <c r="I4" s="417"/>
      <c r="J4" s="418">
        <v>9010701005032</v>
      </c>
      <c r="K4" s="419"/>
      <c r="L4" s="419"/>
      <c r="M4" s="419"/>
      <c r="N4" s="419"/>
      <c r="O4" s="419"/>
      <c r="P4" s="317" t="s">
        <v>874</v>
      </c>
      <c r="Q4" s="318"/>
      <c r="R4" s="318"/>
      <c r="S4" s="318"/>
      <c r="T4" s="318"/>
      <c r="U4" s="318"/>
      <c r="V4" s="318"/>
      <c r="W4" s="318"/>
      <c r="X4" s="318"/>
      <c r="Y4" s="319">
        <v>7</v>
      </c>
      <c r="Z4" s="320"/>
      <c r="AA4" s="320"/>
      <c r="AB4" s="321"/>
      <c r="AC4" s="1056" t="s">
        <v>370</v>
      </c>
      <c r="AD4" s="1056"/>
      <c r="AE4" s="1056"/>
      <c r="AF4" s="1056"/>
      <c r="AG4" s="1056"/>
      <c r="AH4" s="325">
        <v>1</v>
      </c>
      <c r="AI4" s="326"/>
      <c r="AJ4" s="326"/>
      <c r="AK4" s="326"/>
      <c r="AL4" s="327">
        <v>100</v>
      </c>
      <c r="AM4" s="328"/>
      <c r="AN4" s="328"/>
      <c r="AO4" s="329"/>
      <c r="AP4" s="322"/>
      <c r="AQ4" s="322"/>
      <c r="AR4" s="322"/>
      <c r="AS4" s="322"/>
      <c r="AT4" s="322"/>
      <c r="AU4" s="322"/>
      <c r="AV4" s="322"/>
      <c r="AW4" s="322"/>
      <c r="AX4" s="322"/>
      <c r="AY4">
        <f>$AY$2</f>
        <v>1</v>
      </c>
    </row>
    <row r="5" spans="1:51" ht="26.25" customHeight="1" x14ac:dyDescent="0.15">
      <c r="A5" s="1057">
        <v>2</v>
      </c>
      <c r="B5" s="1057">
        <v>1</v>
      </c>
      <c r="C5" s="422" t="s">
        <v>873</v>
      </c>
      <c r="D5" s="417"/>
      <c r="E5" s="417"/>
      <c r="F5" s="417"/>
      <c r="G5" s="417"/>
      <c r="H5" s="417"/>
      <c r="I5" s="417"/>
      <c r="J5" s="418">
        <v>9010701005032</v>
      </c>
      <c r="K5" s="419"/>
      <c r="L5" s="419"/>
      <c r="M5" s="419"/>
      <c r="N5" s="419"/>
      <c r="O5" s="419"/>
      <c r="P5" s="317" t="s">
        <v>875</v>
      </c>
      <c r="Q5" s="318"/>
      <c r="R5" s="318"/>
      <c r="S5" s="318"/>
      <c r="T5" s="318"/>
      <c r="U5" s="318"/>
      <c r="V5" s="318"/>
      <c r="W5" s="318"/>
      <c r="X5" s="318"/>
      <c r="Y5" s="319">
        <v>1</v>
      </c>
      <c r="Z5" s="320"/>
      <c r="AA5" s="320"/>
      <c r="AB5" s="321"/>
      <c r="AC5" s="1056" t="s">
        <v>370</v>
      </c>
      <c r="AD5" s="1056"/>
      <c r="AE5" s="1056"/>
      <c r="AF5" s="1056"/>
      <c r="AG5" s="1056"/>
      <c r="AH5" s="325" t="s">
        <v>877</v>
      </c>
      <c r="AI5" s="326"/>
      <c r="AJ5" s="326"/>
      <c r="AK5" s="326"/>
      <c r="AL5" s="327">
        <v>100</v>
      </c>
      <c r="AM5" s="328"/>
      <c r="AN5" s="328"/>
      <c r="AO5" s="329"/>
      <c r="AP5" s="322"/>
      <c r="AQ5" s="322"/>
      <c r="AR5" s="322"/>
      <c r="AS5" s="322"/>
      <c r="AT5" s="322"/>
      <c r="AU5" s="322"/>
      <c r="AV5" s="322"/>
      <c r="AW5" s="322"/>
      <c r="AX5" s="322"/>
      <c r="AY5">
        <f>COUNTA($C$5)</f>
        <v>1</v>
      </c>
    </row>
    <row r="6" spans="1:51" ht="26.25" customHeight="1" x14ac:dyDescent="0.15">
      <c r="A6" s="1057">
        <v>3</v>
      </c>
      <c r="B6" s="1057">
        <v>1</v>
      </c>
      <c r="C6" s="417" t="s">
        <v>878</v>
      </c>
      <c r="D6" s="417"/>
      <c r="E6" s="417"/>
      <c r="F6" s="417"/>
      <c r="G6" s="417"/>
      <c r="H6" s="417"/>
      <c r="I6" s="417"/>
      <c r="J6" s="418">
        <v>5250001006140</v>
      </c>
      <c r="K6" s="419"/>
      <c r="L6" s="419"/>
      <c r="M6" s="419"/>
      <c r="N6" s="419"/>
      <c r="O6" s="419"/>
      <c r="P6" s="317" t="s">
        <v>879</v>
      </c>
      <c r="Q6" s="318"/>
      <c r="R6" s="318"/>
      <c r="S6" s="318"/>
      <c r="T6" s="318"/>
      <c r="U6" s="318"/>
      <c r="V6" s="318"/>
      <c r="W6" s="318"/>
      <c r="X6" s="318"/>
      <c r="Y6" s="319">
        <v>50</v>
      </c>
      <c r="Z6" s="320"/>
      <c r="AA6" s="320"/>
      <c r="AB6" s="321"/>
      <c r="AC6" s="1056" t="s">
        <v>370</v>
      </c>
      <c r="AD6" s="1056"/>
      <c r="AE6" s="1056"/>
      <c r="AF6" s="1056"/>
      <c r="AG6" s="1056"/>
      <c r="AH6" s="325">
        <v>1</v>
      </c>
      <c r="AI6" s="326"/>
      <c r="AJ6" s="326"/>
      <c r="AK6" s="326"/>
      <c r="AL6" s="327" t="s">
        <v>877</v>
      </c>
      <c r="AM6" s="328"/>
      <c r="AN6" s="328"/>
      <c r="AO6" s="329"/>
      <c r="AP6" s="322"/>
      <c r="AQ6" s="322"/>
      <c r="AR6" s="322"/>
      <c r="AS6" s="322"/>
      <c r="AT6" s="322"/>
      <c r="AU6" s="322"/>
      <c r="AV6" s="322"/>
      <c r="AW6" s="322"/>
      <c r="AX6" s="322"/>
      <c r="AY6">
        <f>COUNTA($C$6)</f>
        <v>1</v>
      </c>
    </row>
    <row r="7" spans="1:51" ht="26.25" customHeight="1" x14ac:dyDescent="0.15">
      <c r="A7" s="1057">
        <v>4</v>
      </c>
      <c r="B7" s="1057">
        <v>1</v>
      </c>
      <c r="C7" s="417" t="s">
        <v>878</v>
      </c>
      <c r="D7" s="417"/>
      <c r="E7" s="417"/>
      <c r="F7" s="417"/>
      <c r="G7" s="417"/>
      <c r="H7" s="417"/>
      <c r="I7" s="417"/>
      <c r="J7" s="418">
        <v>5250001006140</v>
      </c>
      <c r="K7" s="419"/>
      <c r="L7" s="419"/>
      <c r="M7" s="419"/>
      <c r="N7" s="419"/>
      <c r="O7" s="419"/>
      <c r="P7" s="317" t="s">
        <v>880</v>
      </c>
      <c r="Q7" s="318"/>
      <c r="R7" s="318"/>
      <c r="S7" s="318"/>
      <c r="T7" s="318"/>
      <c r="U7" s="318"/>
      <c r="V7" s="318"/>
      <c r="W7" s="318"/>
      <c r="X7" s="318"/>
      <c r="Y7" s="319">
        <v>85</v>
      </c>
      <c r="Z7" s="320"/>
      <c r="AA7" s="320"/>
      <c r="AB7" s="321"/>
      <c r="AC7" s="1056" t="s">
        <v>370</v>
      </c>
      <c r="AD7" s="1056"/>
      <c r="AE7" s="1056"/>
      <c r="AF7" s="1056"/>
      <c r="AG7" s="1056"/>
      <c r="AH7" s="325">
        <v>1</v>
      </c>
      <c r="AI7" s="326"/>
      <c r="AJ7" s="326"/>
      <c r="AK7" s="326"/>
      <c r="AL7" s="327" t="s">
        <v>881</v>
      </c>
      <c r="AM7" s="328"/>
      <c r="AN7" s="328"/>
      <c r="AO7" s="329"/>
      <c r="AP7" s="322"/>
      <c r="AQ7" s="322"/>
      <c r="AR7" s="322"/>
      <c r="AS7" s="322"/>
      <c r="AT7" s="322"/>
      <c r="AU7" s="322"/>
      <c r="AV7" s="322"/>
      <c r="AW7" s="322"/>
      <c r="AX7" s="322"/>
      <c r="AY7">
        <f>COUNTA($C$7)</f>
        <v>1</v>
      </c>
    </row>
    <row r="8" spans="1:51" ht="26.25" customHeight="1" x14ac:dyDescent="0.15">
      <c r="A8" s="1057">
        <v>5</v>
      </c>
      <c r="B8" s="1057">
        <v>1</v>
      </c>
      <c r="C8" s="422" t="s">
        <v>882</v>
      </c>
      <c r="D8" s="417"/>
      <c r="E8" s="417"/>
      <c r="F8" s="417"/>
      <c r="G8" s="417"/>
      <c r="H8" s="417"/>
      <c r="I8" s="417"/>
      <c r="J8" s="418">
        <v>7010401007116</v>
      </c>
      <c r="K8" s="419"/>
      <c r="L8" s="419"/>
      <c r="M8" s="419"/>
      <c r="N8" s="419"/>
      <c r="O8" s="419"/>
      <c r="P8" s="317" t="s">
        <v>883</v>
      </c>
      <c r="Q8" s="318"/>
      <c r="R8" s="318"/>
      <c r="S8" s="318"/>
      <c r="T8" s="318"/>
      <c r="U8" s="318"/>
      <c r="V8" s="318"/>
      <c r="W8" s="318"/>
      <c r="X8" s="318"/>
      <c r="Y8" s="319">
        <v>1</v>
      </c>
      <c r="Z8" s="320"/>
      <c r="AA8" s="320"/>
      <c r="AB8" s="321"/>
      <c r="AC8" s="1056" t="s">
        <v>370</v>
      </c>
      <c r="AD8" s="1056"/>
      <c r="AE8" s="1056"/>
      <c r="AF8" s="1056"/>
      <c r="AG8" s="1056"/>
      <c r="AH8" s="325" t="s">
        <v>886</v>
      </c>
      <c r="AI8" s="326"/>
      <c r="AJ8" s="326"/>
      <c r="AK8" s="326"/>
      <c r="AL8" s="327" t="s">
        <v>888</v>
      </c>
      <c r="AM8" s="328"/>
      <c r="AN8" s="328"/>
      <c r="AO8" s="329"/>
      <c r="AP8" s="322"/>
      <c r="AQ8" s="322"/>
      <c r="AR8" s="322"/>
      <c r="AS8" s="322"/>
      <c r="AT8" s="322"/>
      <c r="AU8" s="322"/>
      <c r="AV8" s="322"/>
      <c r="AW8" s="322"/>
      <c r="AX8" s="322"/>
      <c r="AY8">
        <f>COUNTA($C$8)</f>
        <v>1</v>
      </c>
    </row>
    <row r="9" spans="1:51" ht="26.25" customHeight="1" x14ac:dyDescent="0.15">
      <c r="A9" s="1057">
        <v>6</v>
      </c>
      <c r="B9" s="1057">
        <v>1</v>
      </c>
      <c r="C9" s="422" t="s">
        <v>882</v>
      </c>
      <c r="D9" s="417"/>
      <c r="E9" s="417"/>
      <c r="F9" s="417"/>
      <c r="G9" s="417"/>
      <c r="H9" s="417"/>
      <c r="I9" s="417"/>
      <c r="J9" s="418">
        <v>7010401007116</v>
      </c>
      <c r="K9" s="419"/>
      <c r="L9" s="419"/>
      <c r="M9" s="419"/>
      <c r="N9" s="419"/>
      <c r="O9" s="419"/>
      <c r="P9" s="317" t="s">
        <v>883</v>
      </c>
      <c r="Q9" s="318"/>
      <c r="R9" s="318"/>
      <c r="S9" s="318"/>
      <c r="T9" s="318"/>
      <c r="U9" s="318"/>
      <c r="V9" s="318"/>
      <c r="W9" s="318"/>
      <c r="X9" s="318"/>
      <c r="Y9" s="319">
        <v>51</v>
      </c>
      <c r="Z9" s="320"/>
      <c r="AA9" s="320"/>
      <c r="AB9" s="321"/>
      <c r="AC9" s="1056" t="s">
        <v>370</v>
      </c>
      <c r="AD9" s="1056"/>
      <c r="AE9" s="1056"/>
      <c r="AF9" s="1056"/>
      <c r="AG9" s="1056"/>
      <c r="AH9" s="325">
        <v>1</v>
      </c>
      <c r="AI9" s="326"/>
      <c r="AJ9" s="326"/>
      <c r="AK9" s="326"/>
      <c r="AL9" s="327">
        <v>98.9</v>
      </c>
      <c r="AM9" s="328"/>
      <c r="AN9" s="328"/>
      <c r="AO9" s="329"/>
      <c r="AP9" s="322"/>
      <c r="AQ9" s="322"/>
      <c r="AR9" s="322"/>
      <c r="AS9" s="322"/>
      <c r="AT9" s="322"/>
      <c r="AU9" s="322"/>
      <c r="AV9" s="322"/>
      <c r="AW9" s="322"/>
      <c r="AX9" s="322"/>
      <c r="AY9">
        <f>COUNTA($C$9)</f>
        <v>1</v>
      </c>
    </row>
    <row r="10" spans="1:51" ht="26.25" customHeight="1" x14ac:dyDescent="0.15">
      <c r="A10" s="1057">
        <v>7</v>
      </c>
      <c r="B10" s="1057">
        <v>1</v>
      </c>
      <c r="C10" s="422" t="s">
        <v>882</v>
      </c>
      <c r="D10" s="417"/>
      <c r="E10" s="417"/>
      <c r="F10" s="417"/>
      <c r="G10" s="417"/>
      <c r="H10" s="417"/>
      <c r="I10" s="417"/>
      <c r="J10" s="418">
        <v>7010401007116</v>
      </c>
      <c r="K10" s="419"/>
      <c r="L10" s="419"/>
      <c r="M10" s="419"/>
      <c r="N10" s="419"/>
      <c r="O10" s="419"/>
      <c r="P10" s="317" t="s">
        <v>884</v>
      </c>
      <c r="Q10" s="318"/>
      <c r="R10" s="318"/>
      <c r="S10" s="318"/>
      <c r="T10" s="318"/>
      <c r="U10" s="318"/>
      <c r="V10" s="318"/>
      <c r="W10" s="318"/>
      <c r="X10" s="318"/>
      <c r="Y10" s="319">
        <v>1</v>
      </c>
      <c r="Z10" s="320"/>
      <c r="AA10" s="320"/>
      <c r="AB10" s="321"/>
      <c r="AC10" s="1056" t="s">
        <v>370</v>
      </c>
      <c r="AD10" s="1056"/>
      <c r="AE10" s="1056"/>
      <c r="AF10" s="1056"/>
      <c r="AG10" s="1056"/>
      <c r="AH10" s="325" t="s">
        <v>887</v>
      </c>
      <c r="AI10" s="326"/>
      <c r="AJ10" s="326"/>
      <c r="AK10" s="326"/>
      <c r="AL10" s="327" t="s">
        <v>887</v>
      </c>
      <c r="AM10" s="328"/>
      <c r="AN10" s="328"/>
      <c r="AO10" s="329"/>
      <c r="AP10" s="322"/>
      <c r="AQ10" s="322"/>
      <c r="AR10" s="322"/>
      <c r="AS10" s="322"/>
      <c r="AT10" s="322"/>
      <c r="AU10" s="322"/>
      <c r="AV10" s="322"/>
      <c r="AW10" s="322"/>
      <c r="AX10" s="322"/>
      <c r="AY10">
        <f>COUNTA($C$10)</f>
        <v>1</v>
      </c>
    </row>
    <row r="11" spans="1:51" ht="26.25" customHeight="1" x14ac:dyDescent="0.15">
      <c r="A11" s="1057">
        <v>8</v>
      </c>
      <c r="B11" s="1057">
        <v>1</v>
      </c>
      <c r="C11" s="422" t="s">
        <v>882</v>
      </c>
      <c r="D11" s="417"/>
      <c r="E11" s="417"/>
      <c r="F11" s="417"/>
      <c r="G11" s="417"/>
      <c r="H11" s="417"/>
      <c r="I11" s="417"/>
      <c r="J11" s="418">
        <v>7010401007116</v>
      </c>
      <c r="K11" s="419"/>
      <c r="L11" s="419"/>
      <c r="M11" s="419"/>
      <c r="N11" s="419"/>
      <c r="O11" s="419"/>
      <c r="P11" s="317" t="s">
        <v>885</v>
      </c>
      <c r="Q11" s="318"/>
      <c r="R11" s="318"/>
      <c r="S11" s="318"/>
      <c r="T11" s="318"/>
      <c r="U11" s="318"/>
      <c r="V11" s="318"/>
      <c r="W11" s="318"/>
      <c r="X11" s="318"/>
      <c r="Y11" s="319">
        <v>9</v>
      </c>
      <c r="Z11" s="320"/>
      <c r="AA11" s="320"/>
      <c r="AB11" s="321"/>
      <c r="AC11" s="1056" t="s">
        <v>370</v>
      </c>
      <c r="AD11" s="1056"/>
      <c r="AE11" s="1056"/>
      <c r="AF11" s="1056"/>
      <c r="AG11" s="1056"/>
      <c r="AH11" s="325">
        <v>1</v>
      </c>
      <c r="AI11" s="326"/>
      <c r="AJ11" s="326"/>
      <c r="AK11" s="326"/>
      <c r="AL11" s="327">
        <v>95</v>
      </c>
      <c r="AM11" s="328"/>
      <c r="AN11" s="328"/>
      <c r="AO11" s="329"/>
      <c r="AP11" s="322"/>
      <c r="AQ11" s="322"/>
      <c r="AR11" s="322"/>
      <c r="AS11" s="322"/>
      <c r="AT11" s="322"/>
      <c r="AU11" s="322"/>
      <c r="AV11" s="322"/>
      <c r="AW11" s="322"/>
      <c r="AX11" s="322"/>
      <c r="AY11">
        <f>COUNTA($C$11)</f>
        <v>1</v>
      </c>
    </row>
    <row r="12" spans="1:51" ht="26.25" hidden="1" customHeight="1" x14ac:dyDescent="0.15">
      <c r="A12" s="1057">
        <v>9</v>
      </c>
      <c r="B12" s="1057">
        <v>1</v>
      </c>
      <c r="C12" s="417"/>
      <c r="D12" s="417"/>
      <c r="E12" s="417"/>
      <c r="F12" s="417"/>
      <c r="G12" s="417"/>
      <c r="H12" s="417"/>
      <c r="I12" s="417"/>
      <c r="J12" s="418"/>
      <c r="K12" s="419"/>
      <c r="L12" s="419"/>
      <c r="M12" s="419"/>
      <c r="N12" s="419"/>
      <c r="O12" s="419"/>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57">
        <v>10</v>
      </c>
      <c r="B13" s="1057">
        <v>1</v>
      </c>
      <c r="C13" s="417"/>
      <c r="D13" s="417"/>
      <c r="E13" s="417"/>
      <c r="F13" s="417"/>
      <c r="G13" s="417"/>
      <c r="H13" s="417"/>
      <c r="I13" s="417"/>
      <c r="J13" s="418"/>
      <c r="K13" s="419"/>
      <c r="L13" s="419"/>
      <c r="M13" s="419"/>
      <c r="N13" s="419"/>
      <c r="O13" s="419"/>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57">
        <v>11</v>
      </c>
      <c r="B14" s="1057">
        <v>1</v>
      </c>
      <c r="C14" s="417"/>
      <c r="D14" s="417"/>
      <c r="E14" s="417"/>
      <c r="F14" s="417"/>
      <c r="G14" s="417"/>
      <c r="H14" s="417"/>
      <c r="I14" s="417"/>
      <c r="J14" s="418"/>
      <c r="K14" s="419"/>
      <c r="L14" s="419"/>
      <c r="M14" s="419"/>
      <c r="N14" s="419"/>
      <c r="O14" s="419"/>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57">
        <v>12</v>
      </c>
      <c r="B15" s="1057">
        <v>1</v>
      </c>
      <c r="C15" s="417"/>
      <c r="D15" s="417"/>
      <c r="E15" s="417"/>
      <c r="F15" s="417"/>
      <c r="G15" s="417"/>
      <c r="H15" s="417"/>
      <c r="I15" s="417"/>
      <c r="J15" s="418"/>
      <c r="K15" s="419"/>
      <c r="L15" s="419"/>
      <c r="M15" s="419"/>
      <c r="N15" s="419"/>
      <c r="O15" s="419"/>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57">
        <v>13</v>
      </c>
      <c r="B16" s="1057">
        <v>1</v>
      </c>
      <c r="C16" s="417"/>
      <c r="D16" s="417"/>
      <c r="E16" s="417"/>
      <c r="F16" s="417"/>
      <c r="G16" s="417"/>
      <c r="H16" s="417"/>
      <c r="I16" s="417"/>
      <c r="J16" s="418"/>
      <c r="K16" s="419"/>
      <c r="L16" s="419"/>
      <c r="M16" s="419"/>
      <c r="N16" s="419"/>
      <c r="O16" s="419"/>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57">
        <v>14</v>
      </c>
      <c r="B17" s="1057">
        <v>1</v>
      </c>
      <c r="C17" s="417"/>
      <c r="D17" s="417"/>
      <c r="E17" s="417"/>
      <c r="F17" s="417"/>
      <c r="G17" s="417"/>
      <c r="H17" s="417"/>
      <c r="I17" s="417"/>
      <c r="J17" s="418"/>
      <c r="K17" s="419"/>
      <c r="L17" s="419"/>
      <c r="M17" s="419"/>
      <c r="N17" s="419"/>
      <c r="O17" s="419"/>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57">
        <v>15</v>
      </c>
      <c r="B18" s="1057">
        <v>1</v>
      </c>
      <c r="C18" s="417"/>
      <c r="D18" s="417"/>
      <c r="E18" s="417"/>
      <c r="F18" s="417"/>
      <c r="G18" s="417"/>
      <c r="H18" s="417"/>
      <c r="I18" s="417"/>
      <c r="J18" s="418"/>
      <c r="K18" s="419"/>
      <c r="L18" s="419"/>
      <c r="M18" s="419"/>
      <c r="N18" s="419"/>
      <c r="O18" s="419"/>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57">
        <v>16</v>
      </c>
      <c r="B19" s="1057">
        <v>1</v>
      </c>
      <c r="C19" s="417"/>
      <c r="D19" s="417"/>
      <c r="E19" s="417"/>
      <c r="F19" s="417"/>
      <c r="G19" s="417"/>
      <c r="H19" s="417"/>
      <c r="I19" s="417"/>
      <c r="J19" s="418"/>
      <c r="K19" s="419"/>
      <c r="L19" s="419"/>
      <c r="M19" s="419"/>
      <c r="N19" s="419"/>
      <c r="O19" s="419"/>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57">
        <v>17</v>
      </c>
      <c r="B20" s="1057">
        <v>1</v>
      </c>
      <c r="C20" s="417"/>
      <c r="D20" s="417"/>
      <c r="E20" s="417"/>
      <c r="F20" s="417"/>
      <c r="G20" s="417"/>
      <c r="H20" s="417"/>
      <c r="I20" s="417"/>
      <c r="J20" s="418"/>
      <c r="K20" s="419"/>
      <c r="L20" s="419"/>
      <c r="M20" s="419"/>
      <c r="N20" s="419"/>
      <c r="O20" s="419"/>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57">
        <v>18</v>
      </c>
      <c r="B21" s="1057">
        <v>1</v>
      </c>
      <c r="C21" s="417"/>
      <c r="D21" s="417"/>
      <c r="E21" s="417"/>
      <c r="F21" s="417"/>
      <c r="G21" s="417"/>
      <c r="H21" s="417"/>
      <c r="I21" s="417"/>
      <c r="J21" s="418"/>
      <c r="K21" s="419"/>
      <c r="L21" s="419"/>
      <c r="M21" s="419"/>
      <c r="N21" s="419"/>
      <c r="O21" s="419"/>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57">
        <v>19</v>
      </c>
      <c r="B22" s="1057">
        <v>1</v>
      </c>
      <c r="C22" s="417"/>
      <c r="D22" s="417"/>
      <c r="E22" s="417"/>
      <c r="F22" s="417"/>
      <c r="G22" s="417"/>
      <c r="H22" s="417"/>
      <c r="I22" s="417"/>
      <c r="J22" s="418"/>
      <c r="K22" s="419"/>
      <c r="L22" s="419"/>
      <c r="M22" s="419"/>
      <c r="N22" s="419"/>
      <c r="O22" s="419"/>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57">
        <v>20</v>
      </c>
      <c r="B23" s="1057">
        <v>1</v>
      </c>
      <c r="C23" s="417"/>
      <c r="D23" s="417"/>
      <c r="E23" s="417"/>
      <c r="F23" s="417"/>
      <c r="G23" s="417"/>
      <c r="H23" s="417"/>
      <c r="I23" s="417"/>
      <c r="J23" s="418"/>
      <c r="K23" s="419"/>
      <c r="L23" s="419"/>
      <c r="M23" s="419"/>
      <c r="N23" s="419"/>
      <c r="O23" s="419"/>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57">
        <v>21</v>
      </c>
      <c r="B24" s="1057">
        <v>1</v>
      </c>
      <c r="C24" s="417"/>
      <c r="D24" s="417"/>
      <c r="E24" s="417"/>
      <c r="F24" s="417"/>
      <c r="G24" s="417"/>
      <c r="H24" s="417"/>
      <c r="I24" s="417"/>
      <c r="J24" s="418"/>
      <c r="K24" s="419"/>
      <c r="L24" s="419"/>
      <c r="M24" s="419"/>
      <c r="N24" s="419"/>
      <c r="O24" s="419"/>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57">
        <v>22</v>
      </c>
      <c r="B25" s="1057">
        <v>1</v>
      </c>
      <c r="C25" s="417"/>
      <c r="D25" s="417"/>
      <c r="E25" s="417"/>
      <c r="F25" s="417"/>
      <c r="G25" s="417"/>
      <c r="H25" s="417"/>
      <c r="I25" s="417"/>
      <c r="J25" s="418"/>
      <c r="K25" s="419"/>
      <c r="L25" s="419"/>
      <c r="M25" s="419"/>
      <c r="N25" s="419"/>
      <c r="O25" s="419"/>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57">
        <v>23</v>
      </c>
      <c r="B26" s="1057">
        <v>1</v>
      </c>
      <c r="C26" s="417"/>
      <c r="D26" s="417"/>
      <c r="E26" s="417"/>
      <c r="F26" s="417"/>
      <c r="G26" s="417"/>
      <c r="H26" s="417"/>
      <c r="I26" s="417"/>
      <c r="J26" s="418"/>
      <c r="K26" s="419"/>
      <c r="L26" s="419"/>
      <c r="M26" s="419"/>
      <c r="N26" s="419"/>
      <c r="O26" s="419"/>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57">
        <v>24</v>
      </c>
      <c r="B27" s="1057">
        <v>1</v>
      </c>
      <c r="C27" s="417"/>
      <c r="D27" s="417"/>
      <c r="E27" s="417"/>
      <c r="F27" s="417"/>
      <c r="G27" s="417"/>
      <c r="H27" s="417"/>
      <c r="I27" s="417"/>
      <c r="J27" s="418"/>
      <c r="K27" s="419"/>
      <c r="L27" s="419"/>
      <c r="M27" s="419"/>
      <c r="N27" s="419"/>
      <c r="O27" s="419"/>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57">
        <v>25</v>
      </c>
      <c r="B28" s="1057">
        <v>1</v>
      </c>
      <c r="C28" s="417"/>
      <c r="D28" s="417"/>
      <c r="E28" s="417"/>
      <c r="F28" s="417"/>
      <c r="G28" s="417"/>
      <c r="H28" s="417"/>
      <c r="I28" s="417"/>
      <c r="J28" s="418"/>
      <c r="K28" s="419"/>
      <c r="L28" s="419"/>
      <c r="M28" s="419"/>
      <c r="N28" s="419"/>
      <c r="O28" s="419"/>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57">
        <v>26</v>
      </c>
      <c r="B29" s="1057">
        <v>1</v>
      </c>
      <c r="C29" s="417"/>
      <c r="D29" s="417"/>
      <c r="E29" s="417"/>
      <c r="F29" s="417"/>
      <c r="G29" s="417"/>
      <c r="H29" s="417"/>
      <c r="I29" s="417"/>
      <c r="J29" s="418"/>
      <c r="K29" s="419"/>
      <c r="L29" s="419"/>
      <c r="M29" s="419"/>
      <c r="N29" s="419"/>
      <c r="O29" s="419"/>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57">
        <v>27</v>
      </c>
      <c r="B30" s="1057">
        <v>1</v>
      </c>
      <c r="C30" s="417"/>
      <c r="D30" s="417"/>
      <c r="E30" s="417"/>
      <c r="F30" s="417"/>
      <c r="G30" s="417"/>
      <c r="H30" s="417"/>
      <c r="I30" s="417"/>
      <c r="J30" s="418"/>
      <c r="K30" s="419"/>
      <c r="L30" s="419"/>
      <c r="M30" s="419"/>
      <c r="N30" s="419"/>
      <c r="O30" s="419"/>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57">
        <v>28</v>
      </c>
      <c r="B31" s="1057">
        <v>1</v>
      </c>
      <c r="C31" s="422"/>
      <c r="D31" s="417"/>
      <c r="E31" s="417"/>
      <c r="F31" s="417"/>
      <c r="G31" s="417"/>
      <c r="H31" s="417"/>
      <c r="I31" s="417"/>
      <c r="J31" s="418"/>
      <c r="K31" s="419"/>
      <c r="L31" s="419"/>
      <c r="M31" s="419"/>
      <c r="N31" s="419"/>
      <c r="O31" s="419"/>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57">
        <v>29</v>
      </c>
      <c r="B32" s="1057">
        <v>1</v>
      </c>
      <c r="C32" s="422"/>
      <c r="D32" s="417"/>
      <c r="E32" s="417"/>
      <c r="F32" s="417"/>
      <c r="G32" s="417"/>
      <c r="H32" s="417"/>
      <c r="I32" s="417"/>
      <c r="J32" s="418"/>
      <c r="K32" s="419"/>
      <c r="L32" s="419"/>
      <c r="M32" s="419"/>
      <c r="N32" s="419"/>
      <c r="O32" s="419"/>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57">
        <v>30</v>
      </c>
      <c r="B33" s="1057">
        <v>1</v>
      </c>
      <c r="C33" s="422"/>
      <c r="D33" s="417"/>
      <c r="E33" s="417"/>
      <c r="F33" s="417"/>
      <c r="G33" s="417"/>
      <c r="H33" s="417"/>
      <c r="I33" s="417"/>
      <c r="J33" s="418"/>
      <c r="K33" s="419"/>
      <c r="L33" s="419"/>
      <c r="M33" s="419"/>
      <c r="N33" s="419"/>
      <c r="O33" s="419"/>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7" t="s">
        <v>297</v>
      </c>
      <c r="K36" s="109"/>
      <c r="L36" s="109"/>
      <c r="M36" s="109"/>
      <c r="N36" s="109"/>
      <c r="O36" s="109"/>
      <c r="P36" s="336" t="s">
        <v>27</v>
      </c>
      <c r="Q36" s="336"/>
      <c r="R36" s="336"/>
      <c r="S36" s="336"/>
      <c r="T36" s="336"/>
      <c r="U36" s="336"/>
      <c r="V36" s="336"/>
      <c r="W36" s="336"/>
      <c r="X36" s="336"/>
      <c r="Y36" s="346" t="s">
        <v>349</v>
      </c>
      <c r="Z36" s="347"/>
      <c r="AA36" s="347"/>
      <c r="AB36" s="347"/>
      <c r="AC36" s="277" t="s">
        <v>334</v>
      </c>
      <c r="AD36" s="277"/>
      <c r="AE36" s="277"/>
      <c r="AF36" s="277"/>
      <c r="AG36" s="277"/>
      <c r="AH36" s="346" t="s">
        <v>258</v>
      </c>
      <c r="AI36" s="348"/>
      <c r="AJ36" s="348"/>
      <c r="AK36" s="348"/>
      <c r="AL36" s="348" t="s">
        <v>21</v>
      </c>
      <c r="AM36" s="348"/>
      <c r="AN36" s="348"/>
      <c r="AO36" s="423"/>
      <c r="AP36" s="424" t="s">
        <v>298</v>
      </c>
      <c r="AQ36" s="424"/>
      <c r="AR36" s="424"/>
      <c r="AS36" s="424"/>
      <c r="AT36" s="424"/>
      <c r="AU36" s="424"/>
      <c r="AV36" s="424"/>
      <c r="AW36" s="424"/>
      <c r="AX36" s="424"/>
      <c r="AY36">
        <f>$AY$34</f>
        <v>1</v>
      </c>
    </row>
    <row r="37" spans="1:51" ht="26.25" customHeight="1" x14ac:dyDescent="0.15">
      <c r="A37" s="1057">
        <v>1</v>
      </c>
      <c r="B37" s="1057">
        <v>1</v>
      </c>
      <c r="C37" s="422" t="s">
        <v>922</v>
      </c>
      <c r="D37" s="417"/>
      <c r="E37" s="417"/>
      <c r="F37" s="417"/>
      <c r="G37" s="417"/>
      <c r="H37" s="417"/>
      <c r="I37" s="417"/>
      <c r="J37" s="418">
        <v>4240001032114</v>
      </c>
      <c r="K37" s="419"/>
      <c r="L37" s="419"/>
      <c r="M37" s="419"/>
      <c r="N37" s="419"/>
      <c r="O37" s="419"/>
      <c r="P37" s="317" t="s">
        <v>924</v>
      </c>
      <c r="Q37" s="318"/>
      <c r="R37" s="318"/>
      <c r="S37" s="318"/>
      <c r="T37" s="318"/>
      <c r="U37" s="318"/>
      <c r="V37" s="318"/>
      <c r="W37" s="318"/>
      <c r="X37" s="318"/>
      <c r="Y37" s="319">
        <v>93</v>
      </c>
      <c r="Z37" s="320"/>
      <c r="AA37" s="320"/>
      <c r="AB37" s="321"/>
      <c r="AC37" s="1056" t="s">
        <v>372</v>
      </c>
      <c r="AD37" s="1056"/>
      <c r="AE37" s="1056"/>
      <c r="AF37" s="1056"/>
      <c r="AG37" s="1056"/>
      <c r="AH37" s="325">
        <v>4</v>
      </c>
      <c r="AI37" s="326"/>
      <c r="AJ37" s="326"/>
      <c r="AK37" s="326"/>
      <c r="AL37" s="327" t="s">
        <v>925</v>
      </c>
      <c r="AM37" s="328"/>
      <c r="AN37" s="328"/>
      <c r="AO37" s="329"/>
      <c r="AP37" s="322"/>
      <c r="AQ37" s="322"/>
      <c r="AR37" s="322"/>
      <c r="AS37" s="322"/>
      <c r="AT37" s="322"/>
      <c r="AU37" s="322"/>
      <c r="AV37" s="322"/>
      <c r="AW37" s="322"/>
      <c r="AX37" s="322"/>
      <c r="AY37">
        <f>$AY$34</f>
        <v>1</v>
      </c>
    </row>
    <row r="38" spans="1:51" ht="26.25" customHeight="1" x14ac:dyDescent="0.15">
      <c r="A38" s="1057">
        <v>2</v>
      </c>
      <c r="B38" s="1057">
        <v>1</v>
      </c>
      <c r="C38" s="422" t="s">
        <v>926</v>
      </c>
      <c r="D38" s="417"/>
      <c r="E38" s="417"/>
      <c r="F38" s="417"/>
      <c r="G38" s="417"/>
      <c r="H38" s="417"/>
      <c r="I38" s="417"/>
      <c r="J38" s="418">
        <v>7010401022916</v>
      </c>
      <c r="K38" s="419"/>
      <c r="L38" s="419"/>
      <c r="M38" s="419"/>
      <c r="N38" s="419"/>
      <c r="O38" s="419"/>
      <c r="P38" s="317" t="s">
        <v>927</v>
      </c>
      <c r="Q38" s="318"/>
      <c r="R38" s="318"/>
      <c r="S38" s="318"/>
      <c r="T38" s="318"/>
      <c r="U38" s="318"/>
      <c r="V38" s="318"/>
      <c r="W38" s="318"/>
      <c r="X38" s="318"/>
      <c r="Y38" s="319">
        <v>229</v>
      </c>
      <c r="Z38" s="320"/>
      <c r="AA38" s="320"/>
      <c r="AB38" s="321"/>
      <c r="AC38" s="1056" t="s">
        <v>372</v>
      </c>
      <c r="AD38" s="1056"/>
      <c r="AE38" s="1056"/>
      <c r="AF38" s="1056"/>
      <c r="AG38" s="1056"/>
      <c r="AH38" s="325">
        <v>1</v>
      </c>
      <c r="AI38" s="326"/>
      <c r="AJ38" s="326"/>
      <c r="AK38" s="326"/>
      <c r="AL38" s="327">
        <v>98.8</v>
      </c>
      <c r="AM38" s="328"/>
      <c r="AN38" s="328"/>
      <c r="AO38" s="329"/>
      <c r="AP38" s="322"/>
      <c r="AQ38" s="322"/>
      <c r="AR38" s="322"/>
      <c r="AS38" s="322"/>
      <c r="AT38" s="322"/>
      <c r="AU38" s="322"/>
      <c r="AV38" s="322"/>
      <c r="AW38" s="322"/>
      <c r="AX38" s="322"/>
      <c r="AY38">
        <f>COUNTA($C$38)</f>
        <v>1</v>
      </c>
    </row>
    <row r="39" spans="1:51" ht="26.25" hidden="1" customHeight="1" x14ac:dyDescent="0.15">
      <c r="A39" s="1057">
        <v>3</v>
      </c>
      <c r="B39" s="1057">
        <v>1</v>
      </c>
      <c r="C39" s="417"/>
      <c r="D39" s="417"/>
      <c r="E39" s="417"/>
      <c r="F39" s="417"/>
      <c r="G39" s="417"/>
      <c r="H39" s="417"/>
      <c r="I39" s="417"/>
      <c r="J39" s="418"/>
      <c r="K39" s="419"/>
      <c r="L39" s="419"/>
      <c r="M39" s="419"/>
      <c r="N39" s="419"/>
      <c r="O39" s="419"/>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57">
        <v>4</v>
      </c>
      <c r="B40" s="1057">
        <v>1</v>
      </c>
      <c r="C40" s="417"/>
      <c r="D40" s="417"/>
      <c r="E40" s="417"/>
      <c r="F40" s="417"/>
      <c r="G40" s="417"/>
      <c r="H40" s="417"/>
      <c r="I40" s="417"/>
      <c r="J40" s="418"/>
      <c r="K40" s="419"/>
      <c r="L40" s="419"/>
      <c r="M40" s="419"/>
      <c r="N40" s="419"/>
      <c r="O40" s="419"/>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57">
        <v>5</v>
      </c>
      <c r="B41" s="1057">
        <v>1</v>
      </c>
      <c r="C41" s="417"/>
      <c r="D41" s="417"/>
      <c r="E41" s="417"/>
      <c r="F41" s="417"/>
      <c r="G41" s="417"/>
      <c r="H41" s="417"/>
      <c r="I41" s="417"/>
      <c r="J41" s="418"/>
      <c r="K41" s="419"/>
      <c r="L41" s="419"/>
      <c r="M41" s="419"/>
      <c r="N41" s="419"/>
      <c r="O41" s="419"/>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57">
        <v>6</v>
      </c>
      <c r="B42" s="1057">
        <v>1</v>
      </c>
      <c r="C42" s="417"/>
      <c r="D42" s="417"/>
      <c r="E42" s="417"/>
      <c r="F42" s="417"/>
      <c r="G42" s="417"/>
      <c r="H42" s="417"/>
      <c r="I42" s="417"/>
      <c r="J42" s="418"/>
      <c r="K42" s="419"/>
      <c r="L42" s="419"/>
      <c r="M42" s="419"/>
      <c r="N42" s="419"/>
      <c r="O42" s="419"/>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57">
        <v>7</v>
      </c>
      <c r="B43" s="1057">
        <v>1</v>
      </c>
      <c r="C43" s="417"/>
      <c r="D43" s="417"/>
      <c r="E43" s="417"/>
      <c r="F43" s="417"/>
      <c r="G43" s="417"/>
      <c r="H43" s="417"/>
      <c r="I43" s="417"/>
      <c r="J43" s="418"/>
      <c r="K43" s="419"/>
      <c r="L43" s="419"/>
      <c r="M43" s="419"/>
      <c r="N43" s="419"/>
      <c r="O43" s="419"/>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57">
        <v>8</v>
      </c>
      <c r="B44" s="1057">
        <v>1</v>
      </c>
      <c r="C44" s="417"/>
      <c r="D44" s="417"/>
      <c r="E44" s="417"/>
      <c r="F44" s="417"/>
      <c r="G44" s="417"/>
      <c r="H44" s="417"/>
      <c r="I44" s="417"/>
      <c r="J44" s="418"/>
      <c r="K44" s="419"/>
      <c r="L44" s="419"/>
      <c r="M44" s="419"/>
      <c r="N44" s="419"/>
      <c r="O44" s="419"/>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57">
        <v>9</v>
      </c>
      <c r="B45" s="1057">
        <v>1</v>
      </c>
      <c r="C45" s="417"/>
      <c r="D45" s="417"/>
      <c r="E45" s="417"/>
      <c r="F45" s="417"/>
      <c r="G45" s="417"/>
      <c r="H45" s="417"/>
      <c r="I45" s="417"/>
      <c r="J45" s="418"/>
      <c r="K45" s="419"/>
      <c r="L45" s="419"/>
      <c r="M45" s="419"/>
      <c r="N45" s="419"/>
      <c r="O45" s="419"/>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57">
        <v>10</v>
      </c>
      <c r="B46" s="1057">
        <v>1</v>
      </c>
      <c r="C46" s="417"/>
      <c r="D46" s="417"/>
      <c r="E46" s="417"/>
      <c r="F46" s="417"/>
      <c r="G46" s="417"/>
      <c r="H46" s="417"/>
      <c r="I46" s="417"/>
      <c r="J46" s="418"/>
      <c r="K46" s="419"/>
      <c r="L46" s="419"/>
      <c r="M46" s="419"/>
      <c r="N46" s="419"/>
      <c r="O46" s="419"/>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57">
        <v>11</v>
      </c>
      <c r="B47" s="1057">
        <v>1</v>
      </c>
      <c r="C47" s="417"/>
      <c r="D47" s="417"/>
      <c r="E47" s="417"/>
      <c r="F47" s="417"/>
      <c r="G47" s="417"/>
      <c r="H47" s="417"/>
      <c r="I47" s="417"/>
      <c r="J47" s="418"/>
      <c r="K47" s="419"/>
      <c r="L47" s="419"/>
      <c r="M47" s="419"/>
      <c r="N47" s="419"/>
      <c r="O47" s="419"/>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57">
        <v>12</v>
      </c>
      <c r="B48" s="1057">
        <v>1</v>
      </c>
      <c r="C48" s="417"/>
      <c r="D48" s="417"/>
      <c r="E48" s="417"/>
      <c r="F48" s="417"/>
      <c r="G48" s="417"/>
      <c r="H48" s="417"/>
      <c r="I48" s="417"/>
      <c r="J48" s="418"/>
      <c r="K48" s="419"/>
      <c r="L48" s="419"/>
      <c r="M48" s="419"/>
      <c r="N48" s="419"/>
      <c r="O48" s="419"/>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57">
        <v>13</v>
      </c>
      <c r="B49" s="1057">
        <v>1</v>
      </c>
      <c r="C49" s="417"/>
      <c r="D49" s="417"/>
      <c r="E49" s="417"/>
      <c r="F49" s="417"/>
      <c r="G49" s="417"/>
      <c r="H49" s="417"/>
      <c r="I49" s="417"/>
      <c r="J49" s="418"/>
      <c r="K49" s="419"/>
      <c r="L49" s="419"/>
      <c r="M49" s="419"/>
      <c r="N49" s="419"/>
      <c r="O49" s="419"/>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57">
        <v>14</v>
      </c>
      <c r="B50" s="1057">
        <v>1</v>
      </c>
      <c r="C50" s="417"/>
      <c r="D50" s="417"/>
      <c r="E50" s="417"/>
      <c r="F50" s="417"/>
      <c r="G50" s="417"/>
      <c r="H50" s="417"/>
      <c r="I50" s="417"/>
      <c r="J50" s="418"/>
      <c r="K50" s="419"/>
      <c r="L50" s="419"/>
      <c r="M50" s="419"/>
      <c r="N50" s="419"/>
      <c r="O50" s="419"/>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57">
        <v>15</v>
      </c>
      <c r="B51" s="1057">
        <v>1</v>
      </c>
      <c r="C51" s="417"/>
      <c r="D51" s="417"/>
      <c r="E51" s="417"/>
      <c r="F51" s="417"/>
      <c r="G51" s="417"/>
      <c r="H51" s="417"/>
      <c r="I51" s="417"/>
      <c r="J51" s="418"/>
      <c r="K51" s="419"/>
      <c r="L51" s="419"/>
      <c r="M51" s="419"/>
      <c r="N51" s="419"/>
      <c r="O51" s="419"/>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57">
        <v>16</v>
      </c>
      <c r="B52" s="1057">
        <v>1</v>
      </c>
      <c r="C52" s="417"/>
      <c r="D52" s="417"/>
      <c r="E52" s="417"/>
      <c r="F52" s="417"/>
      <c r="G52" s="417"/>
      <c r="H52" s="417"/>
      <c r="I52" s="417"/>
      <c r="J52" s="418"/>
      <c r="K52" s="419"/>
      <c r="L52" s="419"/>
      <c r="M52" s="419"/>
      <c r="N52" s="419"/>
      <c r="O52" s="419"/>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57">
        <v>17</v>
      </c>
      <c r="B53" s="1057">
        <v>1</v>
      </c>
      <c r="C53" s="417"/>
      <c r="D53" s="417"/>
      <c r="E53" s="417"/>
      <c r="F53" s="417"/>
      <c r="G53" s="417"/>
      <c r="H53" s="417"/>
      <c r="I53" s="417"/>
      <c r="J53" s="418"/>
      <c r="K53" s="419"/>
      <c r="L53" s="419"/>
      <c r="M53" s="419"/>
      <c r="N53" s="419"/>
      <c r="O53" s="419"/>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57">
        <v>18</v>
      </c>
      <c r="B54" s="1057">
        <v>1</v>
      </c>
      <c r="C54" s="417"/>
      <c r="D54" s="417"/>
      <c r="E54" s="417"/>
      <c r="F54" s="417"/>
      <c r="G54" s="417"/>
      <c r="H54" s="417"/>
      <c r="I54" s="417"/>
      <c r="J54" s="418"/>
      <c r="K54" s="419"/>
      <c r="L54" s="419"/>
      <c r="M54" s="419"/>
      <c r="N54" s="419"/>
      <c r="O54" s="419"/>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57">
        <v>19</v>
      </c>
      <c r="B55" s="1057">
        <v>1</v>
      </c>
      <c r="C55" s="417"/>
      <c r="D55" s="417"/>
      <c r="E55" s="417"/>
      <c r="F55" s="417"/>
      <c r="G55" s="417"/>
      <c r="H55" s="417"/>
      <c r="I55" s="417"/>
      <c r="J55" s="418"/>
      <c r="K55" s="419"/>
      <c r="L55" s="419"/>
      <c r="M55" s="419"/>
      <c r="N55" s="419"/>
      <c r="O55" s="419"/>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57">
        <v>20</v>
      </c>
      <c r="B56" s="1057">
        <v>1</v>
      </c>
      <c r="C56" s="417"/>
      <c r="D56" s="417"/>
      <c r="E56" s="417"/>
      <c r="F56" s="417"/>
      <c r="G56" s="417"/>
      <c r="H56" s="417"/>
      <c r="I56" s="417"/>
      <c r="J56" s="418"/>
      <c r="K56" s="419"/>
      <c r="L56" s="419"/>
      <c r="M56" s="419"/>
      <c r="N56" s="419"/>
      <c r="O56" s="419"/>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57">
        <v>21</v>
      </c>
      <c r="B57" s="1057">
        <v>1</v>
      </c>
      <c r="C57" s="417"/>
      <c r="D57" s="417"/>
      <c r="E57" s="417"/>
      <c r="F57" s="417"/>
      <c r="G57" s="417"/>
      <c r="H57" s="417"/>
      <c r="I57" s="417"/>
      <c r="J57" s="418"/>
      <c r="K57" s="419"/>
      <c r="L57" s="419"/>
      <c r="M57" s="419"/>
      <c r="N57" s="419"/>
      <c r="O57" s="419"/>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57">
        <v>22</v>
      </c>
      <c r="B58" s="1057">
        <v>1</v>
      </c>
      <c r="C58" s="417"/>
      <c r="D58" s="417"/>
      <c r="E58" s="417"/>
      <c r="F58" s="417"/>
      <c r="G58" s="417"/>
      <c r="H58" s="417"/>
      <c r="I58" s="417"/>
      <c r="J58" s="418"/>
      <c r="K58" s="419"/>
      <c r="L58" s="419"/>
      <c r="M58" s="419"/>
      <c r="N58" s="419"/>
      <c r="O58" s="419"/>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57">
        <v>23</v>
      </c>
      <c r="B59" s="1057">
        <v>1</v>
      </c>
      <c r="C59" s="417"/>
      <c r="D59" s="417"/>
      <c r="E59" s="417"/>
      <c r="F59" s="417"/>
      <c r="G59" s="417"/>
      <c r="H59" s="417"/>
      <c r="I59" s="417"/>
      <c r="J59" s="418"/>
      <c r="K59" s="419"/>
      <c r="L59" s="419"/>
      <c r="M59" s="419"/>
      <c r="N59" s="419"/>
      <c r="O59" s="419"/>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57">
        <v>24</v>
      </c>
      <c r="B60" s="1057">
        <v>1</v>
      </c>
      <c r="C60" s="417"/>
      <c r="D60" s="417"/>
      <c r="E60" s="417"/>
      <c r="F60" s="417"/>
      <c r="G60" s="417"/>
      <c r="H60" s="417"/>
      <c r="I60" s="417"/>
      <c r="J60" s="418"/>
      <c r="K60" s="419"/>
      <c r="L60" s="419"/>
      <c r="M60" s="419"/>
      <c r="N60" s="419"/>
      <c r="O60" s="419"/>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57">
        <v>25</v>
      </c>
      <c r="B61" s="1057">
        <v>1</v>
      </c>
      <c r="C61" s="417"/>
      <c r="D61" s="417"/>
      <c r="E61" s="417"/>
      <c r="F61" s="417"/>
      <c r="G61" s="417"/>
      <c r="H61" s="417"/>
      <c r="I61" s="417"/>
      <c r="J61" s="418"/>
      <c r="K61" s="419"/>
      <c r="L61" s="419"/>
      <c r="M61" s="419"/>
      <c r="N61" s="419"/>
      <c r="O61" s="419"/>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57">
        <v>26</v>
      </c>
      <c r="B62" s="1057">
        <v>1</v>
      </c>
      <c r="C62" s="417"/>
      <c r="D62" s="417"/>
      <c r="E62" s="417"/>
      <c r="F62" s="417"/>
      <c r="G62" s="417"/>
      <c r="H62" s="417"/>
      <c r="I62" s="417"/>
      <c r="J62" s="418"/>
      <c r="K62" s="419"/>
      <c r="L62" s="419"/>
      <c r="M62" s="419"/>
      <c r="N62" s="419"/>
      <c r="O62" s="419"/>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57">
        <v>27</v>
      </c>
      <c r="B63" s="1057">
        <v>1</v>
      </c>
      <c r="C63" s="417"/>
      <c r="D63" s="417"/>
      <c r="E63" s="417"/>
      <c r="F63" s="417"/>
      <c r="G63" s="417"/>
      <c r="H63" s="417"/>
      <c r="I63" s="417"/>
      <c r="J63" s="418"/>
      <c r="K63" s="419"/>
      <c r="L63" s="419"/>
      <c r="M63" s="419"/>
      <c r="N63" s="419"/>
      <c r="O63" s="419"/>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57">
        <v>28</v>
      </c>
      <c r="B64" s="1057">
        <v>1</v>
      </c>
      <c r="C64" s="417"/>
      <c r="D64" s="417"/>
      <c r="E64" s="417"/>
      <c r="F64" s="417"/>
      <c r="G64" s="417"/>
      <c r="H64" s="417"/>
      <c r="I64" s="417"/>
      <c r="J64" s="418"/>
      <c r="K64" s="419"/>
      <c r="L64" s="419"/>
      <c r="M64" s="419"/>
      <c r="N64" s="419"/>
      <c r="O64" s="419"/>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57">
        <v>29</v>
      </c>
      <c r="B65" s="1057">
        <v>1</v>
      </c>
      <c r="C65" s="417"/>
      <c r="D65" s="417"/>
      <c r="E65" s="417"/>
      <c r="F65" s="417"/>
      <c r="G65" s="417"/>
      <c r="H65" s="417"/>
      <c r="I65" s="417"/>
      <c r="J65" s="418"/>
      <c r="K65" s="419"/>
      <c r="L65" s="419"/>
      <c r="M65" s="419"/>
      <c r="N65" s="419"/>
      <c r="O65" s="419"/>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57">
        <v>30</v>
      </c>
      <c r="B66" s="1057">
        <v>1</v>
      </c>
      <c r="C66" s="417"/>
      <c r="D66" s="417"/>
      <c r="E66" s="417"/>
      <c r="F66" s="417"/>
      <c r="G66" s="417"/>
      <c r="H66" s="417"/>
      <c r="I66" s="417"/>
      <c r="J66" s="418"/>
      <c r="K66" s="419"/>
      <c r="L66" s="419"/>
      <c r="M66" s="419"/>
      <c r="N66" s="419"/>
      <c r="O66" s="419"/>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8"/>
      <c r="B69" s="348"/>
      <c r="C69" s="348" t="s">
        <v>26</v>
      </c>
      <c r="D69" s="348"/>
      <c r="E69" s="348"/>
      <c r="F69" s="348"/>
      <c r="G69" s="348"/>
      <c r="H69" s="348"/>
      <c r="I69" s="348"/>
      <c r="J69" s="277" t="s">
        <v>297</v>
      </c>
      <c r="K69" s="109"/>
      <c r="L69" s="109"/>
      <c r="M69" s="109"/>
      <c r="N69" s="109"/>
      <c r="O69" s="109"/>
      <c r="P69" s="336" t="s">
        <v>27</v>
      </c>
      <c r="Q69" s="336"/>
      <c r="R69" s="336"/>
      <c r="S69" s="336"/>
      <c r="T69" s="336"/>
      <c r="U69" s="336"/>
      <c r="V69" s="336"/>
      <c r="W69" s="336"/>
      <c r="X69" s="336"/>
      <c r="Y69" s="346" t="s">
        <v>349</v>
      </c>
      <c r="Z69" s="347"/>
      <c r="AA69" s="347"/>
      <c r="AB69" s="347"/>
      <c r="AC69" s="277" t="s">
        <v>334</v>
      </c>
      <c r="AD69" s="277"/>
      <c r="AE69" s="277"/>
      <c r="AF69" s="277"/>
      <c r="AG69" s="277"/>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hidden="1" customHeight="1" x14ac:dyDescent="0.15">
      <c r="A70" s="1057">
        <v>1</v>
      </c>
      <c r="B70" s="1057">
        <v>1</v>
      </c>
      <c r="C70" s="417"/>
      <c r="D70" s="417"/>
      <c r="E70" s="417"/>
      <c r="F70" s="417"/>
      <c r="G70" s="417"/>
      <c r="H70" s="417"/>
      <c r="I70" s="417"/>
      <c r="J70" s="418"/>
      <c r="K70" s="419"/>
      <c r="L70" s="419"/>
      <c r="M70" s="419"/>
      <c r="N70" s="419"/>
      <c r="O70" s="419"/>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15">
      <c r="A71" s="1057">
        <v>2</v>
      </c>
      <c r="B71" s="1057">
        <v>1</v>
      </c>
      <c r="C71" s="417"/>
      <c r="D71" s="417"/>
      <c r="E71" s="417"/>
      <c r="F71" s="417"/>
      <c r="G71" s="417"/>
      <c r="H71" s="417"/>
      <c r="I71" s="417"/>
      <c r="J71" s="418"/>
      <c r="K71" s="419"/>
      <c r="L71" s="419"/>
      <c r="M71" s="419"/>
      <c r="N71" s="419"/>
      <c r="O71" s="419"/>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57">
        <v>3</v>
      </c>
      <c r="B72" s="1057">
        <v>1</v>
      </c>
      <c r="C72" s="417"/>
      <c r="D72" s="417"/>
      <c r="E72" s="417"/>
      <c r="F72" s="417"/>
      <c r="G72" s="417"/>
      <c r="H72" s="417"/>
      <c r="I72" s="417"/>
      <c r="J72" s="418"/>
      <c r="K72" s="419"/>
      <c r="L72" s="419"/>
      <c r="M72" s="419"/>
      <c r="N72" s="419"/>
      <c r="O72" s="419"/>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57">
        <v>4</v>
      </c>
      <c r="B73" s="1057">
        <v>1</v>
      </c>
      <c r="C73" s="417"/>
      <c r="D73" s="417"/>
      <c r="E73" s="417"/>
      <c r="F73" s="417"/>
      <c r="G73" s="417"/>
      <c r="H73" s="417"/>
      <c r="I73" s="417"/>
      <c r="J73" s="418"/>
      <c r="K73" s="419"/>
      <c r="L73" s="419"/>
      <c r="M73" s="419"/>
      <c r="N73" s="419"/>
      <c r="O73" s="419"/>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57">
        <v>5</v>
      </c>
      <c r="B74" s="1057">
        <v>1</v>
      </c>
      <c r="C74" s="417"/>
      <c r="D74" s="417"/>
      <c r="E74" s="417"/>
      <c r="F74" s="417"/>
      <c r="G74" s="417"/>
      <c r="H74" s="417"/>
      <c r="I74" s="417"/>
      <c r="J74" s="418"/>
      <c r="K74" s="419"/>
      <c r="L74" s="419"/>
      <c r="M74" s="419"/>
      <c r="N74" s="419"/>
      <c r="O74" s="419"/>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57">
        <v>6</v>
      </c>
      <c r="B75" s="1057">
        <v>1</v>
      </c>
      <c r="C75" s="417"/>
      <c r="D75" s="417"/>
      <c r="E75" s="417"/>
      <c r="F75" s="417"/>
      <c r="G75" s="417"/>
      <c r="H75" s="417"/>
      <c r="I75" s="417"/>
      <c r="J75" s="418"/>
      <c r="K75" s="419"/>
      <c r="L75" s="419"/>
      <c r="M75" s="419"/>
      <c r="N75" s="419"/>
      <c r="O75" s="419"/>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57">
        <v>7</v>
      </c>
      <c r="B76" s="1057">
        <v>1</v>
      </c>
      <c r="C76" s="417"/>
      <c r="D76" s="417"/>
      <c r="E76" s="417"/>
      <c r="F76" s="417"/>
      <c r="G76" s="417"/>
      <c r="H76" s="417"/>
      <c r="I76" s="417"/>
      <c r="J76" s="418"/>
      <c r="K76" s="419"/>
      <c r="L76" s="419"/>
      <c r="M76" s="419"/>
      <c r="N76" s="419"/>
      <c r="O76" s="419"/>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57">
        <v>8</v>
      </c>
      <c r="B77" s="1057">
        <v>1</v>
      </c>
      <c r="C77" s="417"/>
      <c r="D77" s="417"/>
      <c r="E77" s="417"/>
      <c r="F77" s="417"/>
      <c r="G77" s="417"/>
      <c r="H77" s="417"/>
      <c r="I77" s="417"/>
      <c r="J77" s="418"/>
      <c r="K77" s="419"/>
      <c r="L77" s="419"/>
      <c r="M77" s="419"/>
      <c r="N77" s="419"/>
      <c r="O77" s="419"/>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57">
        <v>9</v>
      </c>
      <c r="B78" s="1057">
        <v>1</v>
      </c>
      <c r="C78" s="417"/>
      <c r="D78" s="417"/>
      <c r="E78" s="417"/>
      <c r="F78" s="417"/>
      <c r="G78" s="417"/>
      <c r="H78" s="417"/>
      <c r="I78" s="417"/>
      <c r="J78" s="418"/>
      <c r="K78" s="419"/>
      <c r="L78" s="419"/>
      <c r="M78" s="419"/>
      <c r="N78" s="419"/>
      <c r="O78" s="419"/>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57">
        <v>10</v>
      </c>
      <c r="B79" s="1057">
        <v>1</v>
      </c>
      <c r="C79" s="417"/>
      <c r="D79" s="417"/>
      <c r="E79" s="417"/>
      <c r="F79" s="417"/>
      <c r="G79" s="417"/>
      <c r="H79" s="417"/>
      <c r="I79" s="417"/>
      <c r="J79" s="418"/>
      <c r="K79" s="419"/>
      <c r="L79" s="419"/>
      <c r="M79" s="419"/>
      <c r="N79" s="419"/>
      <c r="O79" s="419"/>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57">
        <v>11</v>
      </c>
      <c r="B80" s="1057">
        <v>1</v>
      </c>
      <c r="C80" s="417"/>
      <c r="D80" s="417"/>
      <c r="E80" s="417"/>
      <c r="F80" s="417"/>
      <c r="G80" s="417"/>
      <c r="H80" s="417"/>
      <c r="I80" s="417"/>
      <c r="J80" s="418"/>
      <c r="K80" s="419"/>
      <c r="L80" s="419"/>
      <c r="M80" s="419"/>
      <c r="N80" s="419"/>
      <c r="O80" s="419"/>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57">
        <v>12</v>
      </c>
      <c r="B81" s="1057">
        <v>1</v>
      </c>
      <c r="C81" s="417"/>
      <c r="D81" s="417"/>
      <c r="E81" s="417"/>
      <c r="F81" s="417"/>
      <c r="G81" s="417"/>
      <c r="H81" s="417"/>
      <c r="I81" s="417"/>
      <c r="J81" s="418"/>
      <c r="K81" s="419"/>
      <c r="L81" s="419"/>
      <c r="M81" s="419"/>
      <c r="N81" s="419"/>
      <c r="O81" s="419"/>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57">
        <v>13</v>
      </c>
      <c r="B82" s="1057">
        <v>1</v>
      </c>
      <c r="C82" s="417"/>
      <c r="D82" s="417"/>
      <c r="E82" s="417"/>
      <c r="F82" s="417"/>
      <c r="G82" s="417"/>
      <c r="H82" s="417"/>
      <c r="I82" s="417"/>
      <c r="J82" s="418"/>
      <c r="K82" s="419"/>
      <c r="L82" s="419"/>
      <c r="M82" s="419"/>
      <c r="N82" s="419"/>
      <c r="O82" s="419"/>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57">
        <v>14</v>
      </c>
      <c r="B83" s="1057">
        <v>1</v>
      </c>
      <c r="C83" s="417"/>
      <c r="D83" s="417"/>
      <c r="E83" s="417"/>
      <c r="F83" s="417"/>
      <c r="G83" s="417"/>
      <c r="H83" s="417"/>
      <c r="I83" s="417"/>
      <c r="J83" s="418"/>
      <c r="K83" s="419"/>
      <c r="L83" s="419"/>
      <c r="M83" s="419"/>
      <c r="N83" s="419"/>
      <c r="O83" s="419"/>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57">
        <v>15</v>
      </c>
      <c r="B84" s="1057">
        <v>1</v>
      </c>
      <c r="C84" s="417"/>
      <c r="D84" s="417"/>
      <c r="E84" s="417"/>
      <c r="F84" s="417"/>
      <c r="G84" s="417"/>
      <c r="H84" s="417"/>
      <c r="I84" s="417"/>
      <c r="J84" s="418"/>
      <c r="K84" s="419"/>
      <c r="L84" s="419"/>
      <c r="M84" s="419"/>
      <c r="N84" s="419"/>
      <c r="O84" s="419"/>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57">
        <v>16</v>
      </c>
      <c r="B85" s="1057">
        <v>1</v>
      </c>
      <c r="C85" s="417"/>
      <c r="D85" s="417"/>
      <c r="E85" s="417"/>
      <c r="F85" s="417"/>
      <c r="G85" s="417"/>
      <c r="H85" s="417"/>
      <c r="I85" s="417"/>
      <c r="J85" s="418"/>
      <c r="K85" s="419"/>
      <c r="L85" s="419"/>
      <c r="M85" s="419"/>
      <c r="N85" s="419"/>
      <c r="O85" s="419"/>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57">
        <v>17</v>
      </c>
      <c r="B86" s="1057">
        <v>1</v>
      </c>
      <c r="C86" s="417"/>
      <c r="D86" s="417"/>
      <c r="E86" s="417"/>
      <c r="F86" s="417"/>
      <c r="G86" s="417"/>
      <c r="H86" s="417"/>
      <c r="I86" s="417"/>
      <c r="J86" s="418"/>
      <c r="K86" s="419"/>
      <c r="L86" s="419"/>
      <c r="M86" s="419"/>
      <c r="N86" s="419"/>
      <c r="O86" s="419"/>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57">
        <v>18</v>
      </c>
      <c r="B87" s="1057">
        <v>1</v>
      </c>
      <c r="C87" s="417"/>
      <c r="D87" s="417"/>
      <c r="E87" s="417"/>
      <c r="F87" s="417"/>
      <c r="G87" s="417"/>
      <c r="H87" s="417"/>
      <c r="I87" s="417"/>
      <c r="J87" s="418"/>
      <c r="K87" s="419"/>
      <c r="L87" s="419"/>
      <c r="M87" s="419"/>
      <c r="N87" s="419"/>
      <c r="O87" s="419"/>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57">
        <v>19</v>
      </c>
      <c r="B88" s="1057">
        <v>1</v>
      </c>
      <c r="C88" s="417"/>
      <c r="D88" s="417"/>
      <c r="E88" s="417"/>
      <c r="F88" s="417"/>
      <c r="G88" s="417"/>
      <c r="H88" s="417"/>
      <c r="I88" s="417"/>
      <c r="J88" s="418"/>
      <c r="K88" s="419"/>
      <c r="L88" s="419"/>
      <c r="M88" s="419"/>
      <c r="N88" s="419"/>
      <c r="O88" s="419"/>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57">
        <v>20</v>
      </c>
      <c r="B89" s="1057">
        <v>1</v>
      </c>
      <c r="C89" s="417"/>
      <c r="D89" s="417"/>
      <c r="E89" s="417"/>
      <c r="F89" s="417"/>
      <c r="G89" s="417"/>
      <c r="H89" s="417"/>
      <c r="I89" s="417"/>
      <c r="J89" s="418"/>
      <c r="K89" s="419"/>
      <c r="L89" s="419"/>
      <c r="M89" s="419"/>
      <c r="N89" s="419"/>
      <c r="O89" s="419"/>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57">
        <v>21</v>
      </c>
      <c r="B90" s="1057">
        <v>1</v>
      </c>
      <c r="C90" s="417"/>
      <c r="D90" s="417"/>
      <c r="E90" s="417"/>
      <c r="F90" s="417"/>
      <c r="G90" s="417"/>
      <c r="H90" s="417"/>
      <c r="I90" s="417"/>
      <c r="J90" s="418"/>
      <c r="K90" s="419"/>
      <c r="L90" s="419"/>
      <c r="M90" s="419"/>
      <c r="N90" s="419"/>
      <c r="O90" s="419"/>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57">
        <v>22</v>
      </c>
      <c r="B91" s="1057">
        <v>1</v>
      </c>
      <c r="C91" s="417"/>
      <c r="D91" s="417"/>
      <c r="E91" s="417"/>
      <c r="F91" s="417"/>
      <c r="G91" s="417"/>
      <c r="H91" s="417"/>
      <c r="I91" s="417"/>
      <c r="J91" s="418"/>
      <c r="K91" s="419"/>
      <c r="L91" s="419"/>
      <c r="M91" s="419"/>
      <c r="N91" s="419"/>
      <c r="O91" s="419"/>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57">
        <v>23</v>
      </c>
      <c r="B92" s="1057">
        <v>1</v>
      </c>
      <c r="C92" s="417"/>
      <c r="D92" s="417"/>
      <c r="E92" s="417"/>
      <c r="F92" s="417"/>
      <c r="G92" s="417"/>
      <c r="H92" s="417"/>
      <c r="I92" s="417"/>
      <c r="J92" s="418"/>
      <c r="K92" s="419"/>
      <c r="L92" s="419"/>
      <c r="M92" s="419"/>
      <c r="N92" s="419"/>
      <c r="O92" s="419"/>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57">
        <v>24</v>
      </c>
      <c r="B93" s="1057">
        <v>1</v>
      </c>
      <c r="C93" s="417"/>
      <c r="D93" s="417"/>
      <c r="E93" s="417"/>
      <c r="F93" s="417"/>
      <c r="G93" s="417"/>
      <c r="H93" s="417"/>
      <c r="I93" s="417"/>
      <c r="J93" s="418"/>
      <c r="K93" s="419"/>
      <c r="L93" s="419"/>
      <c r="M93" s="419"/>
      <c r="N93" s="419"/>
      <c r="O93" s="419"/>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57">
        <v>25</v>
      </c>
      <c r="B94" s="1057">
        <v>1</v>
      </c>
      <c r="C94" s="417"/>
      <c r="D94" s="417"/>
      <c r="E94" s="417"/>
      <c r="F94" s="417"/>
      <c r="G94" s="417"/>
      <c r="H94" s="417"/>
      <c r="I94" s="417"/>
      <c r="J94" s="418"/>
      <c r="K94" s="419"/>
      <c r="L94" s="419"/>
      <c r="M94" s="419"/>
      <c r="N94" s="419"/>
      <c r="O94" s="419"/>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57">
        <v>26</v>
      </c>
      <c r="B95" s="1057">
        <v>1</v>
      </c>
      <c r="C95" s="417"/>
      <c r="D95" s="417"/>
      <c r="E95" s="417"/>
      <c r="F95" s="417"/>
      <c r="G95" s="417"/>
      <c r="H95" s="417"/>
      <c r="I95" s="417"/>
      <c r="J95" s="418"/>
      <c r="K95" s="419"/>
      <c r="L95" s="419"/>
      <c r="M95" s="419"/>
      <c r="N95" s="419"/>
      <c r="O95" s="419"/>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57">
        <v>27</v>
      </c>
      <c r="B96" s="1057">
        <v>1</v>
      </c>
      <c r="C96" s="417"/>
      <c r="D96" s="417"/>
      <c r="E96" s="417"/>
      <c r="F96" s="417"/>
      <c r="G96" s="417"/>
      <c r="H96" s="417"/>
      <c r="I96" s="417"/>
      <c r="J96" s="418"/>
      <c r="K96" s="419"/>
      <c r="L96" s="419"/>
      <c r="M96" s="419"/>
      <c r="N96" s="419"/>
      <c r="O96" s="419"/>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57">
        <v>28</v>
      </c>
      <c r="B97" s="1057">
        <v>1</v>
      </c>
      <c r="C97" s="417"/>
      <c r="D97" s="417"/>
      <c r="E97" s="417"/>
      <c r="F97" s="417"/>
      <c r="G97" s="417"/>
      <c r="H97" s="417"/>
      <c r="I97" s="417"/>
      <c r="J97" s="418"/>
      <c r="K97" s="419"/>
      <c r="L97" s="419"/>
      <c r="M97" s="419"/>
      <c r="N97" s="419"/>
      <c r="O97" s="419"/>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57">
        <v>29</v>
      </c>
      <c r="B98" s="1057">
        <v>1</v>
      </c>
      <c r="C98" s="417"/>
      <c r="D98" s="417"/>
      <c r="E98" s="417"/>
      <c r="F98" s="417"/>
      <c r="G98" s="417"/>
      <c r="H98" s="417"/>
      <c r="I98" s="417"/>
      <c r="J98" s="418"/>
      <c r="K98" s="419"/>
      <c r="L98" s="419"/>
      <c r="M98" s="419"/>
      <c r="N98" s="419"/>
      <c r="O98" s="419"/>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57">
        <v>30</v>
      </c>
      <c r="B99" s="1057">
        <v>1</v>
      </c>
      <c r="C99" s="417"/>
      <c r="D99" s="417"/>
      <c r="E99" s="417"/>
      <c r="F99" s="417"/>
      <c r="G99" s="417"/>
      <c r="H99" s="417"/>
      <c r="I99" s="417"/>
      <c r="J99" s="418"/>
      <c r="K99" s="419"/>
      <c r="L99" s="419"/>
      <c r="M99" s="419"/>
      <c r="N99" s="419"/>
      <c r="O99" s="419"/>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7" t="s">
        <v>297</v>
      </c>
      <c r="K102" s="109"/>
      <c r="L102" s="109"/>
      <c r="M102" s="109"/>
      <c r="N102" s="109"/>
      <c r="O102" s="109"/>
      <c r="P102" s="336" t="s">
        <v>27</v>
      </c>
      <c r="Q102" s="336"/>
      <c r="R102" s="336"/>
      <c r="S102" s="336"/>
      <c r="T102" s="336"/>
      <c r="U102" s="336"/>
      <c r="V102" s="336"/>
      <c r="W102" s="336"/>
      <c r="X102" s="336"/>
      <c r="Y102" s="346" t="s">
        <v>349</v>
      </c>
      <c r="Z102" s="347"/>
      <c r="AA102" s="347"/>
      <c r="AB102" s="347"/>
      <c r="AC102" s="277" t="s">
        <v>334</v>
      </c>
      <c r="AD102" s="277"/>
      <c r="AE102" s="277"/>
      <c r="AF102" s="277"/>
      <c r="AG102" s="277"/>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hidden="1" customHeight="1" x14ac:dyDescent="0.15">
      <c r="A103" s="1057">
        <v>1</v>
      </c>
      <c r="B103" s="1057">
        <v>1</v>
      </c>
      <c r="C103" s="417"/>
      <c r="D103" s="417"/>
      <c r="E103" s="417"/>
      <c r="F103" s="417"/>
      <c r="G103" s="417"/>
      <c r="H103" s="417"/>
      <c r="I103" s="417"/>
      <c r="J103" s="418"/>
      <c r="K103" s="419"/>
      <c r="L103" s="419"/>
      <c r="M103" s="419"/>
      <c r="N103" s="419"/>
      <c r="O103" s="419"/>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57">
        <v>2</v>
      </c>
      <c r="B104" s="1057">
        <v>1</v>
      </c>
      <c r="C104" s="417"/>
      <c r="D104" s="417"/>
      <c r="E104" s="417"/>
      <c r="F104" s="417"/>
      <c r="G104" s="417"/>
      <c r="H104" s="417"/>
      <c r="I104" s="417"/>
      <c r="J104" s="418"/>
      <c r="K104" s="419"/>
      <c r="L104" s="419"/>
      <c r="M104" s="419"/>
      <c r="N104" s="419"/>
      <c r="O104" s="419"/>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57">
        <v>3</v>
      </c>
      <c r="B105" s="1057">
        <v>1</v>
      </c>
      <c r="C105" s="417"/>
      <c r="D105" s="417"/>
      <c r="E105" s="417"/>
      <c r="F105" s="417"/>
      <c r="G105" s="417"/>
      <c r="H105" s="417"/>
      <c r="I105" s="417"/>
      <c r="J105" s="418"/>
      <c r="K105" s="419"/>
      <c r="L105" s="419"/>
      <c r="M105" s="419"/>
      <c r="N105" s="419"/>
      <c r="O105" s="419"/>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57">
        <v>4</v>
      </c>
      <c r="B106" s="1057">
        <v>1</v>
      </c>
      <c r="C106" s="417"/>
      <c r="D106" s="417"/>
      <c r="E106" s="417"/>
      <c r="F106" s="417"/>
      <c r="G106" s="417"/>
      <c r="H106" s="417"/>
      <c r="I106" s="417"/>
      <c r="J106" s="418"/>
      <c r="K106" s="419"/>
      <c r="L106" s="419"/>
      <c r="M106" s="419"/>
      <c r="N106" s="419"/>
      <c r="O106" s="419"/>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57">
        <v>5</v>
      </c>
      <c r="B107" s="1057">
        <v>1</v>
      </c>
      <c r="C107" s="417"/>
      <c r="D107" s="417"/>
      <c r="E107" s="417"/>
      <c r="F107" s="417"/>
      <c r="G107" s="417"/>
      <c r="H107" s="417"/>
      <c r="I107" s="417"/>
      <c r="J107" s="418"/>
      <c r="K107" s="419"/>
      <c r="L107" s="419"/>
      <c r="M107" s="419"/>
      <c r="N107" s="419"/>
      <c r="O107" s="419"/>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57">
        <v>6</v>
      </c>
      <c r="B108" s="1057">
        <v>1</v>
      </c>
      <c r="C108" s="417"/>
      <c r="D108" s="417"/>
      <c r="E108" s="417"/>
      <c r="F108" s="417"/>
      <c r="G108" s="417"/>
      <c r="H108" s="417"/>
      <c r="I108" s="417"/>
      <c r="J108" s="418"/>
      <c r="K108" s="419"/>
      <c r="L108" s="419"/>
      <c r="M108" s="419"/>
      <c r="N108" s="419"/>
      <c r="O108" s="419"/>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57">
        <v>7</v>
      </c>
      <c r="B109" s="1057">
        <v>1</v>
      </c>
      <c r="C109" s="417"/>
      <c r="D109" s="417"/>
      <c r="E109" s="417"/>
      <c r="F109" s="417"/>
      <c r="G109" s="417"/>
      <c r="H109" s="417"/>
      <c r="I109" s="417"/>
      <c r="J109" s="418"/>
      <c r="K109" s="419"/>
      <c r="L109" s="419"/>
      <c r="M109" s="419"/>
      <c r="N109" s="419"/>
      <c r="O109" s="419"/>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57">
        <v>8</v>
      </c>
      <c r="B110" s="1057">
        <v>1</v>
      </c>
      <c r="C110" s="417"/>
      <c r="D110" s="417"/>
      <c r="E110" s="417"/>
      <c r="F110" s="417"/>
      <c r="G110" s="417"/>
      <c r="H110" s="417"/>
      <c r="I110" s="417"/>
      <c r="J110" s="418"/>
      <c r="K110" s="419"/>
      <c r="L110" s="419"/>
      <c r="M110" s="419"/>
      <c r="N110" s="419"/>
      <c r="O110" s="419"/>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57">
        <v>9</v>
      </c>
      <c r="B111" s="1057">
        <v>1</v>
      </c>
      <c r="C111" s="417"/>
      <c r="D111" s="417"/>
      <c r="E111" s="417"/>
      <c r="F111" s="417"/>
      <c r="G111" s="417"/>
      <c r="H111" s="417"/>
      <c r="I111" s="417"/>
      <c r="J111" s="418"/>
      <c r="K111" s="419"/>
      <c r="L111" s="419"/>
      <c r="M111" s="419"/>
      <c r="N111" s="419"/>
      <c r="O111" s="419"/>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57">
        <v>10</v>
      </c>
      <c r="B112" s="1057">
        <v>1</v>
      </c>
      <c r="C112" s="417"/>
      <c r="D112" s="417"/>
      <c r="E112" s="417"/>
      <c r="F112" s="417"/>
      <c r="G112" s="417"/>
      <c r="H112" s="417"/>
      <c r="I112" s="417"/>
      <c r="J112" s="418"/>
      <c r="K112" s="419"/>
      <c r="L112" s="419"/>
      <c r="M112" s="419"/>
      <c r="N112" s="419"/>
      <c r="O112" s="419"/>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57">
        <v>11</v>
      </c>
      <c r="B113" s="1057">
        <v>1</v>
      </c>
      <c r="C113" s="417"/>
      <c r="D113" s="417"/>
      <c r="E113" s="417"/>
      <c r="F113" s="417"/>
      <c r="G113" s="417"/>
      <c r="H113" s="417"/>
      <c r="I113" s="417"/>
      <c r="J113" s="418"/>
      <c r="K113" s="419"/>
      <c r="L113" s="419"/>
      <c r="M113" s="419"/>
      <c r="N113" s="419"/>
      <c r="O113" s="419"/>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57">
        <v>12</v>
      </c>
      <c r="B114" s="1057">
        <v>1</v>
      </c>
      <c r="C114" s="417"/>
      <c r="D114" s="417"/>
      <c r="E114" s="417"/>
      <c r="F114" s="417"/>
      <c r="G114" s="417"/>
      <c r="H114" s="417"/>
      <c r="I114" s="417"/>
      <c r="J114" s="418"/>
      <c r="K114" s="419"/>
      <c r="L114" s="419"/>
      <c r="M114" s="419"/>
      <c r="N114" s="419"/>
      <c r="O114" s="419"/>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57">
        <v>13</v>
      </c>
      <c r="B115" s="1057">
        <v>1</v>
      </c>
      <c r="C115" s="417"/>
      <c r="D115" s="417"/>
      <c r="E115" s="417"/>
      <c r="F115" s="417"/>
      <c r="G115" s="417"/>
      <c r="H115" s="417"/>
      <c r="I115" s="417"/>
      <c r="J115" s="418"/>
      <c r="K115" s="419"/>
      <c r="L115" s="419"/>
      <c r="M115" s="419"/>
      <c r="N115" s="419"/>
      <c r="O115" s="419"/>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57">
        <v>14</v>
      </c>
      <c r="B116" s="1057">
        <v>1</v>
      </c>
      <c r="C116" s="417"/>
      <c r="D116" s="417"/>
      <c r="E116" s="417"/>
      <c r="F116" s="417"/>
      <c r="G116" s="417"/>
      <c r="H116" s="417"/>
      <c r="I116" s="417"/>
      <c r="J116" s="418"/>
      <c r="K116" s="419"/>
      <c r="L116" s="419"/>
      <c r="M116" s="419"/>
      <c r="N116" s="419"/>
      <c r="O116" s="419"/>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57">
        <v>15</v>
      </c>
      <c r="B117" s="1057">
        <v>1</v>
      </c>
      <c r="C117" s="417"/>
      <c r="D117" s="417"/>
      <c r="E117" s="417"/>
      <c r="F117" s="417"/>
      <c r="G117" s="417"/>
      <c r="H117" s="417"/>
      <c r="I117" s="417"/>
      <c r="J117" s="418"/>
      <c r="K117" s="419"/>
      <c r="L117" s="419"/>
      <c r="M117" s="419"/>
      <c r="N117" s="419"/>
      <c r="O117" s="419"/>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57">
        <v>16</v>
      </c>
      <c r="B118" s="1057">
        <v>1</v>
      </c>
      <c r="C118" s="417"/>
      <c r="D118" s="417"/>
      <c r="E118" s="417"/>
      <c r="F118" s="417"/>
      <c r="G118" s="417"/>
      <c r="H118" s="417"/>
      <c r="I118" s="417"/>
      <c r="J118" s="418"/>
      <c r="K118" s="419"/>
      <c r="L118" s="419"/>
      <c r="M118" s="419"/>
      <c r="N118" s="419"/>
      <c r="O118" s="419"/>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57">
        <v>17</v>
      </c>
      <c r="B119" s="1057">
        <v>1</v>
      </c>
      <c r="C119" s="417"/>
      <c r="D119" s="417"/>
      <c r="E119" s="417"/>
      <c r="F119" s="417"/>
      <c r="G119" s="417"/>
      <c r="H119" s="417"/>
      <c r="I119" s="417"/>
      <c r="J119" s="418"/>
      <c r="K119" s="419"/>
      <c r="L119" s="419"/>
      <c r="M119" s="419"/>
      <c r="N119" s="419"/>
      <c r="O119" s="419"/>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57">
        <v>18</v>
      </c>
      <c r="B120" s="1057">
        <v>1</v>
      </c>
      <c r="C120" s="417"/>
      <c r="D120" s="417"/>
      <c r="E120" s="417"/>
      <c r="F120" s="417"/>
      <c r="G120" s="417"/>
      <c r="H120" s="417"/>
      <c r="I120" s="417"/>
      <c r="J120" s="418"/>
      <c r="K120" s="419"/>
      <c r="L120" s="419"/>
      <c r="M120" s="419"/>
      <c r="N120" s="419"/>
      <c r="O120" s="419"/>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57">
        <v>19</v>
      </c>
      <c r="B121" s="1057">
        <v>1</v>
      </c>
      <c r="C121" s="417"/>
      <c r="D121" s="417"/>
      <c r="E121" s="417"/>
      <c r="F121" s="417"/>
      <c r="G121" s="417"/>
      <c r="H121" s="417"/>
      <c r="I121" s="417"/>
      <c r="J121" s="418"/>
      <c r="K121" s="419"/>
      <c r="L121" s="419"/>
      <c r="M121" s="419"/>
      <c r="N121" s="419"/>
      <c r="O121" s="419"/>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57">
        <v>20</v>
      </c>
      <c r="B122" s="1057">
        <v>1</v>
      </c>
      <c r="C122" s="417"/>
      <c r="D122" s="417"/>
      <c r="E122" s="417"/>
      <c r="F122" s="417"/>
      <c r="G122" s="417"/>
      <c r="H122" s="417"/>
      <c r="I122" s="417"/>
      <c r="J122" s="418"/>
      <c r="K122" s="419"/>
      <c r="L122" s="419"/>
      <c r="M122" s="419"/>
      <c r="N122" s="419"/>
      <c r="O122" s="419"/>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57">
        <v>21</v>
      </c>
      <c r="B123" s="1057">
        <v>1</v>
      </c>
      <c r="C123" s="417"/>
      <c r="D123" s="417"/>
      <c r="E123" s="417"/>
      <c r="F123" s="417"/>
      <c r="G123" s="417"/>
      <c r="H123" s="417"/>
      <c r="I123" s="417"/>
      <c r="J123" s="418"/>
      <c r="K123" s="419"/>
      <c r="L123" s="419"/>
      <c r="M123" s="419"/>
      <c r="N123" s="419"/>
      <c r="O123" s="419"/>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57">
        <v>22</v>
      </c>
      <c r="B124" s="1057">
        <v>1</v>
      </c>
      <c r="C124" s="417"/>
      <c r="D124" s="417"/>
      <c r="E124" s="417"/>
      <c r="F124" s="417"/>
      <c r="G124" s="417"/>
      <c r="H124" s="417"/>
      <c r="I124" s="417"/>
      <c r="J124" s="418"/>
      <c r="K124" s="419"/>
      <c r="L124" s="419"/>
      <c r="M124" s="419"/>
      <c r="N124" s="419"/>
      <c r="O124" s="419"/>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57">
        <v>23</v>
      </c>
      <c r="B125" s="1057">
        <v>1</v>
      </c>
      <c r="C125" s="417"/>
      <c r="D125" s="417"/>
      <c r="E125" s="417"/>
      <c r="F125" s="417"/>
      <c r="G125" s="417"/>
      <c r="H125" s="417"/>
      <c r="I125" s="417"/>
      <c r="J125" s="418"/>
      <c r="K125" s="419"/>
      <c r="L125" s="419"/>
      <c r="M125" s="419"/>
      <c r="N125" s="419"/>
      <c r="O125" s="419"/>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57">
        <v>24</v>
      </c>
      <c r="B126" s="1057">
        <v>1</v>
      </c>
      <c r="C126" s="417"/>
      <c r="D126" s="417"/>
      <c r="E126" s="417"/>
      <c r="F126" s="417"/>
      <c r="G126" s="417"/>
      <c r="H126" s="417"/>
      <c r="I126" s="417"/>
      <c r="J126" s="418"/>
      <c r="K126" s="419"/>
      <c r="L126" s="419"/>
      <c r="M126" s="419"/>
      <c r="N126" s="419"/>
      <c r="O126" s="419"/>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57">
        <v>25</v>
      </c>
      <c r="B127" s="1057">
        <v>1</v>
      </c>
      <c r="C127" s="417"/>
      <c r="D127" s="417"/>
      <c r="E127" s="417"/>
      <c r="F127" s="417"/>
      <c r="G127" s="417"/>
      <c r="H127" s="417"/>
      <c r="I127" s="417"/>
      <c r="J127" s="418"/>
      <c r="K127" s="419"/>
      <c r="L127" s="419"/>
      <c r="M127" s="419"/>
      <c r="N127" s="419"/>
      <c r="O127" s="419"/>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57">
        <v>26</v>
      </c>
      <c r="B128" s="1057">
        <v>1</v>
      </c>
      <c r="C128" s="417"/>
      <c r="D128" s="417"/>
      <c r="E128" s="417"/>
      <c r="F128" s="417"/>
      <c r="G128" s="417"/>
      <c r="H128" s="417"/>
      <c r="I128" s="417"/>
      <c r="J128" s="418"/>
      <c r="K128" s="419"/>
      <c r="L128" s="419"/>
      <c r="M128" s="419"/>
      <c r="N128" s="419"/>
      <c r="O128" s="419"/>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57">
        <v>27</v>
      </c>
      <c r="B129" s="1057">
        <v>1</v>
      </c>
      <c r="C129" s="417"/>
      <c r="D129" s="417"/>
      <c r="E129" s="417"/>
      <c r="F129" s="417"/>
      <c r="G129" s="417"/>
      <c r="H129" s="417"/>
      <c r="I129" s="417"/>
      <c r="J129" s="418"/>
      <c r="K129" s="419"/>
      <c r="L129" s="419"/>
      <c r="M129" s="419"/>
      <c r="N129" s="419"/>
      <c r="O129" s="419"/>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57">
        <v>28</v>
      </c>
      <c r="B130" s="1057">
        <v>1</v>
      </c>
      <c r="C130" s="417"/>
      <c r="D130" s="417"/>
      <c r="E130" s="417"/>
      <c r="F130" s="417"/>
      <c r="G130" s="417"/>
      <c r="H130" s="417"/>
      <c r="I130" s="417"/>
      <c r="J130" s="418"/>
      <c r="K130" s="419"/>
      <c r="L130" s="419"/>
      <c r="M130" s="419"/>
      <c r="N130" s="419"/>
      <c r="O130" s="419"/>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57">
        <v>29</v>
      </c>
      <c r="B131" s="1057">
        <v>1</v>
      </c>
      <c r="C131" s="417"/>
      <c r="D131" s="417"/>
      <c r="E131" s="417"/>
      <c r="F131" s="417"/>
      <c r="G131" s="417"/>
      <c r="H131" s="417"/>
      <c r="I131" s="417"/>
      <c r="J131" s="418"/>
      <c r="K131" s="419"/>
      <c r="L131" s="419"/>
      <c r="M131" s="419"/>
      <c r="N131" s="419"/>
      <c r="O131" s="419"/>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57">
        <v>30</v>
      </c>
      <c r="B132" s="1057">
        <v>1</v>
      </c>
      <c r="C132" s="417"/>
      <c r="D132" s="417"/>
      <c r="E132" s="417"/>
      <c r="F132" s="417"/>
      <c r="G132" s="417"/>
      <c r="H132" s="417"/>
      <c r="I132" s="417"/>
      <c r="J132" s="418"/>
      <c r="K132" s="419"/>
      <c r="L132" s="419"/>
      <c r="M132" s="419"/>
      <c r="N132" s="419"/>
      <c r="O132" s="419"/>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7" t="s">
        <v>297</v>
      </c>
      <c r="K135" s="109"/>
      <c r="L135" s="109"/>
      <c r="M135" s="109"/>
      <c r="N135" s="109"/>
      <c r="O135" s="109"/>
      <c r="P135" s="336" t="s">
        <v>27</v>
      </c>
      <c r="Q135" s="336"/>
      <c r="R135" s="336"/>
      <c r="S135" s="336"/>
      <c r="T135" s="336"/>
      <c r="U135" s="336"/>
      <c r="V135" s="336"/>
      <c r="W135" s="336"/>
      <c r="X135" s="336"/>
      <c r="Y135" s="346" t="s">
        <v>349</v>
      </c>
      <c r="Z135" s="347"/>
      <c r="AA135" s="347"/>
      <c r="AB135" s="347"/>
      <c r="AC135" s="277" t="s">
        <v>334</v>
      </c>
      <c r="AD135" s="277"/>
      <c r="AE135" s="277"/>
      <c r="AF135" s="277"/>
      <c r="AG135" s="277"/>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hidden="1" customHeight="1" x14ac:dyDescent="0.15">
      <c r="A136" s="1057">
        <v>1</v>
      </c>
      <c r="B136" s="1057">
        <v>1</v>
      </c>
      <c r="C136" s="417"/>
      <c r="D136" s="417"/>
      <c r="E136" s="417"/>
      <c r="F136" s="417"/>
      <c r="G136" s="417"/>
      <c r="H136" s="417"/>
      <c r="I136" s="417"/>
      <c r="J136" s="418"/>
      <c r="K136" s="419"/>
      <c r="L136" s="419"/>
      <c r="M136" s="419"/>
      <c r="N136" s="419"/>
      <c r="O136" s="419"/>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57">
        <v>2</v>
      </c>
      <c r="B137" s="1057">
        <v>1</v>
      </c>
      <c r="C137" s="417"/>
      <c r="D137" s="417"/>
      <c r="E137" s="417"/>
      <c r="F137" s="417"/>
      <c r="G137" s="417"/>
      <c r="H137" s="417"/>
      <c r="I137" s="417"/>
      <c r="J137" s="418"/>
      <c r="K137" s="419"/>
      <c r="L137" s="419"/>
      <c r="M137" s="419"/>
      <c r="N137" s="419"/>
      <c r="O137" s="419"/>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57">
        <v>3</v>
      </c>
      <c r="B138" s="1057">
        <v>1</v>
      </c>
      <c r="C138" s="417"/>
      <c r="D138" s="417"/>
      <c r="E138" s="417"/>
      <c r="F138" s="417"/>
      <c r="G138" s="417"/>
      <c r="H138" s="417"/>
      <c r="I138" s="417"/>
      <c r="J138" s="418"/>
      <c r="K138" s="419"/>
      <c r="L138" s="419"/>
      <c r="M138" s="419"/>
      <c r="N138" s="419"/>
      <c r="O138" s="419"/>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57">
        <v>4</v>
      </c>
      <c r="B139" s="1057">
        <v>1</v>
      </c>
      <c r="C139" s="417"/>
      <c r="D139" s="417"/>
      <c r="E139" s="417"/>
      <c r="F139" s="417"/>
      <c r="G139" s="417"/>
      <c r="H139" s="417"/>
      <c r="I139" s="417"/>
      <c r="J139" s="418"/>
      <c r="K139" s="419"/>
      <c r="L139" s="419"/>
      <c r="M139" s="419"/>
      <c r="N139" s="419"/>
      <c r="O139" s="419"/>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57">
        <v>5</v>
      </c>
      <c r="B140" s="1057">
        <v>1</v>
      </c>
      <c r="C140" s="417"/>
      <c r="D140" s="417"/>
      <c r="E140" s="417"/>
      <c r="F140" s="417"/>
      <c r="G140" s="417"/>
      <c r="H140" s="417"/>
      <c r="I140" s="417"/>
      <c r="J140" s="418"/>
      <c r="K140" s="419"/>
      <c r="L140" s="419"/>
      <c r="M140" s="419"/>
      <c r="N140" s="419"/>
      <c r="O140" s="419"/>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57">
        <v>6</v>
      </c>
      <c r="B141" s="1057">
        <v>1</v>
      </c>
      <c r="C141" s="417"/>
      <c r="D141" s="417"/>
      <c r="E141" s="417"/>
      <c r="F141" s="417"/>
      <c r="G141" s="417"/>
      <c r="H141" s="417"/>
      <c r="I141" s="417"/>
      <c r="J141" s="418"/>
      <c r="K141" s="419"/>
      <c r="L141" s="419"/>
      <c r="M141" s="419"/>
      <c r="N141" s="419"/>
      <c r="O141" s="419"/>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57">
        <v>7</v>
      </c>
      <c r="B142" s="1057">
        <v>1</v>
      </c>
      <c r="C142" s="417"/>
      <c r="D142" s="417"/>
      <c r="E142" s="417"/>
      <c r="F142" s="417"/>
      <c r="G142" s="417"/>
      <c r="H142" s="417"/>
      <c r="I142" s="417"/>
      <c r="J142" s="418"/>
      <c r="K142" s="419"/>
      <c r="L142" s="419"/>
      <c r="M142" s="419"/>
      <c r="N142" s="419"/>
      <c r="O142" s="419"/>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57">
        <v>8</v>
      </c>
      <c r="B143" s="1057">
        <v>1</v>
      </c>
      <c r="C143" s="417"/>
      <c r="D143" s="417"/>
      <c r="E143" s="417"/>
      <c r="F143" s="417"/>
      <c r="G143" s="417"/>
      <c r="H143" s="417"/>
      <c r="I143" s="417"/>
      <c r="J143" s="418"/>
      <c r="K143" s="419"/>
      <c r="L143" s="419"/>
      <c r="M143" s="419"/>
      <c r="N143" s="419"/>
      <c r="O143" s="419"/>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57">
        <v>9</v>
      </c>
      <c r="B144" s="1057">
        <v>1</v>
      </c>
      <c r="C144" s="417"/>
      <c r="D144" s="417"/>
      <c r="E144" s="417"/>
      <c r="F144" s="417"/>
      <c r="G144" s="417"/>
      <c r="H144" s="417"/>
      <c r="I144" s="417"/>
      <c r="J144" s="418"/>
      <c r="K144" s="419"/>
      <c r="L144" s="419"/>
      <c r="M144" s="419"/>
      <c r="N144" s="419"/>
      <c r="O144" s="419"/>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57">
        <v>10</v>
      </c>
      <c r="B145" s="1057">
        <v>1</v>
      </c>
      <c r="C145" s="417"/>
      <c r="D145" s="417"/>
      <c r="E145" s="417"/>
      <c r="F145" s="417"/>
      <c r="G145" s="417"/>
      <c r="H145" s="417"/>
      <c r="I145" s="417"/>
      <c r="J145" s="418"/>
      <c r="K145" s="419"/>
      <c r="L145" s="419"/>
      <c r="M145" s="419"/>
      <c r="N145" s="419"/>
      <c r="O145" s="419"/>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57">
        <v>11</v>
      </c>
      <c r="B146" s="1057">
        <v>1</v>
      </c>
      <c r="C146" s="417"/>
      <c r="D146" s="417"/>
      <c r="E146" s="417"/>
      <c r="F146" s="417"/>
      <c r="G146" s="417"/>
      <c r="H146" s="417"/>
      <c r="I146" s="417"/>
      <c r="J146" s="418"/>
      <c r="K146" s="419"/>
      <c r="L146" s="419"/>
      <c r="M146" s="419"/>
      <c r="N146" s="419"/>
      <c r="O146" s="419"/>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57">
        <v>12</v>
      </c>
      <c r="B147" s="1057">
        <v>1</v>
      </c>
      <c r="C147" s="417"/>
      <c r="D147" s="417"/>
      <c r="E147" s="417"/>
      <c r="F147" s="417"/>
      <c r="G147" s="417"/>
      <c r="H147" s="417"/>
      <c r="I147" s="417"/>
      <c r="J147" s="418"/>
      <c r="K147" s="419"/>
      <c r="L147" s="419"/>
      <c r="M147" s="419"/>
      <c r="N147" s="419"/>
      <c r="O147" s="419"/>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57">
        <v>13</v>
      </c>
      <c r="B148" s="1057">
        <v>1</v>
      </c>
      <c r="C148" s="417"/>
      <c r="D148" s="417"/>
      <c r="E148" s="417"/>
      <c r="F148" s="417"/>
      <c r="G148" s="417"/>
      <c r="H148" s="417"/>
      <c r="I148" s="417"/>
      <c r="J148" s="418"/>
      <c r="K148" s="419"/>
      <c r="L148" s="419"/>
      <c r="M148" s="419"/>
      <c r="N148" s="419"/>
      <c r="O148" s="419"/>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57">
        <v>14</v>
      </c>
      <c r="B149" s="1057">
        <v>1</v>
      </c>
      <c r="C149" s="417"/>
      <c r="D149" s="417"/>
      <c r="E149" s="417"/>
      <c r="F149" s="417"/>
      <c r="G149" s="417"/>
      <c r="H149" s="417"/>
      <c r="I149" s="417"/>
      <c r="J149" s="418"/>
      <c r="K149" s="419"/>
      <c r="L149" s="419"/>
      <c r="M149" s="419"/>
      <c r="N149" s="419"/>
      <c r="O149" s="419"/>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57">
        <v>15</v>
      </c>
      <c r="B150" s="1057">
        <v>1</v>
      </c>
      <c r="C150" s="417"/>
      <c r="D150" s="417"/>
      <c r="E150" s="417"/>
      <c r="F150" s="417"/>
      <c r="G150" s="417"/>
      <c r="H150" s="417"/>
      <c r="I150" s="417"/>
      <c r="J150" s="418"/>
      <c r="K150" s="419"/>
      <c r="L150" s="419"/>
      <c r="M150" s="419"/>
      <c r="N150" s="419"/>
      <c r="O150" s="419"/>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57">
        <v>16</v>
      </c>
      <c r="B151" s="1057">
        <v>1</v>
      </c>
      <c r="C151" s="417"/>
      <c r="D151" s="417"/>
      <c r="E151" s="417"/>
      <c r="F151" s="417"/>
      <c r="G151" s="417"/>
      <c r="H151" s="417"/>
      <c r="I151" s="417"/>
      <c r="J151" s="418"/>
      <c r="K151" s="419"/>
      <c r="L151" s="419"/>
      <c r="M151" s="419"/>
      <c r="N151" s="419"/>
      <c r="O151" s="419"/>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57">
        <v>17</v>
      </c>
      <c r="B152" s="1057">
        <v>1</v>
      </c>
      <c r="C152" s="417"/>
      <c r="D152" s="417"/>
      <c r="E152" s="417"/>
      <c r="F152" s="417"/>
      <c r="G152" s="417"/>
      <c r="H152" s="417"/>
      <c r="I152" s="417"/>
      <c r="J152" s="418"/>
      <c r="K152" s="419"/>
      <c r="L152" s="419"/>
      <c r="M152" s="419"/>
      <c r="N152" s="419"/>
      <c r="O152" s="419"/>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57">
        <v>18</v>
      </c>
      <c r="B153" s="1057">
        <v>1</v>
      </c>
      <c r="C153" s="417"/>
      <c r="D153" s="417"/>
      <c r="E153" s="417"/>
      <c r="F153" s="417"/>
      <c r="G153" s="417"/>
      <c r="H153" s="417"/>
      <c r="I153" s="417"/>
      <c r="J153" s="418"/>
      <c r="K153" s="419"/>
      <c r="L153" s="419"/>
      <c r="M153" s="419"/>
      <c r="N153" s="419"/>
      <c r="O153" s="419"/>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57">
        <v>19</v>
      </c>
      <c r="B154" s="1057">
        <v>1</v>
      </c>
      <c r="C154" s="417"/>
      <c r="D154" s="417"/>
      <c r="E154" s="417"/>
      <c r="F154" s="417"/>
      <c r="G154" s="417"/>
      <c r="H154" s="417"/>
      <c r="I154" s="417"/>
      <c r="J154" s="418"/>
      <c r="K154" s="419"/>
      <c r="L154" s="419"/>
      <c r="M154" s="419"/>
      <c r="N154" s="419"/>
      <c r="O154" s="419"/>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57">
        <v>20</v>
      </c>
      <c r="B155" s="1057">
        <v>1</v>
      </c>
      <c r="C155" s="417"/>
      <c r="D155" s="417"/>
      <c r="E155" s="417"/>
      <c r="F155" s="417"/>
      <c r="G155" s="417"/>
      <c r="H155" s="417"/>
      <c r="I155" s="417"/>
      <c r="J155" s="418"/>
      <c r="K155" s="419"/>
      <c r="L155" s="419"/>
      <c r="M155" s="419"/>
      <c r="N155" s="419"/>
      <c r="O155" s="419"/>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57">
        <v>21</v>
      </c>
      <c r="B156" s="1057">
        <v>1</v>
      </c>
      <c r="C156" s="417"/>
      <c r="D156" s="417"/>
      <c r="E156" s="417"/>
      <c r="F156" s="417"/>
      <c r="G156" s="417"/>
      <c r="H156" s="417"/>
      <c r="I156" s="417"/>
      <c r="J156" s="418"/>
      <c r="K156" s="419"/>
      <c r="L156" s="419"/>
      <c r="M156" s="419"/>
      <c r="N156" s="419"/>
      <c r="O156" s="419"/>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57">
        <v>22</v>
      </c>
      <c r="B157" s="1057">
        <v>1</v>
      </c>
      <c r="C157" s="417"/>
      <c r="D157" s="417"/>
      <c r="E157" s="417"/>
      <c r="F157" s="417"/>
      <c r="G157" s="417"/>
      <c r="H157" s="417"/>
      <c r="I157" s="417"/>
      <c r="J157" s="418"/>
      <c r="K157" s="419"/>
      <c r="L157" s="419"/>
      <c r="M157" s="419"/>
      <c r="N157" s="419"/>
      <c r="O157" s="419"/>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57">
        <v>23</v>
      </c>
      <c r="B158" s="1057">
        <v>1</v>
      </c>
      <c r="C158" s="417"/>
      <c r="D158" s="417"/>
      <c r="E158" s="417"/>
      <c r="F158" s="417"/>
      <c r="G158" s="417"/>
      <c r="H158" s="417"/>
      <c r="I158" s="417"/>
      <c r="J158" s="418"/>
      <c r="K158" s="419"/>
      <c r="L158" s="419"/>
      <c r="M158" s="419"/>
      <c r="N158" s="419"/>
      <c r="O158" s="419"/>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57">
        <v>24</v>
      </c>
      <c r="B159" s="1057">
        <v>1</v>
      </c>
      <c r="C159" s="417"/>
      <c r="D159" s="417"/>
      <c r="E159" s="417"/>
      <c r="F159" s="417"/>
      <c r="G159" s="417"/>
      <c r="H159" s="417"/>
      <c r="I159" s="417"/>
      <c r="J159" s="418"/>
      <c r="K159" s="419"/>
      <c r="L159" s="419"/>
      <c r="M159" s="419"/>
      <c r="N159" s="419"/>
      <c r="O159" s="419"/>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57">
        <v>25</v>
      </c>
      <c r="B160" s="1057">
        <v>1</v>
      </c>
      <c r="C160" s="417"/>
      <c r="D160" s="417"/>
      <c r="E160" s="417"/>
      <c r="F160" s="417"/>
      <c r="G160" s="417"/>
      <c r="H160" s="417"/>
      <c r="I160" s="417"/>
      <c r="J160" s="418"/>
      <c r="K160" s="419"/>
      <c r="L160" s="419"/>
      <c r="M160" s="419"/>
      <c r="N160" s="419"/>
      <c r="O160" s="419"/>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57">
        <v>26</v>
      </c>
      <c r="B161" s="1057">
        <v>1</v>
      </c>
      <c r="C161" s="417"/>
      <c r="D161" s="417"/>
      <c r="E161" s="417"/>
      <c r="F161" s="417"/>
      <c r="G161" s="417"/>
      <c r="H161" s="417"/>
      <c r="I161" s="417"/>
      <c r="J161" s="418"/>
      <c r="K161" s="419"/>
      <c r="L161" s="419"/>
      <c r="M161" s="419"/>
      <c r="N161" s="419"/>
      <c r="O161" s="419"/>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57">
        <v>27</v>
      </c>
      <c r="B162" s="1057">
        <v>1</v>
      </c>
      <c r="C162" s="417"/>
      <c r="D162" s="417"/>
      <c r="E162" s="417"/>
      <c r="F162" s="417"/>
      <c r="G162" s="417"/>
      <c r="H162" s="417"/>
      <c r="I162" s="417"/>
      <c r="J162" s="418"/>
      <c r="K162" s="419"/>
      <c r="L162" s="419"/>
      <c r="M162" s="419"/>
      <c r="N162" s="419"/>
      <c r="O162" s="419"/>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57">
        <v>28</v>
      </c>
      <c r="B163" s="1057">
        <v>1</v>
      </c>
      <c r="C163" s="417"/>
      <c r="D163" s="417"/>
      <c r="E163" s="417"/>
      <c r="F163" s="417"/>
      <c r="G163" s="417"/>
      <c r="H163" s="417"/>
      <c r="I163" s="417"/>
      <c r="J163" s="418"/>
      <c r="K163" s="419"/>
      <c r="L163" s="419"/>
      <c r="M163" s="419"/>
      <c r="N163" s="419"/>
      <c r="O163" s="419"/>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57">
        <v>29</v>
      </c>
      <c r="B164" s="1057">
        <v>1</v>
      </c>
      <c r="C164" s="417"/>
      <c r="D164" s="417"/>
      <c r="E164" s="417"/>
      <c r="F164" s="417"/>
      <c r="G164" s="417"/>
      <c r="H164" s="417"/>
      <c r="I164" s="417"/>
      <c r="J164" s="418"/>
      <c r="K164" s="419"/>
      <c r="L164" s="419"/>
      <c r="M164" s="419"/>
      <c r="N164" s="419"/>
      <c r="O164" s="419"/>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57">
        <v>30</v>
      </c>
      <c r="B165" s="1057">
        <v>1</v>
      </c>
      <c r="C165" s="417"/>
      <c r="D165" s="417"/>
      <c r="E165" s="417"/>
      <c r="F165" s="417"/>
      <c r="G165" s="417"/>
      <c r="H165" s="417"/>
      <c r="I165" s="417"/>
      <c r="J165" s="418"/>
      <c r="K165" s="419"/>
      <c r="L165" s="419"/>
      <c r="M165" s="419"/>
      <c r="N165" s="419"/>
      <c r="O165" s="419"/>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7" t="s">
        <v>297</v>
      </c>
      <c r="K168" s="109"/>
      <c r="L168" s="109"/>
      <c r="M168" s="109"/>
      <c r="N168" s="109"/>
      <c r="O168" s="109"/>
      <c r="P168" s="336" t="s">
        <v>27</v>
      </c>
      <c r="Q168" s="336"/>
      <c r="R168" s="336"/>
      <c r="S168" s="336"/>
      <c r="T168" s="336"/>
      <c r="U168" s="336"/>
      <c r="V168" s="336"/>
      <c r="W168" s="336"/>
      <c r="X168" s="336"/>
      <c r="Y168" s="346" t="s">
        <v>349</v>
      </c>
      <c r="Z168" s="347"/>
      <c r="AA168" s="347"/>
      <c r="AB168" s="347"/>
      <c r="AC168" s="277" t="s">
        <v>334</v>
      </c>
      <c r="AD168" s="277"/>
      <c r="AE168" s="277"/>
      <c r="AF168" s="277"/>
      <c r="AG168" s="277"/>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hidden="1" customHeight="1" x14ac:dyDescent="0.15">
      <c r="A169" s="1057">
        <v>1</v>
      </c>
      <c r="B169" s="1057">
        <v>1</v>
      </c>
      <c r="C169" s="417"/>
      <c r="D169" s="417"/>
      <c r="E169" s="417"/>
      <c r="F169" s="417"/>
      <c r="G169" s="417"/>
      <c r="H169" s="417"/>
      <c r="I169" s="417"/>
      <c r="J169" s="418"/>
      <c r="K169" s="419"/>
      <c r="L169" s="419"/>
      <c r="M169" s="419"/>
      <c r="N169" s="419"/>
      <c r="O169" s="419"/>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57">
        <v>2</v>
      </c>
      <c r="B170" s="1057">
        <v>1</v>
      </c>
      <c r="C170" s="417"/>
      <c r="D170" s="417"/>
      <c r="E170" s="417"/>
      <c r="F170" s="417"/>
      <c r="G170" s="417"/>
      <c r="H170" s="417"/>
      <c r="I170" s="417"/>
      <c r="J170" s="418"/>
      <c r="K170" s="419"/>
      <c r="L170" s="419"/>
      <c r="M170" s="419"/>
      <c r="N170" s="419"/>
      <c r="O170" s="419"/>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57">
        <v>3</v>
      </c>
      <c r="B171" s="1057">
        <v>1</v>
      </c>
      <c r="C171" s="417"/>
      <c r="D171" s="417"/>
      <c r="E171" s="417"/>
      <c r="F171" s="417"/>
      <c r="G171" s="417"/>
      <c r="H171" s="417"/>
      <c r="I171" s="417"/>
      <c r="J171" s="418"/>
      <c r="K171" s="419"/>
      <c r="L171" s="419"/>
      <c r="M171" s="419"/>
      <c r="N171" s="419"/>
      <c r="O171" s="419"/>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57">
        <v>4</v>
      </c>
      <c r="B172" s="1057">
        <v>1</v>
      </c>
      <c r="C172" s="417"/>
      <c r="D172" s="417"/>
      <c r="E172" s="417"/>
      <c r="F172" s="417"/>
      <c r="G172" s="417"/>
      <c r="H172" s="417"/>
      <c r="I172" s="417"/>
      <c r="J172" s="418"/>
      <c r="K172" s="419"/>
      <c r="L172" s="419"/>
      <c r="M172" s="419"/>
      <c r="N172" s="419"/>
      <c r="O172" s="419"/>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57">
        <v>5</v>
      </c>
      <c r="B173" s="1057">
        <v>1</v>
      </c>
      <c r="C173" s="417"/>
      <c r="D173" s="417"/>
      <c r="E173" s="417"/>
      <c r="F173" s="417"/>
      <c r="G173" s="417"/>
      <c r="H173" s="417"/>
      <c r="I173" s="417"/>
      <c r="J173" s="418"/>
      <c r="K173" s="419"/>
      <c r="L173" s="419"/>
      <c r="M173" s="419"/>
      <c r="N173" s="419"/>
      <c r="O173" s="419"/>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57">
        <v>6</v>
      </c>
      <c r="B174" s="1057">
        <v>1</v>
      </c>
      <c r="C174" s="417"/>
      <c r="D174" s="417"/>
      <c r="E174" s="417"/>
      <c r="F174" s="417"/>
      <c r="G174" s="417"/>
      <c r="H174" s="417"/>
      <c r="I174" s="417"/>
      <c r="J174" s="418"/>
      <c r="K174" s="419"/>
      <c r="L174" s="419"/>
      <c r="M174" s="419"/>
      <c r="N174" s="419"/>
      <c r="O174" s="419"/>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57">
        <v>7</v>
      </c>
      <c r="B175" s="1057">
        <v>1</v>
      </c>
      <c r="C175" s="417"/>
      <c r="D175" s="417"/>
      <c r="E175" s="417"/>
      <c r="F175" s="417"/>
      <c r="G175" s="417"/>
      <c r="H175" s="417"/>
      <c r="I175" s="417"/>
      <c r="J175" s="418"/>
      <c r="K175" s="419"/>
      <c r="L175" s="419"/>
      <c r="M175" s="419"/>
      <c r="N175" s="419"/>
      <c r="O175" s="419"/>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57">
        <v>8</v>
      </c>
      <c r="B176" s="1057">
        <v>1</v>
      </c>
      <c r="C176" s="417"/>
      <c r="D176" s="417"/>
      <c r="E176" s="417"/>
      <c r="F176" s="417"/>
      <c r="G176" s="417"/>
      <c r="H176" s="417"/>
      <c r="I176" s="417"/>
      <c r="J176" s="418"/>
      <c r="K176" s="419"/>
      <c r="L176" s="419"/>
      <c r="M176" s="419"/>
      <c r="N176" s="419"/>
      <c r="O176" s="419"/>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57">
        <v>9</v>
      </c>
      <c r="B177" s="1057">
        <v>1</v>
      </c>
      <c r="C177" s="417"/>
      <c r="D177" s="417"/>
      <c r="E177" s="417"/>
      <c r="F177" s="417"/>
      <c r="G177" s="417"/>
      <c r="H177" s="417"/>
      <c r="I177" s="417"/>
      <c r="J177" s="418"/>
      <c r="K177" s="419"/>
      <c r="L177" s="419"/>
      <c r="M177" s="419"/>
      <c r="N177" s="419"/>
      <c r="O177" s="419"/>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57">
        <v>10</v>
      </c>
      <c r="B178" s="1057">
        <v>1</v>
      </c>
      <c r="C178" s="417"/>
      <c r="D178" s="417"/>
      <c r="E178" s="417"/>
      <c r="F178" s="417"/>
      <c r="G178" s="417"/>
      <c r="H178" s="417"/>
      <c r="I178" s="417"/>
      <c r="J178" s="418"/>
      <c r="K178" s="419"/>
      <c r="L178" s="419"/>
      <c r="M178" s="419"/>
      <c r="N178" s="419"/>
      <c r="O178" s="419"/>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57">
        <v>11</v>
      </c>
      <c r="B179" s="1057">
        <v>1</v>
      </c>
      <c r="C179" s="417"/>
      <c r="D179" s="417"/>
      <c r="E179" s="417"/>
      <c r="F179" s="417"/>
      <c r="G179" s="417"/>
      <c r="H179" s="417"/>
      <c r="I179" s="417"/>
      <c r="J179" s="418"/>
      <c r="K179" s="419"/>
      <c r="L179" s="419"/>
      <c r="M179" s="419"/>
      <c r="N179" s="419"/>
      <c r="O179" s="419"/>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57">
        <v>12</v>
      </c>
      <c r="B180" s="1057">
        <v>1</v>
      </c>
      <c r="C180" s="417"/>
      <c r="D180" s="417"/>
      <c r="E180" s="417"/>
      <c r="F180" s="417"/>
      <c r="G180" s="417"/>
      <c r="H180" s="417"/>
      <c r="I180" s="417"/>
      <c r="J180" s="418"/>
      <c r="K180" s="419"/>
      <c r="L180" s="419"/>
      <c r="M180" s="419"/>
      <c r="N180" s="419"/>
      <c r="O180" s="419"/>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57">
        <v>13</v>
      </c>
      <c r="B181" s="1057">
        <v>1</v>
      </c>
      <c r="C181" s="417"/>
      <c r="D181" s="417"/>
      <c r="E181" s="417"/>
      <c r="F181" s="417"/>
      <c r="G181" s="417"/>
      <c r="H181" s="417"/>
      <c r="I181" s="417"/>
      <c r="J181" s="418"/>
      <c r="K181" s="419"/>
      <c r="L181" s="419"/>
      <c r="M181" s="419"/>
      <c r="N181" s="419"/>
      <c r="O181" s="419"/>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57">
        <v>14</v>
      </c>
      <c r="B182" s="1057">
        <v>1</v>
      </c>
      <c r="C182" s="417"/>
      <c r="D182" s="417"/>
      <c r="E182" s="417"/>
      <c r="F182" s="417"/>
      <c r="G182" s="417"/>
      <c r="H182" s="417"/>
      <c r="I182" s="417"/>
      <c r="J182" s="418"/>
      <c r="K182" s="419"/>
      <c r="L182" s="419"/>
      <c r="M182" s="419"/>
      <c r="N182" s="419"/>
      <c r="O182" s="419"/>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57">
        <v>15</v>
      </c>
      <c r="B183" s="1057">
        <v>1</v>
      </c>
      <c r="C183" s="417"/>
      <c r="D183" s="417"/>
      <c r="E183" s="417"/>
      <c r="F183" s="417"/>
      <c r="G183" s="417"/>
      <c r="H183" s="417"/>
      <c r="I183" s="417"/>
      <c r="J183" s="418"/>
      <c r="K183" s="419"/>
      <c r="L183" s="419"/>
      <c r="M183" s="419"/>
      <c r="N183" s="419"/>
      <c r="O183" s="419"/>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57">
        <v>16</v>
      </c>
      <c r="B184" s="1057">
        <v>1</v>
      </c>
      <c r="C184" s="417"/>
      <c r="D184" s="417"/>
      <c r="E184" s="417"/>
      <c r="F184" s="417"/>
      <c r="G184" s="417"/>
      <c r="H184" s="417"/>
      <c r="I184" s="417"/>
      <c r="J184" s="418"/>
      <c r="K184" s="419"/>
      <c r="L184" s="419"/>
      <c r="M184" s="419"/>
      <c r="N184" s="419"/>
      <c r="O184" s="419"/>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57">
        <v>17</v>
      </c>
      <c r="B185" s="1057">
        <v>1</v>
      </c>
      <c r="C185" s="417"/>
      <c r="D185" s="417"/>
      <c r="E185" s="417"/>
      <c r="F185" s="417"/>
      <c r="G185" s="417"/>
      <c r="H185" s="417"/>
      <c r="I185" s="417"/>
      <c r="J185" s="418"/>
      <c r="K185" s="419"/>
      <c r="L185" s="419"/>
      <c r="M185" s="419"/>
      <c r="N185" s="419"/>
      <c r="O185" s="419"/>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57">
        <v>18</v>
      </c>
      <c r="B186" s="1057">
        <v>1</v>
      </c>
      <c r="C186" s="417"/>
      <c r="D186" s="417"/>
      <c r="E186" s="417"/>
      <c r="F186" s="417"/>
      <c r="G186" s="417"/>
      <c r="H186" s="417"/>
      <c r="I186" s="417"/>
      <c r="J186" s="418"/>
      <c r="K186" s="419"/>
      <c r="L186" s="419"/>
      <c r="M186" s="419"/>
      <c r="N186" s="419"/>
      <c r="O186" s="419"/>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57">
        <v>19</v>
      </c>
      <c r="B187" s="1057">
        <v>1</v>
      </c>
      <c r="C187" s="417"/>
      <c r="D187" s="417"/>
      <c r="E187" s="417"/>
      <c r="F187" s="417"/>
      <c r="G187" s="417"/>
      <c r="H187" s="417"/>
      <c r="I187" s="417"/>
      <c r="J187" s="418"/>
      <c r="K187" s="419"/>
      <c r="L187" s="419"/>
      <c r="M187" s="419"/>
      <c r="N187" s="419"/>
      <c r="O187" s="419"/>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57">
        <v>20</v>
      </c>
      <c r="B188" s="1057">
        <v>1</v>
      </c>
      <c r="C188" s="417"/>
      <c r="D188" s="417"/>
      <c r="E188" s="417"/>
      <c r="F188" s="417"/>
      <c r="G188" s="417"/>
      <c r="H188" s="417"/>
      <c r="I188" s="417"/>
      <c r="J188" s="418"/>
      <c r="K188" s="419"/>
      <c r="L188" s="419"/>
      <c r="M188" s="419"/>
      <c r="N188" s="419"/>
      <c r="O188" s="419"/>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57">
        <v>21</v>
      </c>
      <c r="B189" s="1057">
        <v>1</v>
      </c>
      <c r="C189" s="417"/>
      <c r="D189" s="417"/>
      <c r="E189" s="417"/>
      <c r="F189" s="417"/>
      <c r="G189" s="417"/>
      <c r="H189" s="417"/>
      <c r="I189" s="417"/>
      <c r="J189" s="418"/>
      <c r="K189" s="419"/>
      <c r="L189" s="419"/>
      <c r="M189" s="419"/>
      <c r="N189" s="419"/>
      <c r="O189" s="419"/>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57">
        <v>22</v>
      </c>
      <c r="B190" s="1057">
        <v>1</v>
      </c>
      <c r="C190" s="417"/>
      <c r="D190" s="417"/>
      <c r="E190" s="417"/>
      <c r="F190" s="417"/>
      <c r="G190" s="417"/>
      <c r="H190" s="417"/>
      <c r="I190" s="417"/>
      <c r="J190" s="418"/>
      <c r="K190" s="419"/>
      <c r="L190" s="419"/>
      <c r="M190" s="419"/>
      <c r="N190" s="419"/>
      <c r="O190" s="419"/>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57">
        <v>23</v>
      </c>
      <c r="B191" s="1057">
        <v>1</v>
      </c>
      <c r="C191" s="417"/>
      <c r="D191" s="417"/>
      <c r="E191" s="417"/>
      <c r="F191" s="417"/>
      <c r="G191" s="417"/>
      <c r="H191" s="417"/>
      <c r="I191" s="417"/>
      <c r="J191" s="418"/>
      <c r="K191" s="419"/>
      <c r="L191" s="419"/>
      <c r="M191" s="419"/>
      <c r="N191" s="419"/>
      <c r="O191" s="419"/>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57">
        <v>24</v>
      </c>
      <c r="B192" s="1057">
        <v>1</v>
      </c>
      <c r="C192" s="417"/>
      <c r="D192" s="417"/>
      <c r="E192" s="417"/>
      <c r="F192" s="417"/>
      <c r="G192" s="417"/>
      <c r="H192" s="417"/>
      <c r="I192" s="417"/>
      <c r="J192" s="418"/>
      <c r="K192" s="419"/>
      <c r="L192" s="419"/>
      <c r="M192" s="419"/>
      <c r="N192" s="419"/>
      <c r="O192" s="419"/>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57">
        <v>25</v>
      </c>
      <c r="B193" s="1057">
        <v>1</v>
      </c>
      <c r="C193" s="417"/>
      <c r="D193" s="417"/>
      <c r="E193" s="417"/>
      <c r="F193" s="417"/>
      <c r="G193" s="417"/>
      <c r="H193" s="417"/>
      <c r="I193" s="417"/>
      <c r="J193" s="418"/>
      <c r="K193" s="419"/>
      <c r="L193" s="419"/>
      <c r="M193" s="419"/>
      <c r="N193" s="419"/>
      <c r="O193" s="419"/>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57">
        <v>26</v>
      </c>
      <c r="B194" s="1057">
        <v>1</v>
      </c>
      <c r="C194" s="417"/>
      <c r="D194" s="417"/>
      <c r="E194" s="417"/>
      <c r="F194" s="417"/>
      <c r="G194" s="417"/>
      <c r="H194" s="417"/>
      <c r="I194" s="417"/>
      <c r="J194" s="418"/>
      <c r="K194" s="419"/>
      <c r="L194" s="419"/>
      <c r="M194" s="419"/>
      <c r="N194" s="419"/>
      <c r="O194" s="419"/>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57">
        <v>27</v>
      </c>
      <c r="B195" s="1057">
        <v>1</v>
      </c>
      <c r="C195" s="417"/>
      <c r="D195" s="417"/>
      <c r="E195" s="417"/>
      <c r="F195" s="417"/>
      <c r="G195" s="417"/>
      <c r="H195" s="417"/>
      <c r="I195" s="417"/>
      <c r="J195" s="418"/>
      <c r="K195" s="419"/>
      <c r="L195" s="419"/>
      <c r="M195" s="419"/>
      <c r="N195" s="419"/>
      <c r="O195" s="419"/>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57">
        <v>28</v>
      </c>
      <c r="B196" s="1057">
        <v>1</v>
      </c>
      <c r="C196" s="417"/>
      <c r="D196" s="417"/>
      <c r="E196" s="417"/>
      <c r="F196" s="417"/>
      <c r="G196" s="417"/>
      <c r="H196" s="417"/>
      <c r="I196" s="417"/>
      <c r="J196" s="418"/>
      <c r="K196" s="419"/>
      <c r="L196" s="419"/>
      <c r="M196" s="419"/>
      <c r="N196" s="419"/>
      <c r="O196" s="419"/>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57">
        <v>29</v>
      </c>
      <c r="B197" s="1057">
        <v>1</v>
      </c>
      <c r="C197" s="417"/>
      <c r="D197" s="417"/>
      <c r="E197" s="417"/>
      <c r="F197" s="417"/>
      <c r="G197" s="417"/>
      <c r="H197" s="417"/>
      <c r="I197" s="417"/>
      <c r="J197" s="418"/>
      <c r="K197" s="419"/>
      <c r="L197" s="419"/>
      <c r="M197" s="419"/>
      <c r="N197" s="419"/>
      <c r="O197" s="419"/>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57">
        <v>30</v>
      </c>
      <c r="B198" s="1057">
        <v>1</v>
      </c>
      <c r="C198" s="417"/>
      <c r="D198" s="417"/>
      <c r="E198" s="417"/>
      <c r="F198" s="417"/>
      <c r="G198" s="417"/>
      <c r="H198" s="417"/>
      <c r="I198" s="417"/>
      <c r="J198" s="418"/>
      <c r="K198" s="419"/>
      <c r="L198" s="419"/>
      <c r="M198" s="419"/>
      <c r="N198" s="419"/>
      <c r="O198" s="419"/>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7" t="s">
        <v>297</v>
      </c>
      <c r="K201" s="109"/>
      <c r="L201" s="109"/>
      <c r="M201" s="109"/>
      <c r="N201" s="109"/>
      <c r="O201" s="109"/>
      <c r="P201" s="336" t="s">
        <v>27</v>
      </c>
      <c r="Q201" s="336"/>
      <c r="R201" s="336"/>
      <c r="S201" s="336"/>
      <c r="T201" s="336"/>
      <c r="U201" s="336"/>
      <c r="V201" s="336"/>
      <c r="W201" s="336"/>
      <c r="X201" s="336"/>
      <c r="Y201" s="346" t="s">
        <v>349</v>
      </c>
      <c r="Z201" s="347"/>
      <c r="AA201" s="347"/>
      <c r="AB201" s="347"/>
      <c r="AC201" s="277" t="s">
        <v>334</v>
      </c>
      <c r="AD201" s="277"/>
      <c r="AE201" s="277"/>
      <c r="AF201" s="277"/>
      <c r="AG201" s="277"/>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hidden="1" customHeight="1" x14ac:dyDescent="0.15">
      <c r="A202" s="1057">
        <v>1</v>
      </c>
      <c r="B202" s="1057">
        <v>1</v>
      </c>
      <c r="C202" s="422"/>
      <c r="D202" s="417"/>
      <c r="E202" s="417"/>
      <c r="F202" s="417"/>
      <c r="G202" s="417"/>
      <c r="H202" s="417"/>
      <c r="I202" s="417"/>
      <c r="J202" s="418"/>
      <c r="K202" s="419"/>
      <c r="L202" s="419"/>
      <c r="M202" s="419"/>
      <c r="N202" s="419"/>
      <c r="O202" s="419"/>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57">
        <v>2</v>
      </c>
      <c r="B203" s="1057">
        <v>1</v>
      </c>
      <c r="C203" s="417"/>
      <c r="D203" s="417"/>
      <c r="E203" s="417"/>
      <c r="F203" s="417"/>
      <c r="G203" s="417"/>
      <c r="H203" s="417"/>
      <c r="I203" s="417"/>
      <c r="J203" s="418"/>
      <c r="K203" s="419"/>
      <c r="L203" s="419"/>
      <c r="M203" s="419"/>
      <c r="N203" s="419"/>
      <c r="O203" s="419"/>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57">
        <v>3</v>
      </c>
      <c r="B204" s="1057">
        <v>1</v>
      </c>
      <c r="C204" s="417"/>
      <c r="D204" s="417"/>
      <c r="E204" s="417"/>
      <c r="F204" s="417"/>
      <c r="G204" s="417"/>
      <c r="H204" s="417"/>
      <c r="I204" s="417"/>
      <c r="J204" s="418"/>
      <c r="K204" s="419"/>
      <c r="L204" s="419"/>
      <c r="M204" s="419"/>
      <c r="N204" s="419"/>
      <c r="O204" s="419"/>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57">
        <v>4</v>
      </c>
      <c r="B205" s="1057">
        <v>1</v>
      </c>
      <c r="C205" s="417"/>
      <c r="D205" s="417"/>
      <c r="E205" s="417"/>
      <c r="F205" s="417"/>
      <c r="G205" s="417"/>
      <c r="H205" s="417"/>
      <c r="I205" s="417"/>
      <c r="J205" s="418"/>
      <c r="K205" s="419"/>
      <c r="L205" s="419"/>
      <c r="M205" s="419"/>
      <c r="N205" s="419"/>
      <c r="O205" s="419"/>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57">
        <v>5</v>
      </c>
      <c r="B206" s="1057">
        <v>1</v>
      </c>
      <c r="C206" s="417"/>
      <c r="D206" s="417"/>
      <c r="E206" s="417"/>
      <c r="F206" s="417"/>
      <c r="G206" s="417"/>
      <c r="H206" s="417"/>
      <c r="I206" s="417"/>
      <c r="J206" s="418"/>
      <c r="K206" s="419"/>
      <c r="L206" s="419"/>
      <c r="M206" s="419"/>
      <c r="N206" s="419"/>
      <c r="O206" s="419"/>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57">
        <v>6</v>
      </c>
      <c r="B207" s="1057">
        <v>1</v>
      </c>
      <c r="C207" s="417"/>
      <c r="D207" s="417"/>
      <c r="E207" s="417"/>
      <c r="F207" s="417"/>
      <c r="G207" s="417"/>
      <c r="H207" s="417"/>
      <c r="I207" s="417"/>
      <c r="J207" s="418"/>
      <c r="K207" s="419"/>
      <c r="L207" s="419"/>
      <c r="M207" s="419"/>
      <c r="N207" s="419"/>
      <c r="O207" s="419"/>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57">
        <v>7</v>
      </c>
      <c r="B208" s="1057">
        <v>1</v>
      </c>
      <c r="C208" s="417"/>
      <c r="D208" s="417"/>
      <c r="E208" s="417"/>
      <c r="F208" s="417"/>
      <c r="G208" s="417"/>
      <c r="H208" s="417"/>
      <c r="I208" s="417"/>
      <c r="J208" s="418"/>
      <c r="K208" s="419"/>
      <c r="L208" s="419"/>
      <c r="M208" s="419"/>
      <c r="N208" s="419"/>
      <c r="O208" s="419"/>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57">
        <v>8</v>
      </c>
      <c r="B209" s="1057">
        <v>1</v>
      </c>
      <c r="C209" s="417"/>
      <c r="D209" s="417"/>
      <c r="E209" s="417"/>
      <c r="F209" s="417"/>
      <c r="G209" s="417"/>
      <c r="H209" s="417"/>
      <c r="I209" s="417"/>
      <c r="J209" s="418"/>
      <c r="K209" s="419"/>
      <c r="L209" s="419"/>
      <c r="M209" s="419"/>
      <c r="N209" s="419"/>
      <c r="O209" s="419"/>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57">
        <v>9</v>
      </c>
      <c r="B210" s="1057">
        <v>1</v>
      </c>
      <c r="C210" s="417"/>
      <c r="D210" s="417"/>
      <c r="E210" s="417"/>
      <c r="F210" s="417"/>
      <c r="G210" s="417"/>
      <c r="H210" s="417"/>
      <c r="I210" s="417"/>
      <c r="J210" s="418"/>
      <c r="K210" s="419"/>
      <c r="L210" s="419"/>
      <c r="M210" s="419"/>
      <c r="N210" s="419"/>
      <c r="O210" s="419"/>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57">
        <v>10</v>
      </c>
      <c r="B211" s="1057">
        <v>1</v>
      </c>
      <c r="C211" s="417"/>
      <c r="D211" s="417"/>
      <c r="E211" s="417"/>
      <c r="F211" s="417"/>
      <c r="G211" s="417"/>
      <c r="H211" s="417"/>
      <c r="I211" s="417"/>
      <c r="J211" s="418"/>
      <c r="K211" s="419"/>
      <c r="L211" s="419"/>
      <c r="M211" s="419"/>
      <c r="N211" s="419"/>
      <c r="O211" s="419"/>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57">
        <v>11</v>
      </c>
      <c r="B212" s="1057">
        <v>1</v>
      </c>
      <c r="C212" s="417"/>
      <c r="D212" s="417"/>
      <c r="E212" s="417"/>
      <c r="F212" s="417"/>
      <c r="G212" s="417"/>
      <c r="H212" s="417"/>
      <c r="I212" s="417"/>
      <c r="J212" s="418"/>
      <c r="K212" s="419"/>
      <c r="L212" s="419"/>
      <c r="M212" s="419"/>
      <c r="N212" s="419"/>
      <c r="O212" s="419"/>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57">
        <v>12</v>
      </c>
      <c r="B213" s="1057">
        <v>1</v>
      </c>
      <c r="C213" s="417"/>
      <c r="D213" s="417"/>
      <c r="E213" s="417"/>
      <c r="F213" s="417"/>
      <c r="G213" s="417"/>
      <c r="H213" s="417"/>
      <c r="I213" s="417"/>
      <c r="J213" s="418"/>
      <c r="K213" s="419"/>
      <c r="L213" s="419"/>
      <c r="M213" s="419"/>
      <c r="N213" s="419"/>
      <c r="O213" s="419"/>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57">
        <v>13</v>
      </c>
      <c r="B214" s="1057">
        <v>1</v>
      </c>
      <c r="C214" s="417"/>
      <c r="D214" s="417"/>
      <c r="E214" s="417"/>
      <c r="F214" s="417"/>
      <c r="G214" s="417"/>
      <c r="H214" s="417"/>
      <c r="I214" s="417"/>
      <c r="J214" s="418"/>
      <c r="K214" s="419"/>
      <c r="L214" s="419"/>
      <c r="M214" s="419"/>
      <c r="N214" s="419"/>
      <c r="O214" s="419"/>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57">
        <v>14</v>
      </c>
      <c r="B215" s="1057">
        <v>1</v>
      </c>
      <c r="C215" s="417"/>
      <c r="D215" s="417"/>
      <c r="E215" s="417"/>
      <c r="F215" s="417"/>
      <c r="G215" s="417"/>
      <c r="H215" s="417"/>
      <c r="I215" s="417"/>
      <c r="J215" s="418"/>
      <c r="K215" s="419"/>
      <c r="L215" s="419"/>
      <c r="M215" s="419"/>
      <c r="N215" s="419"/>
      <c r="O215" s="419"/>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57">
        <v>15</v>
      </c>
      <c r="B216" s="1057">
        <v>1</v>
      </c>
      <c r="C216" s="417"/>
      <c r="D216" s="417"/>
      <c r="E216" s="417"/>
      <c r="F216" s="417"/>
      <c r="G216" s="417"/>
      <c r="H216" s="417"/>
      <c r="I216" s="417"/>
      <c r="J216" s="418"/>
      <c r="K216" s="419"/>
      <c r="L216" s="419"/>
      <c r="M216" s="419"/>
      <c r="N216" s="419"/>
      <c r="O216" s="419"/>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57">
        <v>16</v>
      </c>
      <c r="B217" s="1057">
        <v>1</v>
      </c>
      <c r="C217" s="417"/>
      <c r="D217" s="417"/>
      <c r="E217" s="417"/>
      <c r="F217" s="417"/>
      <c r="G217" s="417"/>
      <c r="H217" s="417"/>
      <c r="I217" s="417"/>
      <c r="J217" s="418"/>
      <c r="K217" s="419"/>
      <c r="L217" s="419"/>
      <c r="M217" s="419"/>
      <c r="N217" s="419"/>
      <c r="O217" s="419"/>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57">
        <v>17</v>
      </c>
      <c r="B218" s="1057">
        <v>1</v>
      </c>
      <c r="C218" s="417"/>
      <c r="D218" s="417"/>
      <c r="E218" s="417"/>
      <c r="F218" s="417"/>
      <c r="G218" s="417"/>
      <c r="H218" s="417"/>
      <c r="I218" s="417"/>
      <c r="J218" s="418"/>
      <c r="K218" s="419"/>
      <c r="L218" s="419"/>
      <c r="M218" s="419"/>
      <c r="N218" s="419"/>
      <c r="O218" s="419"/>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57">
        <v>18</v>
      </c>
      <c r="B219" s="1057">
        <v>1</v>
      </c>
      <c r="C219" s="417"/>
      <c r="D219" s="417"/>
      <c r="E219" s="417"/>
      <c r="F219" s="417"/>
      <c r="G219" s="417"/>
      <c r="H219" s="417"/>
      <c r="I219" s="417"/>
      <c r="J219" s="418"/>
      <c r="K219" s="419"/>
      <c r="L219" s="419"/>
      <c r="M219" s="419"/>
      <c r="N219" s="419"/>
      <c r="O219" s="419"/>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57">
        <v>19</v>
      </c>
      <c r="B220" s="1057">
        <v>1</v>
      </c>
      <c r="C220" s="417"/>
      <c r="D220" s="417"/>
      <c r="E220" s="417"/>
      <c r="F220" s="417"/>
      <c r="G220" s="417"/>
      <c r="H220" s="417"/>
      <c r="I220" s="417"/>
      <c r="J220" s="418"/>
      <c r="K220" s="419"/>
      <c r="L220" s="419"/>
      <c r="M220" s="419"/>
      <c r="N220" s="419"/>
      <c r="O220" s="419"/>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57">
        <v>20</v>
      </c>
      <c r="B221" s="1057">
        <v>1</v>
      </c>
      <c r="C221" s="417"/>
      <c r="D221" s="417"/>
      <c r="E221" s="417"/>
      <c r="F221" s="417"/>
      <c r="G221" s="417"/>
      <c r="H221" s="417"/>
      <c r="I221" s="417"/>
      <c r="J221" s="418"/>
      <c r="K221" s="419"/>
      <c r="L221" s="419"/>
      <c r="M221" s="419"/>
      <c r="N221" s="419"/>
      <c r="O221" s="419"/>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57">
        <v>21</v>
      </c>
      <c r="B222" s="1057">
        <v>1</v>
      </c>
      <c r="C222" s="417"/>
      <c r="D222" s="417"/>
      <c r="E222" s="417"/>
      <c r="F222" s="417"/>
      <c r="G222" s="417"/>
      <c r="H222" s="417"/>
      <c r="I222" s="417"/>
      <c r="J222" s="418"/>
      <c r="K222" s="419"/>
      <c r="L222" s="419"/>
      <c r="M222" s="419"/>
      <c r="N222" s="419"/>
      <c r="O222" s="419"/>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57">
        <v>22</v>
      </c>
      <c r="B223" s="1057">
        <v>1</v>
      </c>
      <c r="C223" s="417"/>
      <c r="D223" s="417"/>
      <c r="E223" s="417"/>
      <c r="F223" s="417"/>
      <c r="G223" s="417"/>
      <c r="H223" s="417"/>
      <c r="I223" s="417"/>
      <c r="J223" s="418"/>
      <c r="K223" s="419"/>
      <c r="L223" s="419"/>
      <c r="M223" s="419"/>
      <c r="N223" s="419"/>
      <c r="O223" s="419"/>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57">
        <v>23</v>
      </c>
      <c r="B224" s="1057">
        <v>1</v>
      </c>
      <c r="C224" s="417"/>
      <c r="D224" s="417"/>
      <c r="E224" s="417"/>
      <c r="F224" s="417"/>
      <c r="G224" s="417"/>
      <c r="H224" s="417"/>
      <c r="I224" s="417"/>
      <c r="J224" s="418"/>
      <c r="K224" s="419"/>
      <c r="L224" s="419"/>
      <c r="M224" s="419"/>
      <c r="N224" s="419"/>
      <c r="O224" s="419"/>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57">
        <v>24</v>
      </c>
      <c r="B225" s="1057">
        <v>1</v>
      </c>
      <c r="C225" s="417"/>
      <c r="D225" s="417"/>
      <c r="E225" s="417"/>
      <c r="F225" s="417"/>
      <c r="G225" s="417"/>
      <c r="H225" s="417"/>
      <c r="I225" s="417"/>
      <c r="J225" s="418"/>
      <c r="K225" s="419"/>
      <c r="L225" s="419"/>
      <c r="M225" s="419"/>
      <c r="N225" s="419"/>
      <c r="O225" s="419"/>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57">
        <v>25</v>
      </c>
      <c r="B226" s="1057">
        <v>1</v>
      </c>
      <c r="C226" s="417"/>
      <c r="D226" s="417"/>
      <c r="E226" s="417"/>
      <c r="F226" s="417"/>
      <c r="G226" s="417"/>
      <c r="H226" s="417"/>
      <c r="I226" s="417"/>
      <c r="J226" s="418"/>
      <c r="K226" s="419"/>
      <c r="L226" s="419"/>
      <c r="M226" s="419"/>
      <c r="N226" s="419"/>
      <c r="O226" s="419"/>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57">
        <v>26</v>
      </c>
      <c r="B227" s="1057">
        <v>1</v>
      </c>
      <c r="C227" s="417"/>
      <c r="D227" s="417"/>
      <c r="E227" s="417"/>
      <c r="F227" s="417"/>
      <c r="G227" s="417"/>
      <c r="H227" s="417"/>
      <c r="I227" s="417"/>
      <c r="J227" s="418"/>
      <c r="K227" s="419"/>
      <c r="L227" s="419"/>
      <c r="M227" s="419"/>
      <c r="N227" s="419"/>
      <c r="O227" s="419"/>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57">
        <v>27</v>
      </c>
      <c r="B228" s="1057">
        <v>1</v>
      </c>
      <c r="C228" s="417"/>
      <c r="D228" s="417"/>
      <c r="E228" s="417"/>
      <c r="F228" s="417"/>
      <c r="G228" s="417"/>
      <c r="H228" s="417"/>
      <c r="I228" s="417"/>
      <c r="J228" s="418"/>
      <c r="K228" s="419"/>
      <c r="L228" s="419"/>
      <c r="M228" s="419"/>
      <c r="N228" s="419"/>
      <c r="O228" s="419"/>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57">
        <v>28</v>
      </c>
      <c r="B229" s="1057">
        <v>1</v>
      </c>
      <c r="C229" s="417"/>
      <c r="D229" s="417"/>
      <c r="E229" s="417"/>
      <c r="F229" s="417"/>
      <c r="G229" s="417"/>
      <c r="H229" s="417"/>
      <c r="I229" s="417"/>
      <c r="J229" s="418"/>
      <c r="K229" s="419"/>
      <c r="L229" s="419"/>
      <c r="M229" s="419"/>
      <c r="N229" s="419"/>
      <c r="O229" s="419"/>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57">
        <v>29</v>
      </c>
      <c r="B230" s="1057">
        <v>1</v>
      </c>
      <c r="C230" s="417"/>
      <c r="D230" s="417"/>
      <c r="E230" s="417"/>
      <c r="F230" s="417"/>
      <c r="G230" s="417"/>
      <c r="H230" s="417"/>
      <c r="I230" s="417"/>
      <c r="J230" s="418"/>
      <c r="K230" s="419"/>
      <c r="L230" s="419"/>
      <c r="M230" s="419"/>
      <c r="N230" s="419"/>
      <c r="O230" s="419"/>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57">
        <v>30</v>
      </c>
      <c r="B231" s="1057">
        <v>1</v>
      </c>
      <c r="C231" s="417"/>
      <c r="D231" s="417"/>
      <c r="E231" s="417"/>
      <c r="F231" s="417"/>
      <c r="G231" s="417"/>
      <c r="H231" s="417"/>
      <c r="I231" s="417"/>
      <c r="J231" s="418"/>
      <c r="K231" s="419"/>
      <c r="L231" s="419"/>
      <c r="M231" s="419"/>
      <c r="N231" s="419"/>
      <c r="O231" s="419"/>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7" t="s">
        <v>297</v>
      </c>
      <c r="K234" s="109"/>
      <c r="L234" s="109"/>
      <c r="M234" s="109"/>
      <c r="N234" s="109"/>
      <c r="O234" s="109"/>
      <c r="P234" s="336" t="s">
        <v>27</v>
      </c>
      <c r="Q234" s="336"/>
      <c r="R234" s="336"/>
      <c r="S234" s="336"/>
      <c r="T234" s="336"/>
      <c r="U234" s="336"/>
      <c r="V234" s="336"/>
      <c r="W234" s="336"/>
      <c r="X234" s="336"/>
      <c r="Y234" s="346" t="s">
        <v>349</v>
      </c>
      <c r="Z234" s="347"/>
      <c r="AA234" s="347"/>
      <c r="AB234" s="347"/>
      <c r="AC234" s="277" t="s">
        <v>334</v>
      </c>
      <c r="AD234" s="277"/>
      <c r="AE234" s="277"/>
      <c r="AF234" s="277"/>
      <c r="AG234" s="277"/>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hidden="1" customHeight="1" x14ac:dyDescent="0.15">
      <c r="A235" s="1057">
        <v>1</v>
      </c>
      <c r="B235" s="1057">
        <v>1</v>
      </c>
      <c r="C235" s="417"/>
      <c r="D235" s="417"/>
      <c r="E235" s="417"/>
      <c r="F235" s="417"/>
      <c r="G235" s="417"/>
      <c r="H235" s="417"/>
      <c r="I235" s="417"/>
      <c r="J235" s="418"/>
      <c r="K235" s="419"/>
      <c r="L235" s="419"/>
      <c r="M235" s="419"/>
      <c r="N235" s="419"/>
      <c r="O235" s="419"/>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57">
        <v>2</v>
      </c>
      <c r="B236" s="1057">
        <v>1</v>
      </c>
      <c r="C236" s="417"/>
      <c r="D236" s="417"/>
      <c r="E236" s="417"/>
      <c r="F236" s="417"/>
      <c r="G236" s="417"/>
      <c r="H236" s="417"/>
      <c r="I236" s="417"/>
      <c r="J236" s="418"/>
      <c r="K236" s="419"/>
      <c r="L236" s="419"/>
      <c r="M236" s="419"/>
      <c r="N236" s="419"/>
      <c r="O236" s="419"/>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57">
        <v>3</v>
      </c>
      <c r="B237" s="1057">
        <v>1</v>
      </c>
      <c r="C237" s="417"/>
      <c r="D237" s="417"/>
      <c r="E237" s="417"/>
      <c r="F237" s="417"/>
      <c r="G237" s="417"/>
      <c r="H237" s="417"/>
      <c r="I237" s="417"/>
      <c r="J237" s="418"/>
      <c r="K237" s="419"/>
      <c r="L237" s="419"/>
      <c r="M237" s="419"/>
      <c r="N237" s="419"/>
      <c r="O237" s="419"/>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57">
        <v>4</v>
      </c>
      <c r="B238" s="1057">
        <v>1</v>
      </c>
      <c r="C238" s="417"/>
      <c r="D238" s="417"/>
      <c r="E238" s="417"/>
      <c r="F238" s="417"/>
      <c r="G238" s="417"/>
      <c r="H238" s="417"/>
      <c r="I238" s="417"/>
      <c r="J238" s="418"/>
      <c r="K238" s="419"/>
      <c r="L238" s="419"/>
      <c r="M238" s="419"/>
      <c r="N238" s="419"/>
      <c r="O238" s="419"/>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57">
        <v>5</v>
      </c>
      <c r="B239" s="1057">
        <v>1</v>
      </c>
      <c r="C239" s="417"/>
      <c r="D239" s="417"/>
      <c r="E239" s="417"/>
      <c r="F239" s="417"/>
      <c r="G239" s="417"/>
      <c r="H239" s="417"/>
      <c r="I239" s="417"/>
      <c r="J239" s="418"/>
      <c r="K239" s="419"/>
      <c r="L239" s="419"/>
      <c r="M239" s="419"/>
      <c r="N239" s="419"/>
      <c r="O239" s="419"/>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57">
        <v>6</v>
      </c>
      <c r="B240" s="1057">
        <v>1</v>
      </c>
      <c r="C240" s="417"/>
      <c r="D240" s="417"/>
      <c r="E240" s="417"/>
      <c r="F240" s="417"/>
      <c r="G240" s="417"/>
      <c r="H240" s="417"/>
      <c r="I240" s="417"/>
      <c r="J240" s="418"/>
      <c r="K240" s="419"/>
      <c r="L240" s="419"/>
      <c r="M240" s="419"/>
      <c r="N240" s="419"/>
      <c r="O240" s="419"/>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57">
        <v>7</v>
      </c>
      <c r="B241" s="1057">
        <v>1</v>
      </c>
      <c r="C241" s="417"/>
      <c r="D241" s="417"/>
      <c r="E241" s="417"/>
      <c r="F241" s="417"/>
      <c r="G241" s="417"/>
      <c r="H241" s="417"/>
      <c r="I241" s="417"/>
      <c r="J241" s="418"/>
      <c r="K241" s="419"/>
      <c r="L241" s="419"/>
      <c r="M241" s="419"/>
      <c r="N241" s="419"/>
      <c r="O241" s="419"/>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57">
        <v>8</v>
      </c>
      <c r="B242" s="1057">
        <v>1</v>
      </c>
      <c r="C242" s="417"/>
      <c r="D242" s="417"/>
      <c r="E242" s="417"/>
      <c r="F242" s="417"/>
      <c r="G242" s="417"/>
      <c r="H242" s="417"/>
      <c r="I242" s="417"/>
      <c r="J242" s="418"/>
      <c r="K242" s="419"/>
      <c r="L242" s="419"/>
      <c r="M242" s="419"/>
      <c r="N242" s="419"/>
      <c r="O242" s="419"/>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57">
        <v>9</v>
      </c>
      <c r="B243" s="1057">
        <v>1</v>
      </c>
      <c r="C243" s="417"/>
      <c r="D243" s="417"/>
      <c r="E243" s="417"/>
      <c r="F243" s="417"/>
      <c r="G243" s="417"/>
      <c r="H243" s="417"/>
      <c r="I243" s="417"/>
      <c r="J243" s="418"/>
      <c r="K243" s="419"/>
      <c r="L243" s="419"/>
      <c r="M243" s="419"/>
      <c r="N243" s="419"/>
      <c r="O243" s="419"/>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57">
        <v>10</v>
      </c>
      <c r="B244" s="1057">
        <v>1</v>
      </c>
      <c r="C244" s="417"/>
      <c r="D244" s="417"/>
      <c r="E244" s="417"/>
      <c r="F244" s="417"/>
      <c r="G244" s="417"/>
      <c r="H244" s="417"/>
      <c r="I244" s="417"/>
      <c r="J244" s="418"/>
      <c r="K244" s="419"/>
      <c r="L244" s="419"/>
      <c r="M244" s="419"/>
      <c r="N244" s="419"/>
      <c r="O244" s="419"/>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57">
        <v>11</v>
      </c>
      <c r="B245" s="1057">
        <v>1</v>
      </c>
      <c r="C245" s="417"/>
      <c r="D245" s="417"/>
      <c r="E245" s="417"/>
      <c r="F245" s="417"/>
      <c r="G245" s="417"/>
      <c r="H245" s="417"/>
      <c r="I245" s="417"/>
      <c r="J245" s="418"/>
      <c r="K245" s="419"/>
      <c r="L245" s="419"/>
      <c r="M245" s="419"/>
      <c r="N245" s="419"/>
      <c r="O245" s="419"/>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57">
        <v>12</v>
      </c>
      <c r="B246" s="1057">
        <v>1</v>
      </c>
      <c r="C246" s="417"/>
      <c r="D246" s="417"/>
      <c r="E246" s="417"/>
      <c r="F246" s="417"/>
      <c r="G246" s="417"/>
      <c r="H246" s="417"/>
      <c r="I246" s="417"/>
      <c r="J246" s="418"/>
      <c r="K246" s="419"/>
      <c r="L246" s="419"/>
      <c r="M246" s="419"/>
      <c r="N246" s="419"/>
      <c r="O246" s="419"/>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57">
        <v>13</v>
      </c>
      <c r="B247" s="1057">
        <v>1</v>
      </c>
      <c r="C247" s="417"/>
      <c r="D247" s="417"/>
      <c r="E247" s="417"/>
      <c r="F247" s="417"/>
      <c r="G247" s="417"/>
      <c r="H247" s="417"/>
      <c r="I247" s="417"/>
      <c r="J247" s="418"/>
      <c r="K247" s="419"/>
      <c r="L247" s="419"/>
      <c r="M247" s="419"/>
      <c r="N247" s="419"/>
      <c r="O247" s="419"/>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57">
        <v>14</v>
      </c>
      <c r="B248" s="1057">
        <v>1</v>
      </c>
      <c r="C248" s="417"/>
      <c r="D248" s="417"/>
      <c r="E248" s="417"/>
      <c r="F248" s="417"/>
      <c r="G248" s="417"/>
      <c r="H248" s="417"/>
      <c r="I248" s="417"/>
      <c r="J248" s="418"/>
      <c r="K248" s="419"/>
      <c r="L248" s="419"/>
      <c r="M248" s="419"/>
      <c r="N248" s="419"/>
      <c r="O248" s="419"/>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57">
        <v>15</v>
      </c>
      <c r="B249" s="1057">
        <v>1</v>
      </c>
      <c r="C249" s="417"/>
      <c r="D249" s="417"/>
      <c r="E249" s="417"/>
      <c r="F249" s="417"/>
      <c r="G249" s="417"/>
      <c r="H249" s="417"/>
      <c r="I249" s="417"/>
      <c r="J249" s="418"/>
      <c r="K249" s="419"/>
      <c r="L249" s="419"/>
      <c r="M249" s="419"/>
      <c r="N249" s="419"/>
      <c r="O249" s="419"/>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57">
        <v>16</v>
      </c>
      <c r="B250" s="1057">
        <v>1</v>
      </c>
      <c r="C250" s="417"/>
      <c r="D250" s="417"/>
      <c r="E250" s="417"/>
      <c r="F250" s="417"/>
      <c r="G250" s="417"/>
      <c r="H250" s="417"/>
      <c r="I250" s="417"/>
      <c r="J250" s="418"/>
      <c r="K250" s="419"/>
      <c r="L250" s="419"/>
      <c r="M250" s="419"/>
      <c r="N250" s="419"/>
      <c r="O250" s="419"/>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57">
        <v>17</v>
      </c>
      <c r="B251" s="1057">
        <v>1</v>
      </c>
      <c r="C251" s="417"/>
      <c r="D251" s="417"/>
      <c r="E251" s="417"/>
      <c r="F251" s="417"/>
      <c r="G251" s="417"/>
      <c r="H251" s="417"/>
      <c r="I251" s="417"/>
      <c r="J251" s="418"/>
      <c r="K251" s="419"/>
      <c r="L251" s="419"/>
      <c r="M251" s="419"/>
      <c r="N251" s="419"/>
      <c r="O251" s="419"/>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57">
        <v>18</v>
      </c>
      <c r="B252" s="1057">
        <v>1</v>
      </c>
      <c r="C252" s="417"/>
      <c r="D252" s="417"/>
      <c r="E252" s="417"/>
      <c r="F252" s="417"/>
      <c r="G252" s="417"/>
      <c r="H252" s="417"/>
      <c r="I252" s="417"/>
      <c r="J252" s="418"/>
      <c r="K252" s="419"/>
      <c r="L252" s="419"/>
      <c r="M252" s="419"/>
      <c r="N252" s="419"/>
      <c r="O252" s="419"/>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57">
        <v>19</v>
      </c>
      <c r="B253" s="1057">
        <v>1</v>
      </c>
      <c r="C253" s="417"/>
      <c r="D253" s="417"/>
      <c r="E253" s="417"/>
      <c r="F253" s="417"/>
      <c r="G253" s="417"/>
      <c r="H253" s="417"/>
      <c r="I253" s="417"/>
      <c r="J253" s="418"/>
      <c r="K253" s="419"/>
      <c r="L253" s="419"/>
      <c r="M253" s="419"/>
      <c r="N253" s="419"/>
      <c r="O253" s="419"/>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57">
        <v>20</v>
      </c>
      <c r="B254" s="1057">
        <v>1</v>
      </c>
      <c r="C254" s="417"/>
      <c r="D254" s="417"/>
      <c r="E254" s="417"/>
      <c r="F254" s="417"/>
      <c r="G254" s="417"/>
      <c r="H254" s="417"/>
      <c r="I254" s="417"/>
      <c r="J254" s="418"/>
      <c r="K254" s="419"/>
      <c r="L254" s="419"/>
      <c r="M254" s="419"/>
      <c r="N254" s="419"/>
      <c r="O254" s="419"/>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57">
        <v>21</v>
      </c>
      <c r="B255" s="1057">
        <v>1</v>
      </c>
      <c r="C255" s="417"/>
      <c r="D255" s="417"/>
      <c r="E255" s="417"/>
      <c r="F255" s="417"/>
      <c r="G255" s="417"/>
      <c r="H255" s="417"/>
      <c r="I255" s="417"/>
      <c r="J255" s="418"/>
      <c r="K255" s="419"/>
      <c r="L255" s="419"/>
      <c r="M255" s="419"/>
      <c r="N255" s="419"/>
      <c r="O255" s="419"/>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57">
        <v>22</v>
      </c>
      <c r="B256" s="1057">
        <v>1</v>
      </c>
      <c r="C256" s="417"/>
      <c r="D256" s="417"/>
      <c r="E256" s="417"/>
      <c r="F256" s="417"/>
      <c r="G256" s="417"/>
      <c r="H256" s="417"/>
      <c r="I256" s="417"/>
      <c r="J256" s="418"/>
      <c r="K256" s="419"/>
      <c r="L256" s="419"/>
      <c r="M256" s="419"/>
      <c r="N256" s="419"/>
      <c r="O256" s="419"/>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57">
        <v>23</v>
      </c>
      <c r="B257" s="1057">
        <v>1</v>
      </c>
      <c r="C257" s="417"/>
      <c r="D257" s="417"/>
      <c r="E257" s="417"/>
      <c r="F257" s="417"/>
      <c r="G257" s="417"/>
      <c r="H257" s="417"/>
      <c r="I257" s="417"/>
      <c r="J257" s="418"/>
      <c r="K257" s="419"/>
      <c r="L257" s="419"/>
      <c r="M257" s="419"/>
      <c r="N257" s="419"/>
      <c r="O257" s="419"/>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57">
        <v>24</v>
      </c>
      <c r="B258" s="1057">
        <v>1</v>
      </c>
      <c r="C258" s="417"/>
      <c r="D258" s="417"/>
      <c r="E258" s="417"/>
      <c r="F258" s="417"/>
      <c r="G258" s="417"/>
      <c r="H258" s="417"/>
      <c r="I258" s="417"/>
      <c r="J258" s="418"/>
      <c r="K258" s="419"/>
      <c r="L258" s="419"/>
      <c r="M258" s="419"/>
      <c r="N258" s="419"/>
      <c r="O258" s="419"/>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57">
        <v>25</v>
      </c>
      <c r="B259" s="1057">
        <v>1</v>
      </c>
      <c r="C259" s="417"/>
      <c r="D259" s="417"/>
      <c r="E259" s="417"/>
      <c r="F259" s="417"/>
      <c r="G259" s="417"/>
      <c r="H259" s="417"/>
      <c r="I259" s="417"/>
      <c r="J259" s="418"/>
      <c r="K259" s="419"/>
      <c r="L259" s="419"/>
      <c r="M259" s="419"/>
      <c r="N259" s="419"/>
      <c r="O259" s="419"/>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57">
        <v>26</v>
      </c>
      <c r="B260" s="1057">
        <v>1</v>
      </c>
      <c r="C260" s="417"/>
      <c r="D260" s="417"/>
      <c r="E260" s="417"/>
      <c r="F260" s="417"/>
      <c r="G260" s="417"/>
      <c r="H260" s="417"/>
      <c r="I260" s="417"/>
      <c r="J260" s="418"/>
      <c r="K260" s="419"/>
      <c r="L260" s="419"/>
      <c r="M260" s="419"/>
      <c r="N260" s="419"/>
      <c r="O260" s="419"/>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57">
        <v>27</v>
      </c>
      <c r="B261" s="1057">
        <v>1</v>
      </c>
      <c r="C261" s="417"/>
      <c r="D261" s="417"/>
      <c r="E261" s="417"/>
      <c r="F261" s="417"/>
      <c r="G261" s="417"/>
      <c r="H261" s="417"/>
      <c r="I261" s="417"/>
      <c r="J261" s="418"/>
      <c r="K261" s="419"/>
      <c r="L261" s="419"/>
      <c r="M261" s="419"/>
      <c r="N261" s="419"/>
      <c r="O261" s="419"/>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57">
        <v>28</v>
      </c>
      <c r="B262" s="1057">
        <v>1</v>
      </c>
      <c r="C262" s="417"/>
      <c r="D262" s="417"/>
      <c r="E262" s="417"/>
      <c r="F262" s="417"/>
      <c r="G262" s="417"/>
      <c r="H262" s="417"/>
      <c r="I262" s="417"/>
      <c r="J262" s="418"/>
      <c r="K262" s="419"/>
      <c r="L262" s="419"/>
      <c r="M262" s="419"/>
      <c r="N262" s="419"/>
      <c r="O262" s="419"/>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57">
        <v>29</v>
      </c>
      <c r="B263" s="1057">
        <v>1</v>
      </c>
      <c r="C263" s="417"/>
      <c r="D263" s="417"/>
      <c r="E263" s="417"/>
      <c r="F263" s="417"/>
      <c r="G263" s="417"/>
      <c r="H263" s="417"/>
      <c r="I263" s="417"/>
      <c r="J263" s="418"/>
      <c r="K263" s="419"/>
      <c r="L263" s="419"/>
      <c r="M263" s="419"/>
      <c r="N263" s="419"/>
      <c r="O263" s="419"/>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57">
        <v>30</v>
      </c>
      <c r="B264" s="1057">
        <v>1</v>
      </c>
      <c r="C264" s="417"/>
      <c r="D264" s="417"/>
      <c r="E264" s="417"/>
      <c r="F264" s="417"/>
      <c r="G264" s="417"/>
      <c r="H264" s="417"/>
      <c r="I264" s="417"/>
      <c r="J264" s="418"/>
      <c r="K264" s="419"/>
      <c r="L264" s="419"/>
      <c r="M264" s="419"/>
      <c r="N264" s="419"/>
      <c r="O264" s="419"/>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7" t="s">
        <v>297</v>
      </c>
      <c r="K267" s="109"/>
      <c r="L267" s="109"/>
      <c r="M267" s="109"/>
      <c r="N267" s="109"/>
      <c r="O267" s="109"/>
      <c r="P267" s="336" t="s">
        <v>27</v>
      </c>
      <c r="Q267" s="336"/>
      <c r="R267" s="336"/>
      <c r="S267" s="336"/>
      <c r="T267" s="336"/>
      <c r="U267" s="336"/>
      <c r="V267" s="336"/>
      <c r="W267" s="336"/>
      <c r="X267" s="336"/>
      <c r="Y267" s="346" t="s">
        <v>349</v>
      </c>
      <c r="Z267" s="347"/>
      <c r="AA267" s="347"/>
      <c r="AB267" s="347"/>
      <c r="AC267" s="277" t="s">
        <v>334</v>
      </c>
      <c r="AD267" s="277"/>
      <c r="AE267" s="277"/>
      <c r="AF267" s="277"/>
      <c r="AG267" s="277"/>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hidden="1" customHeight="1" x14ac:dyDescent="0.15">
      <c r="A268" s="1057">
        <v>1</v>
      </c>
      <c r="B268" s="1057">
        <v>1</v>
      </c>
      <c r="C268" s="417"/>
      <c r="D268" s="417"/>
      <c r="E268" s="417"/>
      <c r="F268" s="417"/>
      <c r="G268" s="417"/>
      <c r="H268" s="417"/>
      <c r="I268" s="417"/>
      <c r="J268" s="418"/>
      <c r="K268" s="419"/>
      <c r="L268" s="419"/>
      <c r="M268" s="419"/>
      <c r="N268" s="419"/>
      <c r="O268" s="419"/>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57">
        <v>2</v>
      </c>
      <c r="B269" s="1057">
        <v>1</v>
      </c>
      <c r="C269" s="417"/>
      <c r="D269" s="417"/>
      <c r="E269" s="417"/>
      <c r="F269" s="417"/>
      <c r="G269" s="417"/>
      <c r="H269" s="417"/>
      <c r="I269" s="417"/>
      <c r="J269" s="418"/>
      <c r="K269" s="419"/>
      <c r="L269" s="419"/>
      <c r="M269" s="419"/>
      <c r="N269" s="419"/>
      <c r="O269" s="419"/>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57">
        <v>3</v>
      </c>
      <c r="B270" s="1057">
        <v>1</v>
      </c>
      <c r="C270" s="417"/>
      <c r="D270" s="417"/>
      <c r="E270" s="417"/>
      <c r="F270" s="417"/>
      <c r="G270" s="417"/>
      <c r="H270" s="417"/>
      <c r="I270" s="417"/>
      <c r="J270" s="418"/>
      <c r="K270" s="419"/>
      <c r="L270" s="419"/>
      <c r="M270" s="419"/>
      <c r="N270" s="419"/>
      <c r="O270" s="419"/>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57">
        <v>4</v>
      </c>
      <c r="B271" s="1057">
        <v>1</v>
      </c>
      <c r="C271" s="417"/>
      <c r="D271" s="417"/>
      <c r="E271" s="417"/>
      <c r="F271" s="417"/>
      <c r="G271" s="417"/>
      <c r="H271" s="417"/>
      <c r="I271" s="417"/>
      <c r="J271" s="418"/>
      <c r="K271" s="419"/>
      <c r="L271" s="419"/>
      <c r="M271" s="419"/>
      <c r="N271" s="419"/>
      <c r="O271" s="419"/>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57">
        <v>5</v>
      </c>
      <c r="B272" s="1057">
        <v>1</v>
      </c>
      <c r="C272" s="417"/>
      <c r="D272" s="417"/>
      <c r="E272" s="417"/>
      <c r="F272" s="417"/>
      <c r="G272" s="417"/>
      <c r="H272" s="417"/>
      <c r="I272" s="417"/>
      <c r="J272" s="418"/>
      <c r="K272" s="419"/>
      <c r="L272" s="419"/>
      <c r="M272" s="419"/>
      <c r="N272" s="419"/>
      <c r="O272" s="419"/>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57">
        <v>6</v>
      </c>
      <c r="B273" s="1057">
        <v>1</v>
      </c>
      <c r="C273" s="417"/>
      <c r="D273" s="417"/>
      <c r="E273" s="417"/>
      <c r="F273" s="417"/>
      <c r="G273" s="417"/>
      <c r="H273" s="417"/>
      <c r="I273" s="417"/>
      <c r="J273" s="418"/>
      <c r="K273" s="419"/>
      <c r="L273" s="419"/>
      <c r="M273" s="419"/>
      <c r="N273" s="419"/>
      <c r="O273" s="419"/>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57">
        <v>7</v>
      </c>
      <c r="B274" s="1057">
        <v>1</v>
      </c>
      <c r="C274" s="417"/>
      <c r="D274" s="417"/>
      <c r="E274" s="417"/>
      <c r="F274" s="417"/>
      <c r="G274" s="417"/>
      <c r="H274" s="417"/>
      <c r="I274" s="417"/>
      <c r="J274" s="418"/>
      <c r="K274" s="419"/>
      <c r="L274" s="419"/>
      <c r="M274" s="419"/>
      <c r="N274" s="419"/>
      <c r="O274" s="419"/>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57">
        <v>8</v>
      </c>
      <c r="B275" s="1057">
        <v>1</v>
      </c>
      <c r="C275" s="417"/>
      <c r="D275" s="417"/>
      <c r="E275" s="417"/>
      <c r="F275" s="417"/>
      <c r="G275" s="417"/>
      <c r="H275" s="417"/>
      <c r="I275" s="417"/>
      <c r="J275" s="418"/>
      <c r="K275" s="419"/>
      <c r="L275" s="419"/>
      <c r="M275" s="419"/>
      <c r="N275" s="419"/>
      <c r="O275" s="419"/>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57">
        <v>9</v>
      </c>
      <c r="B276" s="1057">
        <v>1</v>
      </c>
      <c r="C276" s="417"/>
      <c r="D276" s="417"/>
      <c r="E276" s="417"/>
      <c r="F276" s="417"/>
      <c r="G276" s="417"/>
      <c r="H276" s="417"/>
      <c r="I276" s="417"/>
      <c r="J276" s="418"/>
      <c r="K276" s="419"/>
      <c r="L276" s="419"/>
      <c r="M276" s="419"/>
      <c r="N276" s="419"/>
      <c r="O276" s="419"/>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57">
        <v>10</v>
      </c>
      <c r="B277" s="1057">
        <v>1</v>
      </c>
      <c r="C277" s="417"/>
      <c r="D277" s="417"/>
      <c r="E277" s="417"/>
      <c r="F277" s="417"/>
      <c r="G277" s="417"/>
      <c r="H277" s="417"/>
      <c r="I277" s="417"/>
      <c r="J277" s="418"/>
      <c r="K277" s="419"/>
      <c r="L277" s="419"/>
      <c r="M277" s="419"/>
      <c r="N277" s="419"/>
      <c r="O277" s="419"/>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57">
        <v>11</v>
      </c>
      <c r="B278" s="1057">
        <v>1</v>
      </c>
      <c r="C278" s="417"/>
      <c r="D278" s="417"/>
      <c r="E278" s="417"/>
      <c r="F278" s="417"/>
      <c r="G278" s="417"/>
      <c r="H278" s="417"/>
      <c r="I278" s="417"/>
      <c r="J278" s="418"/>
      <c r="K278" s="419"/>
      <c r="L278" s="419"/>
      <c r="M278" s="419"/>
      <c r="N278" s="419"/>
      <c r="O278" s="419"/>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57">
        <v>12</v>
      </c>
      <c r="B279" s="1057">
        <v>1</v>
      </c>
      <c r="C279" s="417"/>
      <c r="D279" s="417"/>
      <c r="E279" s="417"/>
      <c r="F279" s="417"/>
      <c r="G279" s="417"/>
      <c r="H279" s="417"/>
      <c r="I279" s="417"/>
      <c r="J279" s="418"/>
      <c r="K279" s="419"/>
      <c r="L279" s="419"/>
      <c r="M279" s="419"/>
      <c r="N279" s="419"/>
      <c r="O279" s="419"/>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57">
        <v>13</v>
      </c>
      <c r="B280" s="1057">
        <v>1</v>
      </c>
      <c r="C280" s="417"/>
      <c r="D280" s="417"/>
      <c r="E280" s="417"/>
      <c r="F280" s="417"/>
      <c r="G280" s="417"/>
      <c r="H280" s="417"/>
      <c r="I280" s="417"/>
      <c r="J280" s="418"/>
      <c r="K280" s="419"/>
      <c r="L280" s="419"/>
      <c r="M280" s="419"/>
      <c r="N280" s="419"/>
      <c r="O280" s="419"/>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57">
        <v>14</v>
      </c>
      <c r="B281" s="1057">
        <v>1</v>
      </c>
      <c r="C281" s="417"/>
      <c r="D281" s="417"/>
      <c r="E281" s="417"/>
      <c r="F281" s="417"/>
      <c r="G281" s="417"/>
      <c r="H281" s="417"/>
      <c r="I281" s="417"/>
      <c r="J281" s="418"/>
      <c r="K281" s="419"/>
      <c r="L281" s="419"/>
      <c r="M281" s="419"/>
      <c r="N281" s="419"/>
      <c r="O281" s="419"/>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57">
        <v>15</v>
      </c>
      <c r="B282" s="1057">
        <v>1</v>
      </c>
      <c r="C282" s="417"/>
      <c r="D282" s="417"/>
      <c r="E282" s="417"/>
      <c r="F282" s="417"/>
      <c r="G282" s="417"/>
      <c r="H282" s="417"/>
      <c r="I282" s="417"/>
      <c r="J282" s="418"/>
      <c r="K282" s="419"/>
      <c r="L282" s="419"/>
      <c r="M282" s="419"/>
      <c r="N282" s="419"/>
      <c r="O282" s="419"/>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57">
        <v>16</v>
      </c>
      <c r="B283" s="1057">
        <v>1</v>
      </c>
      <c r="C283" s="417"/>
      <c r="D283" s="417"/>
      <c r="E283" s="417"/>
      <c r="F283" s="417"/>
      <c r="G283" s="417"/>
      <c r="H283" s="417"/>
      <c r="I283" s="417"/>
      <c r="J283" s="418"/>
      <c r="K283" s="419"/>
      <c r="L283" s="419"/>
      <c r="M283" s="419"/>
      <c r="N283" s="419"/>
      <c r="O283" s="419"/>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57">
        <v>17</v>
      </c>
      <c r="B284" s="1057">
        <v>1</v>
      </c>
      <c r="C284" s="417"/>
      <c r="D284" s="417"/>
      <c r="E284" s="417"/>
      <c r="F284" s="417"/>
      <c r="G284" s="417"/>
      <c r="H284" s="417"/>
      <c r="I284" s="417"/>
      <c r="J284" s="418"/>
      <c r="K284" s="419"/>
      <c r="L284" s="419"/>
      <c r="M284" s="419"/>
      <c r="N284" s="419"/>
      <c r="O284" s="419"/>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57">
        <v>18</v>
      </c>
      <c r="B285" s="1057">
        <v>1</v>
      </c>
      <c r="C285" s="417"/>
      <c r="D285" s="417"/>
      <c r="E285" s="417"/>
      <c r="F285" s="417"/>
      <c r="G285" s="417"/>
      <c r="H285" s="417"/>
      <c r="I285" s="417"/>
      <c r="J285" s="418"/>
      <c r="K285" s="419"/>
      <c r="L285" s="419"/>
      <c r="M285" s="419"/>
      <c r="N285" s="419"/>
      <c r="O285" s="419"/>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57">
        <v>19</v>
      </c>
      <c r="B286" s="1057">
        <v>1</v>
      </c>
      <c r="C286" s="417"/>
      <c r="D286" s="417"/>
      <c r="E286" s="417"/>
      <c r="F286" s="417"/>
      <c r="G286" s="417"/>
      <c r="H286" s="417"/>
      <c r="I286" s="417"/>
      <c r="J286" s="418"/>
      <c r="K286" s="419"/>
      <c r="L286" s="419"/>
      <c r="M286" s="419"/>
      <c r="N286" s="419"/>
      <c r="O286" s="419"/>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57">
        <v>20</v>
      </c>
      <c r="B287" s="1057">
        <v>1</v>
      </c>
      <c r="C287" s="417"/>
      <c r="D287" s="417"/>
      <c r="E287" s="417"/>
      <c r="F287" s="417"/>
      <c r="G287" s="417"/>
      <c r="H287" s="417"/>
      <c r="I287" s="417"/>
      <c r="J287" s="418"/>
      <c r="K287" s="419"/>
      <c r="L287" s="419"/>
      <c r="M287" s="419"/>
      <c r="N287" s="419"/>
      <c r="O287" s="419"/>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57">
        <v>21</v>
      </c>
      <c r="B288" s="1057">
        <v>1</v>
      </c>
      <c r="C288" s="417"/>
      <c r="D288" s="417"/>
      <c r="E288" s="417"/>
      <c r="F288" s="417"/>
      <c r="G288" s="417"/>
      <c r="H288" s="417"/>
      <c r="I288" s="417"/>
      <c r="J288" s="418"/>
      <c r="K288" s="419"/>
      <c r="L288" s="419"/>
      <c r="M288" s="419"/>
      <c r="N288" s="419"/>
      <c r="O288" s="419"/>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57">
        <v>22</v>
      </c>
      <c r="B289" s="1057">
        <v>1</v>
      </c>
      <c r="C289" s="417"/>
      <c r="D289" s="417"/>
      <c r="E289" s="417"/>
      <c r="F289" s="417"/>
      <c r="G289" s="417"/>
      <c r="H289" s="417"/>
      <c r="I289" s="417"/>
      <c r="J289" s="418"/>
      <c r="K289" s="419"/>
      <c r="L289" s="419"/>
      <c r="M289" s="419"/>
      <c r="N289" s="419"/>
      <c r="O289" s="419"/>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57">
        <v>23</v>
      </c>
      <c r="B290" s="1057">
        <v>1</v>
      </c>
      <c r="C290" s="417"/>
      <c r="D290" s="417"/>
      <c r="E290" s="417"/>
      <c r="F290" s="417"/>
      <c r="G290" s="417"/>
      <c r="H290" s="417"/>
      <c r="I290" s="417"/>
      <c r="J290" s="418"/>
      <c r="K290" s="419"/>
      <c r="L290" s="419"/>
      <c r="M290" s="419"/>
      <c r="N290" s="419"/>
      <c r="O290" s="419"/>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57">
        <v>24</v>
      </c>
      <c r="B291" s="1057">
        <v>1</v>
      </c>
      <c r="C291" s="417"/>
      <c r="D291" s="417"/>
      <c r="E291" s="417"/>
      <c r="F291" s="417"/>
      <c r="G291" s="417"/>
      <c r="H291" s="417"/>
      <c r="I291" s="417"/>
      <c r="J291" s="418"/>
      <c r="K291" s="419"/>
      <c r="L291" s="419"/>
      <c r="M291" s="419"/>
      <c r="N291" s="419"/>
      <c r="O291" s="419"/>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57">
        <v>25</v>
      </c>
      <c r="B292" s="1057">
        <v>1</v>
      </c>
      <c r="C292" s="417"/>
      <c r="D292" s="417"/>
      <c r="E292" s="417"/>
      <c r="F292" s="417"/>
      <c r="G292" s="417"/>
      <c r="H292" s="417"/>
      <c r="I292" s="417"/>
      <c r="J292" s="418"/>
      <c r="K292" s="419"/>
      <c r="L292" s="419"/>
      <c r="M292" s="419"/>
      <c r="N292" s="419"/>
      <c r="O292" s="419"/>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57">
        <v>26</v>
      </c>
      <c r="B293" s="1057">
        <v>1</v>
      </c>
      <c r="C293" s="417"/>
      <c r="D293" s="417"/>
      <c r="E293" s="417"/>
      <c r="F293" s="417"/>
      <c r="G293" s="417"/>
      <c r="H293" s="417"/>
      <c r="I293" s="417"/>
      <c r="J293" s="418"/>
      <c r="K293" s="419"/>
      <c r="L293" s="419"/>
      <c r="M293" s="419"/>
      <c r="N293" s="419"/>
      <c r="O293" s="419"/>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57">
        <v>27</v>
      </c>
      <c r="B294" s="1057">
        <v>1</v>
      </c>
      <c r="C294" s="417"/>
      <c r="D294" s="417"/>
      <c r="E294" s="417"/>
      <c r="F294" s="417"/>
      <c r="G294" s="417"/>
      <c r="H294" s="417"/>
      <c r="I294" s="417"/>
      <c r="J294" s="418"/>
      <c r="K294" s="419"/>
      <c r="L294" s="419"/>
      <c r="M294" s="419"/>
      <c r="N294" s="419"/>
      <c r="O294" s="419"/>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57">
        <v>28</v>
      </c>
      <c r="B295" s="1057">
        <v>1</v>
      </c>
      <c r="C295" s="417"/>
      <c r="D295" s="417"/>
      <c r="E295" s="417"/>
      <c r="F295" s="417"/>
      <c r="G295" s="417"/>
      <c r="H295" s="417"/>
      <c r="I295" s="417"/>
      <c r="J295" s="418"/>
      <c r="K295" s="419"/>
      <c r="L295" s="419"/>
      <c r="M295" s="419"/>
      <c r="N295" s="419"/>
      <c r="O295" s="419"/>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57">
        <v>29</v>
      </c>
      <c r="B296" s="1057">
        <v>1</v>
      </c>
      <c r="C296" s="417"/>
      <c r="D296" s="417"/>
      <c r="E296" s="417"/>
      <c r="F296" s="417"/>
      <c r="G296" s="417"/>
      <c r="H296" s="417"/>
      <c r="I296" s="417"/>
      <c r="J296" s="418"/>
      <c r="K296" s="419"/>
      <c r="L296" s="419"/>
      <c r="M296" s="419"/>
      <c r="N296" s="419"/>
      <c r="O296" s="419"/>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57">
        <v>30</v>
      </c>
      <c r="B297" s="1057">
        <v>1</v>
      </c>
      <c r="C297" s="417"/>
      <c r="D297" s="417"/>
      <c r="E297" s="417"/>
      <c r="F297" s="417"/>
      <c r="G297" s="417"/>
      <c r="H297" s="417"/>
      <c r="I297" s="417"/>
      <c r="J297" s="418"/>
      <c r="K297" s="419"/>
      <c r="L297" s="419"/>
      <c r="M297" s="419"/>
      <c r="N297" s="419"/>
      <c r="O297" s="419"/>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7" t="s">
        <v>297</v>
      </c>
      <c r="K300" s="109"/>
      <c r="L300" s="109"/>
      <c r="M300" s="109"/>
      <c r="N300" s="109"/>
      <c r="O300" s="109"/>
      <c r="P300" s="336" t="s">
        <v>27</v>
      </c>
      <c r="Q300" s="336"/>
      <c r="R300" s="336"/>
      <c r="S300" s="336"/>
      <c r="T300" s="336"/>
      <c r="U300" s="336"/>
      <c r="V300" s="336"/>
      <c r="W300" s="336"/>
      <c r="X300" s="336"/>
      <c r="Y300" s="346" t="s">
        <v>349</v>
      </c>
      <c r="Z300" s="347"/>
      <c r="AA300" s="347"/>
      <c r="AB300" s="347"/>
      <c r="AC300" s="277" t="s">
        <v>334</v>
      </c>
      <c r="AD300" s="277"/>
      <c r="AE300" s="277"/>
      <c r="AF300" s="277"/>
      <c r="AG300" s="277"/>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hidden="1" customHeight="1" x14ac:dyDescent="0.15">
      <c r="A301" s="1057">
        <v>1</v>
      </c>
      <c r="B301" s="1057">
        <v>1</v>
      </c>
      <c r="C301" s="417"/>
      <c r="D301" s="417"/>
      <c r="E301" s="417"/>
      <c r="F301" s="417"/>
      <c r="G301" s="417"/>
      <c r="H301" s="417"/>
      <c r="I301" s="417"/>
      <c r="J301" s="418"/>
      <c r="K301" s="419"/>
      <c r="L301" s="419"/>
      <c r="M301" s="419"/>
      <c r="N301" s="419"/>
      <c r="O301" s="419"/>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57">
        <v>2</v>
      </c>
      <c r="B302" s="1057">
        <v>1</v>
      </c>
      <c r="C302" s="417"/>
      <c r="D302" s="417"/>
      <c r="E302" s="417"/>
      <c r="F302" s="417"/>
      <c r="G302" s="417"/>
      <c r="H302" s="417"/>
      <c r="I302" s="417"/>
      <c r="J302" s="418"/>
      <c r="K302" s="419"/>
      <c r="L302" s="419"/>
      <c r="M302" s="419"/>
      <c r="N302" s="419"/>
      <c r="O302" s="419"/>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57">
        <v>3</v>
      </c>
      <c r="B303" s="1057">
        <v>1</v>
      </c>
      <c r="C303" s="417"/>
      <c r="D303" s="417"/>
      <c r="E303" s="417"/>
      <c r="F303" s="417"/>
      <c r="G303" s="417"/>
      <c r="H303" s="417"/>
      <c r="I303" s="417"/>
      <c r="J303" s="418"/>
      <c r="K303" s="419"/>
      <c r="L303" s="419"/>
      <c r="M303" s="419"/>
      <c r="N303" s="419"/>
      <c r="O303" s="419"/>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57">
        <v>4</v>
      </c>
      <c r="B304" s="1057">
        <v>1</v>
      </c>
      <c r="C304" s="417"/>
      <c r="D304" s="417"/>
      <c r="E304" s="417"/>
      <c r="F304" s="417"/>
      <c r="G304" s="417"/>
      <c r="H304" s="417"/>
      <c r="I304" s="417"/>
      <c r="J304" s="418"/>
      <c r="K304" s="419"/>
      <c r="L304" s="419"/>
      <c r="M304" s="419"/>
      <c r="N304" s="419"/>
      <c r="O304" s="419"/>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57">
        <v>5</v>
      </c>
      <c r="B305" s="1057">
        <v>1</v>
      </c>
      <c r="C305" s="417"/>
      <c r="D305" s="417"/>
      <c r="E305" s="417"/>
      <c r="F305" s="417"/>
      <c r="G305" s="417"/>
      <c r="H305" s="417"/>
      <c r="I305" s="417"/>
      <c r="J305" s="418"/>
      <c r="K305" s="419"/>
      <c r="L305" s="419"/>
      <c r="M305" s="419"/>
      <c r="N305" s="419"/>
      <c r="O305" s="419"/>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57">
        <v>6</v>
      </c>
      <c r="B306" s="1057">
        <v>1</v>
      </c>
      <c r="C306" s="417"/>
      <c r="D306" s="417"/>
      <c r="E306" s="417"/>
      <c r="F306" s="417"/>
      <c r="G306" s="417"/>
      <c r="H306" s="417"/>
      <c r="I306" s="417"/>
      <c r="J306" s="418"/>
      <c r="K306" s="419"/>
      <c r="L306" s="419"/>
      <c r="M306" s="419"/>
      <c r="N306" s="419"/>
      <c r="O306" s="419"/>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57">
        <v>7</v>
      </c>
      <c r="B307" s="1057">
        <v>1</v>
      </c>
      <c r="C307" s="417"/>
      <c r="D307" s="417"/>
      <c r="E307" s="417"/>
      <c r="F307" s="417"/>
      <c r="G307" s="417"/>
      <c r="H307" s="417"/>
      <c r="I307" s="417"/>
      <c r="J307" s="418"/>
      <c r="K307" s="419"/>
      <c r="L307" s="419"/>
      <c r="M307" s="419"/>
      <c r="N307" s="419"/>
      <c r="O307" s="419"/>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57">
        <v>8</v>
      </c>
      <c r="B308" s="1057">
        <v>1</v>
      </c>
      <c r="C308" s="417"/>
      <c r="D308" s="417"/>
      <c r="E308" s="417"/>
      <c r="F308" s="417"/>
      <c r="G308" s="417"/>
      <c r="H308" s="417"/>
      <c r="I308" s="417"/>
      <c r="J308" s="418"/>
      <c r="K308" s="419"/>
      <c r="L308" s="419"/>
      <c r="M308" s="419"/>
      <c r="N308" s="419"/>
      <c r="O308" s="419"/>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57">
        <v>9</v>
      </c>
      <c r="B309" s="1057">
        <v>1</v>
      </c>
      <c r="C309" s="417"/>
      <c r="D309" s="417"/>
      <c r="E309" s="417"/>
      <c r="F309" s="417"/>
      <c r="G309" s="417"/>
      <c r="H309" s="417"/>
      <c r="I309" s="417"/>
      <c r="J309" s="418"/>
      <c r="K309" s="419"/>
      <c r="L309" s="419"/>
      <c r="M309" s="419"/>
      <c r="N309" s="419"/>
      <c r="O309" s="419"/>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57">
        <v>10</v>
      </c>
      <c r="B310" s="1057">
        <v>1</v>
      </c>
      <c r="C310" s="417"/>
      <c r="D310" s="417"/>
      <c r="E310" s="417"/>
      <c r="F310" s="417"/>
      <c r="G310" s="417"/>
      <c r="H310" s="417"/>
      <c r="I310" s="417"/>
      <c r="J310" s="418"/>
      <c r="K310" s="419"/>
      <c r="L310" s="419"/>
      <c r="M310" s="419"/>
      <c r="N310" s="419"/>
      <c r="O310" s="419"/>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57">
        <v>11</v>
      </c>
      <c r="B311" s="1057">
        <v>1</v>
      </c>
      <c r="C311" s="417"/>
      <c r="D311" s="417"/>
      <c r="E311" s="417"/>
      <c r="F311" s="417"/>
      <c r="G311" s="417"/>
      <c r="H311" s="417"/>
      <c r="I311" s="417"/>
      <c r="J311" s="418"/>
      <c r="K311" s="419"/>
      <c r="L311" s="419"/>
      <c r="M311" s="419"/>
      <c r="N311" s="419"/>
      <c r="O311" s="419"/>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57">
        <v>12</v>
      </c>
      <c r="B312" s="1057">
        <v>1</v>
      </c>
      <c r="C312" s="417"/>
      <c r="D312" s="417"/>
      <c r="E312" s="417"/>
      <c r="F312" s="417"/>
      <c r="G312" s="417"/>
      <c r="H312" s="417"/>
      <c r="I312" s="417"/>
      <c r="J312" s="418"/>
      <c r="K312" s="419"/>
      <c r="L312" s="419"/>
      <c r="M312" s="419"/>
      <c r="N312" s="419"/>
      <c r="O312" s="419"/>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57">
        <v>13</v>
      </c>
      <c r="B313" s="1057">
        <v>1</v>
      </c>
      <c r="C313" s="417"/>
      <c r="D313" s="417"/>
      <c r="E313" s="417"/>
      <c r="F313" s="417"/>
      <c r="G313" s="417"/>
      <c r="H313" s="417"/>
      <c r="I313" s="417"/>
      <c r="J313" s="418"/>
      <c r="K313" s="419"/>
      <c r="L313" s="419"/>
      <c r="M313" s="419"/>
      <c r="N313" s="419"/>
      <c r="O313" s="419"/>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57">
        <v>14</v>
      </c>
      <c r="B314" s="1057">
        <v>1</v>
      </c>
      <c r="C314" s="417"/>
      <c r="D314" s="417"/>
      <c r="E314" s="417"/>
      <c r="F314" s="417"/>
      <c r="G314" s="417"/>
      <c r="H314" s="417"/>
      <c r="I314" s="417"/>
      <c r="J314" s="418"/>
      <c r="K314" s="419"/>
      <c r="L314" s="419"/>
      <c r="M314" s="419"/>
      <c r="N314" s="419"/>
      <c r="O314" s="419"/>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57">
        <v>15</v>
      </c>
      <c r="B315" s="1057">
        <v>1</v>
      </c>
      <c r="C315" s="417"/>
      <c r="D315" s="417"/>
      <c r="E315" s="417"/>
      <c r="F315" s="417"/>
      <c r="G315" s="417"/>
      <c r="H315" s="417"/>
      <c r="I315" s="417"/>
      <c r="J315" s="418"/>
      <c r="K315" s="419"/>
      <c r="L315" s="419"/>
      <c r="M315" s="419"/>
      <c r="N315" s="419"/>
      <c r="O315" s="419"/>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57">
        <v>16</v>
      </c>
      <c r="B316" s="1057">
        <v>1</v>
      </c>
      <c r="C316" s="417"/>
      <c r="D316" s="417"/>
      <c r="E316" s="417"/>
      <c r="F316" s="417"/>
      <c r="G316" s="417"/>
      <c r="H316" s="417"/>
      <c r="I316" s="417"/>
      <c r="J316" s="418"/>
      <c r="K316" s="419"/>
      <c r="L316" s="419"/>
      <c r="M316" s="419"/>
      <c r="N316" s="419"/>
      <c r="O316" s="419"/>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57">
        <v>17</v>
      </c>
      <c r="B317" s="1057">
        <v>1</v>
      </c>
      <c r="C317" s="417"/>
      <c r="D317" s="417"/>
      <c r="E317" s="417"/>
      <c r="F317" s="417"/>
      <c r="G317" s="417"/>
      <c r="H317" s="417"/>
      <c r="I317" s="417"/>
      <c r="J317" s="418"/>
      <c r="K317" s="419"/>
      <c r="L317" s="419"/>
      <c r="M317" s="419"/>
      <c r="N317" s="419"/>
      <c r="O317" s="419"/>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57">
        <v>18</v>
      </c>
      <c r="B318" s="1057">
        <v>1</v>
      </c>
      <c r="C318" s="417"/>
      <c r="D318" s="417"/>
      <c r="E318" s="417"/>
      <c r="F318" s="417"/>
      <c r="G318" s="417"/>
      <c r="H318" s="417"/>
      <c r="I318" s="417"/>
      <c r="J318" s="418"/>
      <c r="K318" s="419"/>
      <c r="L318" s="419"/>
      <c r="M318" s="419"/>
      <c r="N318" s="419"/>
      <c r="O318" s="419"/>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57">
        <v>19</v>
      </c>
      <c r="B319" s="1057">
        <v>1</v>
      </c>
      <c r="C319" s="417"/>
      <c r="D319" s="417"/>
      <c r="E319" s="417"/>
      <c r="F319" s="417"/>
      <c r="G319" s="417"/>
      <c r="H319" s="417"/>
      <c r="I319" s="417"/>
      <c r="J319" s="418"/>
      <c r="K319" s="419"/>
      <c r="L319" s="419"/>
      <c r="M319" s="419"/>
      <c r="N319" s="419"/>
      <c r="O319" s="419"/>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57">
        <v>20</v>
      </c>
      <c r="B320" s="1057">
        <v>1</v>
      </c>
      <c r="C320" s="417"/>
      <c r="D320" s="417"/>
      <c r="E320" s="417"/>
      <c r="F320" s="417"/>
      <c r="G320" s="417"/>
      <c r="H320" s="417"/>
      <c r="I320" s="417"/>
      <c r="J320" s="418"/>
      <c r="K320" s="419"/>
      <c r="L320" s="419"/>
      <c r="M320" s="419"/>
      <c r="N320" s="419"/>
      <c r="O320" s="419"/>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57">
        <v>21</v>
      </c>
      <c r="B321" s="1057">
        <v>1</v>
      </c>
      <c r="C321" s="417"/>
      <c r="D321" s="417"/>
      <c r="E321" s="417"/>
      <c r="F321" s="417"/>
      <c r="G321" s="417"/>
      <c r="H321" s="417"/>
      <c r="I321" s="417"/>
      <c r="J321" s="418"/>
      <c r="K321" s="419"/>
      <c r="L321" s="419"/>
      <c r="M321" s="419"/>
      <c r="N321" s="419"/>
      <c r="O321" s="419"/>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57">
        <v>22</v>
      </c>
      <c r="B322" s="1057">
        <v>1</v>
      </c>
      <c r="C322" s="417"/>
      <c r="D322" s="417"/>
      <c r="E322" s="417"/>
      <c r="F322" s="417"/>
      <c r="G322" s="417"/>
      <c r="H322" s="417"/>
      <c r="I322" s="417"/>
      <c r="J322" s="418"/>
      <c r="K322" s="419"/>
      <c r="L322" s="419"/>
      <c r="M322" s="419"/>
      <c r="N322" s="419"/>
      <c r="O322" s="419"/>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57">
        <v>23</v>
      </c>
      <c r="B323" s="1057">
        <v>1</v>
      </c>
      <c r="C323" s="417"/>
      <c r="D323" s="417"/>
      <c r="E323" s="417"/>
      <c r="F323" s="417"/>
      <c r="G323" s="417"/>
      <c r="H323" s="417"/>
      <c r="I323" s="417"/>
      <c r="J323" s="418"/>
      <c r="K323" s="419"/>
      <c r="L323" s="419"/>
      <c r="M323" s="419"/>
      <c r="N323" s="419"/>
      <c r="O323" s="419"/>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57">
        <v>24</v>
      </c>
      <c r="B324" s="1057">
        <v>1</v>
      </c>
      <c r="C324" s="417"/>
      <c r="D324" s="417"/>
      <c r="E324" s="417"/>
      <c r="F324" s="417"/>
      <c r="G324" s="417"/>
      <c r="H324" s="417"/>
      <c r="I324" s="417"/>
      <c r="J324" s="418"/>
      <c r="K324" s="419"/>
      <c r="L324" s="419"/>
      <c r="M324" s="419"/>
      <c r="N324" s="419"/>
      <c r="O324" s="419"/>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57">
        <v>25</v>
      </c>
      <c r="B325" s="1057">
        <v>1</v>
      </c>
      <c r="C325" s="417"/>
      <c r="D325" s="417"/>
      <c r="E325" s="417"/>
      <c r="F325" s="417"/>
      <c r="G325" s="417"/>
      <c r="H325" s="417"/>
      <c r="I325" s="417"/>
      <c r="J325" s="418"/>
      <c r="K325" s="419"/>
      <c r="L325" s="419"/>
      <c r="M325" s="419"/>
      <c r="N325" s="419"/>
      <c r="O325" s="419"/>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57">
        <v>26</v>
      </c>
      <c r="B326" s="1057">
        <v>1</v>
      </c>
      <c r="C326" s="417"/>
      <c r="D326" s="417"/>
      <c r="E326" s="417"/>
      <c r="F326" s="417"/>
      <c r="G326" s="417"/>
      <c r="H326" s="417"/>
      <c r="I326" s="417"/>
      <c r="J326" s="418"/>
      <c r="K326" s="419"/>
      <c r="L326" s="419"/>
      <c r="M326" s="419"/>
      <c r="N326" s="419"/>
      <c r="O326" s="419"/>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57">
        <v>27</v>
      </c>
      <c r="B327" s="1057">
        <v>1</v>
      </c>
      <c r="C327" s="417"/>
      <c r="D327" s="417"/>
      <c r="E327" s="417"/>
      <c r="F327" s="417"/>
      <c r="G327" s="417"/>
      <c r="H327" s="417"/>
      <c r="I327" s="417"/>
      <c r="J327" s="418"/>
      <c r="K327" s="419"/>
      <c r="L327" s="419"/>
      <c r="M327" s="419"/>
      <c r="N327" s="419"/>
      <c r="O327" s="419"/>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57">
        <v>28</v>
      </c>
      <c r="B328" s="1057">
        <v>1</v>
      </c>
      <c r="C328" s="417"/>
      <c r="D328" s="417"/>
      <c r="E328" s="417"/>
      <c r="F328" s="417"/>
      <c r="G328" s="417"/>
      <c r="H328" s="417"/>
      <c r="I328" s="417"/>
      <c r="J328" s="418"/>
      <c r="K328" s="419"/>
      <c r="L328" s="419"/>
      <c r="M328" s="419"/>
      <c r="N328" s="419"/>
      <c r="O328" s="419"/>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57">
        <v>29</v>
      </c>
      <c r="B329" s="1057">
        <v>1</v>
      </c>
      <c r="C329" s="417"/>
      <c r="D329" s="417"/>
      <c r="E329" s="417"/>
      <c r="F329" s="417"/>
      <c r="G329" s="417"/>
      <c r="H329" s="417"/>
      <c r="I329" s="417"/>
      <c r="J329" s="418"/>
      <c r="K329" s="419"/>
      <c r="L329" s="419"/>
      <c r="M329" s="419"/>
      <c r="N329" s="419"/>
      <c r="O329" s="419"/>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57">
        <v>30</v>
      </c>
      <c r="B330" s="1057">
        <v>1</v>
      </c>
      <c r="C330" s="417"/>
      <c r="D330" s="417"/>
      <c r="E330" s="417"/>
      <c r="F330" s="417"/>
      <c r="G330" s="417"/>
      <c r="H330" s="417"/>
      <c r="I330" s="417"/>
      <c r="J330" s="418"/>
      <c r="K330" s="419"/>
      <c r="L330" s="419"/>
      <c r="M330" s="419"/>
      <c r="N330" s="419"/>
      <c r="O330" s="419"/>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7" t="s">
        <v>297</v>
      </c>
      <c r="K333" s="109"/>
      <c r="L333" s="109"/>
      <c r="M333" s="109"/>
      <c r="N333" s="109"/>
      <c r="O333" s="109"/>
      <c r="P333" s="336" t="s">
        <v>27</v>
      </c>
      <c r="Q333" s="336"/>
      <c r="R333" s="336"/>
      <c r="S333" s="336"/>
      <c r="T333" s="336"/>
      <c r="U333" s="336"/>
      <c r="V333" s="336"/>
      <c r="W333" s="336"/>
      <c r="X333" s="336"/>
      <c r="Y333" s="346" t="s">
        <v>349</v>
      </c>
      <c r="Z333" s="347"/>
      <c r="AA333" s="347"/>
      <c r="AB333" s="347"/>
      <c r="AC333" s="277" t="s">
        <v>334</v>
      </c>
      <c r="AD333" s="277"/>
      <c r="AE333" s="277"/>
      <c r="AF333" s="277"/>
      <c r="AG333" s="277"/>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hidden="1" customHeight="1" x14ac:dyDescent="0.15">
      <c r="A334" s="1057">
        <v>1</v>
      </c>
      <c r="B334" s="1057">
        <v>1</v>
      </c>
      <c r="C334" s="417"/>
      <c r="D334" s="417"/>
      <c r="E334" s="417"/>
      <c r="F334" s="417"/>
      <c r="G334" s="417"/>
      <c r="H334" s="417"/>
      <c r="I334" s="417"/>
      <c r="J334" s="418"/>
      <c r="K334" s="419"/>
      <c r="L334" s="419"/>
      <c r="M334" s="419"/>
      <c r="N334" s="419"/>
      <c r="O334" s="419"/>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57">
        <v>2</v>
      </c>
      <c r="B335" s="1057">
        <v>1</v>
      </c>
      <c r="C335" s="417"/>
      <c r="D335" s="417"/>
      <c r="E335" s="417"/>
      <c r="F335" s="417"/>
      <c r="G335" s="417"/>
      <c r="H335" s="417"/>
      <c r="I335" s="417"/>
      <c r="J335" s="418"/>
      <c r="K335" s="419"/>
      <c r="L335" s="419"/>
      <c r="M335" s="419"/>
      <c r="N335" s="419"/>
      <c r="O335" s="419"/>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57">
        <v>3</v>
      </c>
      <c r="B336" s="1057">
        <v>1</v>
      </c>
      <c r="C336" s="417"/>
      <c r="D336" s="417"/>
      <c r="E336" s="417"/>
      <c r="F336" s="417"/>
      <c r="G336" s="417"/>
      <c r="H336" s="417"/>
      <c r="I336" s="417"/>
      <c r="J336" s="418"/>
      <c r="K336" s="419"/>
      <c r="L336" s="419"/>
      <c r="M336" s="419"/>
      <c r="N336" s="419"/>
      <c r="O336" s="419"/>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57">
        <v>4</v>
      </c>
      <c r="B337" s="1057">
        <v>1</v>
      </c>
      <c r="C337" s="417"/>
      <c r="D337" s="417"/>
      <c r="E337" s="417"/>
      <c r="F337" s="417"/>
      <c r="G337" s="417"/>
      <c r="H337" s="417"/>
      <c r="I337" s="417"/>
      <c r="J337" s="418"/>
      <c r="K337" s="419"/>
      <c r="L337" s="419"/>
      <c r="M337" s="419"/>
      <c r="N337" s="419"/>
      <c r="O337" s="419"/>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57">
        <v>5</v>
      </c>
      <c r="B338" s="1057">
        <v>1</v>
      </c>
      <c r="C338" s="417"/>
      <c r="D338" s="417"/>
      <c r="E338" s="417"/>
      <c r="F338" s="417"/>
      <c r="G338" s="417"/>
      <c r="H338" s="417"/>
      <c r="I338" s="417"/>
      <c r="J338" s="418"/>
      <c r="K338" s="419"/>
      <c r="L338" s="419"/>
      <c r="M338" s="419"/>
      <c r="N338" s="419"/>
      <c r="O338" s="419"/>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57">
        <v>6</v>
      </c>
      <c r="B339" s="1057">
        <v>1</v>
      </c>
      <c r="C339" s="417"/>
      <c r="D339" s="417"/>
      <c r="E339" s="417"/>
      <c r="F339" s="417"/>
      <c r="G339" s="417"/>
      <c r="H339" s="417"/>
      <c r="I339" s="417"/>
      <c r="J339" s="418"/>
      <c r="K339" s="419"/>
      <c r="L339" s="419"/>
      <c r="M339" s="419"/>
      <c r="N339" s="419"/>
      <c r="O339" s="419"/>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57">
        <v>7</v>
      </c>
      <c r="B340" s="1057">
        <v>1</v>
      </c>
      <c r="C340" s="417"/>
      <c r="D340" s="417"/>
      <c r="E340" s="417"/>
      <c r="F340" s="417"/>
      <c r="G340" s="417"/>
      <c r="H340" s="417"/>
      <c r="I340" s="417"/>
      <c r="J340" s="418"/>
      <c r="K340" s="419"/>
      <c r="L340" s="419"/>
      <c r="M340" s="419"/>
      <c r="N340" s="419"/>
      <c r="O340" s="419"/>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57">
        <v>8</v>
      </c>
      <c r="B341" s="1057">
        <v>1</v>
      </c>
      <c r="C341" s="417"/>
      <c r="D341" s="417"/>
      <c r="E341" s="417"/>
      <c r="F341" s="417"/>
      <c r="G341" s="417"/>
      <c r="H341" s="417"/>
      <c r="I341" s="417"/>
      <c r="J341" s="418"/>
      <c r="K341" s="419"/>
      <c r="L341" s="419"/>
      <c r="M341" s="419"/>
      <c r="N341" s="419"/>
      <c r="O341" s="419"/>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57">
        <v>9</v>
      </c>
      <c r="B342" s="1057">
        <v>1</v>
      </c>
      <c r="C342" s="417"/>
      <c r="D342" s="417"/>
      <c r="E342" s="417"/>
      <c r="F342" s="417"/>
      <c r="G342" s="417"/>
      <c r="H342" s="417"/>
      <c r="I342" s="417"/>
      <c r="J342" s="418"/>
      <c r="K342" s="419"/>
      <c r="L342" s="419"/>
      <c r="M342" s="419"/>
      <c r="N342" s="419"/>
      <c r="O342" s="419"/>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57">
        <v>10</v>
      </c>
      <c r="B343" s="1057">
        <v>1</v>
      </c>
      <c r="C343" s="417"/>
      <c r="D343" s="417"/>
      <c r="E343" s="417"/>
      <c r="F343" s="417"/>
      <c r="G343" s="417"/>
      <c r="H343" s="417"/>
      <c r="I343" s="417"/>
      <c r="J343" s="418"/>
      <c r="K343" s="419"/>
      <c r="L343" s="419"/>
      <c r="M343" s="419"/>
      <c r="N343" s="419"/>
      <c r="O343" s="419"/>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57">
        <v>11</v>
      </c>
      <c r="B344" s="1057">
        <v>1</v>
      </c>
      <c r="C344" s="417"/>
      <c r="D344" s="417"/>
      <c r="E344" s="417"/>
      <c r="F344" s="417"/>
      <c r="G344" s="417"/>
      <c r="H344" s="417"/>
      <c r="I344" s="417"/>
      <c r="J344" s="418"/>
      <c r="K344" s="419"/>
      <c r="L344" s="419"/>
      <c r="M344" s="419"/>
      <c r="N344" s="419"/>
      <c r="O344" s="419"/>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57">
        <v>12</v>
      </c>
      <c r="B345" s="1057">
        <v>1</v>
      </c>
      <c r="C345" s="417"/>
      <c r="D345" s="417"/>
      <c r="E345" s="417"/>
      <c r="F345" s="417"/>
      <c r="G345" s="417"/>
      <c r="H345" s="417"/>
      <c r="I345" s="417"/>
      <c r="J345" s="418"/>
      <c r="K345" s="419"/>
      <c r="L345" s="419"/>
      <c r="M345" s="419"/>
      <c r="N345" s="419"/>
      <c r="O345" s="419"/>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57">
        <v>13</v>
      </c>
      <c r="B346" s="1057">
        <v>1</v>
      </c>
      <c r="C346" s="417"/>
      <c r="D346" s="417"/>
      <c r="E346" s="417"/>
      <c r="F346" s="417"/>
      <c r="G346" s="417"/>
      <c r="H346" s="417"/>
      <c r="I346" s="417"/>
      <c r="J346" s="418"/>
      <c r="K346" s="419"/>
      <c r="L346" s="419"/>
      <c r="M346" s="419"/>
      <c r="N346" s="419"/>
      <c r="O346" s="419"/>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57">
        <v>14</v>
      </c>
      <c r="B347" s="1057">
        <v>1</v>
      </c>
      <c r="C347" s="417"/>
      <c r="D347" s="417"/>
      <c r="E347" s="417"/>
      <c r="F347" s="417"/>
      <c r="G347" s="417"/>
      <c r="H347" s="417"/>
      <c r="I347" s="417"/>
      <c r="J347" s="418"/>
      <c r="K347" s="419"/>
      <c r="L347" s="419"/>
      <c r="M347" s="419"/>
      <c r="N347" s="419"/>
      <c r="O347" s="419"/>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57">
        <v>15</v>
      </c>
      <c r="B348" s="1057">
        <v>1</v>
      </c>
      <c r="C348" s="417"/>
      <c r="D348" s="417"/>
      <c r="E348" s="417"/>
      <c r="F348" s="417"/>
      <c r="G348" s="417"/>
      <c r="H348" s="417"/>
      <c r="I348" s="417"/>
      <c r="J348" s="418"/>
      <c r="K348" s="419"/>
      <c r="L348" s="419"/>
      <c r="M348" s="419"/>
      <c r="N348" s="419"/>
      <c r="O348" s="419"/>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57">
        <v>16</v>
      </c>
      <c r="B349" s="1057">
        <v>1</v>
      </c>
      <c r="C349" s="417"/>
      <c r="D349" s="417"/>
      <c r="E349" s="417"/>
      <c r="F349" s="417"/>
      <c r="G349" s="417"/>
      <c r="H349" s="417"/>
      <c r="I349" s="417"/>
      <c r="J349" s="418"/>
      <c r="K349" s="419"/>
      <c r="L349" s="419"/>
      <c r="M349" s="419"/>
      <c r="N349" s="419"/>
      <c r="O349" s="419"/>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57">
        <v>17</v>
      </c>
      <c r="B350" s="1057">
        <v>1</v>
      </c>
      <c r="C350" s="417"/>
      <c r="D350" s="417"/>
      <c r="E350" s="417"/>
      <c r="F350" s="417"/>
      <c r="G350" s="417"/>
      <c r="H350" s="417"/>
      <c r="I350" s="417"/>
      <c r="J350" s="418"/>
      <c r="K350" s="419"/>
      <c r="L350" s="419"/>
      <c r="M350" s="419"/>
      <c r="N350" s="419"/>
      <c r="O350" s="419"/>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57">
        <v>18</v>
      </c>
      <c r="B351" s="1057">
        <v>1</v>
      </c>
      <c r="C351" s="417"/>
      <c r="D351" s="417"/>
      <c r="E351" s="417"/>
      <c r="F351" s="417"/>
      <c r="G351" s="417"/>
      <c r="H351" s="417"/>
      <c r="I351" s="417"/>
      <c r="J351" s="418"/>
      <c r="K351" s="419"/>
      <c r="L351" s="419"/>
      <c r="M351" s="419"/>
      <c r="N351" s="419"/>
      <c r="O351" s="419"/>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57">
        <v>19</v>
      </c>
      <c r="B352" s="1057">
        <v>1</v>
      </c>
      <c r="C352" s="417"/>
      <c r="D352" s="417"/>
      <c r="E352" s="417"/>
      <c r="F352" s="417"/>
      <c r="G352" s="417"/>
      <c r="H352" s="417"/>
      <c r="I352" s="417"/>
      <c r="J352" s="418"/>
      <c r="K352" s="419"/>
      <c r="L352" s="419"/>
      <c r="M352" s="419"/>
      <c r="N352" s="419"/>
      <c r="O352" s="419"/>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57">
        <v>20</v>
      </c>
      <c r="B353" s="1057">
        <v>1</v>
      </c>
      <c r="C353" s="417"/>
      <c r="D353" s="417"/>
      <c r="E353" s="417"/>
      <c r="F353" s="417"/>
      <c r="G353" s="417"/>
      <c r="H353" s="417"/>
      <c r="I353" s="417"/>
      <c r="J353" s="418"/>
      <c r="K353" s="419"/>
      <c r="L353" s="419"/>
      <c r="M353" s="419"/>
      <c r="N353" s="419"/>
      <c r="O353" s="419"/>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57">
        <v>21</v>
      </c>
      <c r="B354" s="1057">
        <v>1</v>
      </c>
      <c r="C354" s="417"/>
      <c r="D354" s="417"/>
      <c r="E354" s="417"/>
      <c r="F354" s="417"/>
      <c r="G354" s="417"/>
      <c r="H354" s="417"/>
      <c r="I354" s="417"/>
      <c r="J354" s="418"/>
      <c r="K354" s="419"/>
      <c r="L354" s="419"/>
      <c r="M354" s="419"/>
      <c r="N354" s="419"/>
      <c r="O354" s="419"/>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57">
        <v>22</v>
      </c>
      <c r="B355" s="1057">
        <v>1</v>
      </c>
      <c r="C355" s="417"/>
      <c r="D355" s="417"/>
      <c r="E355" s="417"/>
      <c r="F355" s="417"/>
      <c r="G355" s="417"/>
      <c r="H355" s="417"/>
      <c r="I355" s="417"/>
      <c r="J355" s="418"/>
      <c r="K355" s="419"/>
      <c r="L355" s="419"/>
      <c r="M355" s="419"/>
      <c r="N355" s="419"/>
      <c r="O355" s="419"/>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57">
        <v>23</v>
      </c>
      <c r="B356" s="1057">
        <v>1</v>
      </c>
      <c r="C356" s="417"/>
      <c r="D356" s="417"/>
      <c r="E356" s="417"/>
      <c r="F356" s="417"/>
      <c r="G356" s="417"/>
      <c r="H356" s="417"/>
      <c r="I356" s="417"/>
      <c r="J356" s="418"/>
      <c r="K356" s="419"/>
      <c r="L356" s="419"/>
      <c r="M356" s="419"/>
      <c r="N356" s="419"/>
      <c r="O356" s="419"/>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57">
        <v>24</v>
      </c>
      <c r="B357" s="1057">
        <v>1</v>
      </c>
      <c r="C357" s="417"/>
      <c r="D357" s="417"/>
      <c r="E357" s="417"/>
      <c r="F357" s="417"/>
      <c r="G357" s="417"/>
      <c r="H357" s="417"/>
      <c r="I357" s="417"/>
      <c r="J357" s="418"/>
      <c r="K357" s="419"/>
      <c r="L357" s="419"/>
      <c r="M357" s="419"/>
      <c r="N357" s="419"/>
      <c r="O357" s="419"/>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57">
        <v>25</v>
      </c>
      <c r="B358" s="1057">
        <v>1</v>
      </c>
      <c r="C358" s="417"/>
      <c r="D358" s="417"/>
      <c r="E358" s="417"/>
      <c r="F358" s="417"/>
      <c r="G358" s="417"/>
      <c r="H358" s="417"/>
      <c r="I358" s="417"/>
      <c r="J358" s="418"/>
      <c r="K358" s="419"/>
      <c r="L358" s="419"/>
      <c r="M358" s="419"/>
      <c r="N358" s="419"/>
      <c r="O358" s="419"/>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57">
        <v>26</v>
      </c>
      <c r="B359" s="1057">
        <v>1</v>
      </c>
      <c r="C359" s="417"/>
      <c r="D359" s="417"/>
      <c r="E359" s="417"/>
      <c r="F359" s="417"/>
      <c r="G359" s="417"/>
      <c r="H359" s="417"/>
      <c r="I359" s="417"/>
      <c r="J359" s="418"/>
      <c r="K359" s="419"/>
      <c r="L359" s="419"/>
      <c r="M359" s="419"/>
      <c r="N359" s="419"/>
      <c r="O359" s="419"/>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57">
        <v>27</v>
      </c>
      <c r="B360" s="1057">
        <v>1</v>
      </c>
      <c r="C360" s="417"/>
      <c r="D360" s="417"/>
      <c r="E360" s="417"/>
      <c r="F360" s="417"/>
      <c r="G360" s="417"/>
      <c r="H360" s="417"/>
      <c r="I360" s="417"/>
      <c r="J360" s="418"/>
      <c r="K360" s="419"/>
      <c r="L360" s="419"/>
      <c r="M360" s="419"/>
      <c r="N360" s="419"/>
      <c r="O360" s="419"/>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57">
        <v>28</v>
      </c>
      <c r="B361" s="1057">
        <v>1</v>
      </c>
      <c r="C361" s="417"/>
      <c r="D361" s="417"/>
      <c r="E361" s="417"/>
      <c r="F361" s="417"/>
      <c r="G361" s="417"/>
      <c r="H361" s="417"/>
      <c r="I361" s="417"/>
      <c r="J361" s="418"/>
      <c r="K361" s="419"/>
      <c r="L361" s="419"/>
      <c r="M361" s="419"/>
      <c r="N361" s="419"/>
      <c r="O361" s="419"/>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57">
        <v>29</v>
      </c>
      <c r="B362" s="1057">
        <v>1</v>
      </c>
      <c r="C362" s="417"/>
      <c r="D362" s="417"/>
      <c r="E362" s="417"/>
      <c r="F362" s="417"/>
      <c r="G362" s="417"/>
      <c r="H362" s="417"/>
      <c r="I362" s="417"/>
      <c r="J362" s="418"/>
      <c r="K362" s="419"/>
      <c r="L362" s="419"/>
      <c r="M362" s="419"/>
      <c r="N362" s="419"/>
      <c r="O362" s="419"/>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57">
        <v>30</v>
      </c>
      <c r="B363" s="1057">
        <v>1</v>
      </c>
      <c r="C363" s="417"/>
      <c r="D363" s="417"/>
      <c r="E363" s="417"/>
      <c r="F363" s="417"/>
      <c r="G363" s="417"/>
      <c r="H363" s="417"/>
      <c r="I363" s="417"/>
      <c r="J363" s="418"/>
      <c r="K363" s="419"/>
      <c r="L363" s="419"/>
      <c r="M363" s="419"/>
      <c r="N363" s="419"/>
      <c r="O363" s="419"/>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7" t="s">
        <v>297</v>
      </c>
      <c r="K366" s="109"/>
      <c r="L366" s="109"/>
      <c r="M366" s="109"/>
      <c r="N366" s="109"/>
      <c r="O366" s="109"/>
      <c r="P366" s="336" t="s">
        <v>27</v>
      </c>
      <c r="Q366" s="336"/>
      <c r="R366" s="336"/>
      <c r="S366" s="336"/>
      <c r="T366" s="336"/>
      <c r="U366" s="336"/>
      <c r="V366" s="336"/>
      <c r="W366" s="336"/>
      <c r="X366" s="336"/>
      <c r="Y366" s="346" t="s">
        <v>349</v>
      </c>
      <c r="Z366" s="347"/>
      <c r="AA366" s="347"/>
      <c r="AB366" s="347"/>
      <c r="AC366" s="277" t="s">
        <v>334</v>
      </c>
      <c r="AD366" s="277"/>
      <c r="AE366" s="277"/>
      <c r="AF366" s="277"/>
      <c r="AG366" s="277"/>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hidden="1" customHeight="1" x14ac:dyDescent="0.15">
      <c r="A367" s="1057">
        <v>1</v>
      </c>
      <c r="B367" s="1057">
        <v>1</v>
      </c>
      <c r="C367" s="417"/>
      <c r="D367" s="417"/>
      <c r="E367" s="417"/>
      <c r="F367" s="417"/>
      <c r="G367" s="417"/>
      <c r="H367" s="417"/>
      <c r="I367" s="417"/>
      <c r="J367" s="418"/>
      <c r="K367" s="419"/>
      <c r="L367" s="419"/>
      <c r="M367" s="419"/>
      <c r="N367" s="419"/>
      <c r="O367" s="419"/>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57">
        <v>2</v>
      </c>
      <c r="B368" s="1057">
        <v>1</v>
      </c>
      <c r="C368" s="417"/>
      <c r="D368" s="417"/>
      <c r="E368" s="417"/>
      <c r="F368" s="417"/>
      <c r="G368" s="417"/>
      <c r="H368" s="417"/>
      <c r="I368" s="417"/>
      <c r="J368" s="418"/>
      <c r="K368" s="419"/>
      <c r="L368" s="419"/>
      <c r="M368" s="419"/>
      <c r="N368" s="419"/>
      <c r="O368" s="419"/>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57">
        <v>3</v>
      </c>
      <c r="B369" s="1057">
        <v>1</v>
      </c>
      <c r="C369" s="417"/>
      <c r="D369" s="417"/>
      <c r="E369" s="417"/>
      <c r="F369" s="417"/>
      <c r="G369" s="417"/>
      <c r="H369" s="417"/>
      <c r="I369" s="417"/>
      <c r="J369" s="418"/>
      <c r="K369" s="419"/>
      <c r="L369" s="419"/>
      <c r="M369" s="419"/>
      <c r="N369" s="419"/>
      <c r="O369" s="419"/>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57">
        <v>4</v>
      </c>
      <c r="B370" s="1057">
        <v>1</v>
      </c>
      <c r="C370" s="417"/>
      <c r="D370" s="417"/>
      <c r="E370" s="417"/>
      <c r="F370" s="417"/>
      <c r="G370" s="417"/>
      <c r="H370" s="417"/>
      <c r="I370" s="417"/>
      <c r="J370" s="418"/>
      <c r="K370" s="419"/>
      <c r="L370" s="419"/>
      <c r="M370" s="419"/>
      <c r="N370" s="419"/>
      <c r="O370" s="419"/>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57">
        <v>5</v>
      </c>
      <c r="B371" s="1057">
        <v>1</v>
      </c>
      <c r="C371" s="417"/>
      <c r="D371" s="417"/>
      <c r="E371" s="417"/>
      <c r="F371" s="417"/>
      <c r="G371" s="417"/>
      <c r="H371" s="417"/>
      <c r="I371" s="417"/>
      <c r="J371" s="418"/>
      <c r="K371" s="419"/>
      <c r="L371" s="419"/>
      <c r="M371" s="419"/>
      <c r="N371" s="419"/>
      <c r="O371" s="419"/>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57">
        <v>6</v>
      </c>
      <c r="B372" s="1057">
        <v>1</v>
      </c>
      <c r="C372" s="417"/>
      <c r="D372" s="417"/>
      <c r="E372" s="417"/>
      <c r="F372" s="417"/>
      <c r="G372" s="417"/>
      <c r="H372" s="417"/>
      <c r="I372" s="417"/>
      <c r="J372" s="418"/>
      <c r="K372" s="419"/>
      <c r="L372" s="419"/>
      <c r="M372" s="419"/>
      <c r="N372" s="419"/>
      <c r="O372" s="419"/>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57">
        <v>7</v>
      </c>
      <c r="B373" s="1057">
        <v>1</v>
      </c>
      <c r="C373" s="417"/>
      <c r="D373" s="417"/>
      <c r="E373" s="417"/>
      <c r="F373" s="417"/>
      <c r="G373" s="417"/>
      <c r="H373" s="417"/>
      <c r="I373" s="417"/>
      <c r="J373" s="418"/>
      <c r="K373" s="419"/>
      <c r="L373" s="419"/>
      <c r="M373" s="419"/>
      <c r="N373" s="419"/>
      <c r="O373" s="419"/>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57">
        <v>8</v>
      </c>
      <c r="B374" s="1057">
        <v>1</v>
      </c>
      <c r="C374" s="417"/>
      <c r="D374" s="417"/>
      <c r="E374" s="417"/>
      <c r="F374" s="417"/>
      <c r="G374" s="417"/>
      <c r="H374" s="417"/>
      <c r="I374" s="417"/>
      <c r="J374" s="418"/>
      <c r="K374" s="419"/>
      <c r="L374" s="419"/>
      <c r="M374" s="419"/>
      <c r="N374" s="419"/>
      <c r="O374" s="419"/>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57">
        <v>9</v>
      </c>
      <c r="B375" s="1057">
        <v>1</v>
      </c>
      <c r="C375" s="417"/>
      <c r="D375" s="417"/>
      <c r="E375" s="417"/>
      <c r="F375" s="417"/>
      <c r="G375" s="417"/>
      <c r="H375" s="417"/>
      <c r="I375" s="417"/>
      <c r="J375" s="418"/>
      <c r="K375" s="419"/>
      <c r="L375" s="419"/>
      <c r="M375" s="419"/>
      <c r="N375" s="419"/>
      <c r="O375" s="419"/>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57">
        <v>10</v>
      </c>
      <c r="B376" s="1057">
        <v>1</v>
      </c>
      <c r="C376" s="417"/>
      <c r="D376" s="417"/>
      <c r="E376" s="417"/>
      <c r="F376" s="417"/>
      <c r="G376" s="417"/>
      <c r="H376" s="417"/>
      <c r="I376" s="417"/>
      <c r="J376" s="418"/>
      <c r="K376" s="419"/>
      <c r="L376" s="419"/>
      <c r="M376" s="419"/>
      <c r="N376" s="419"/>
      <c r="O376" s="419"/>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57">
        <v>11</v>
      </c>
      <c r="B377" s="1057">
        <v>1</v>
      </c>
      <c r="C377" s="417"/>
      <c r="D377" s="417"/>
      <c r="E377" s="417"/>
      <c r="F377" s="417"/>
      <c r="G377" s="417"/>
      <c r="H377" s="417"/>
      <c r="I377" s="417"/>
      <c r="J377" s="418"/>
      <c r="K377" s="419"/>
      <c r="L377" s="419"/>
      <c r="M377" s="419"/>
      <c r="N377" s="419"/>
      <c r="O377" s="419"/>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57">
        <v>12</v>
      </c>
      <c r="B378" s="1057">
        <v>1</v>
      </c>
      <c r="C378" s="417"/>
      <c r="D378" s="417"/>
      <c r="E378" s="417"/>
      <c r="F378" s="417"/>
      <c r="G378" s="417"/>
      <c r="H378" s="417"/>
      <c r="I378" s="417"/>
      <c r="J378" s="418"/>
      <c r="K378" s="419"/>
      <c r="L378" s="419"/>
      <c r="M378" s="419"/>
      <c r="N378" s="419"/>
      <c r="O378" s="419"/>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57">
        <v>13</v>
      </c>
      <c r="B379" s="1057">
        <v>1</v>
      </c>
      <c r="C379" s="417"/>
      <c r="D379" s="417"/>
      <c r="E379" s="417"/>
      <c r="F379" s="417"/>
      <c r="G379" s="417"/>
      <c r="H379" s="417"/>
      <c r="I379" s="417"/>
      <c r="J379" s="418"/>
      <c r="K379" s="419"/>
      <c r="L379" s="419"/>
      <c r="M379" s="419"/>
      <c r="N379" s="419"/>
      <c r="O379" s="419"/>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57">
        <v>14</v>
      </c>
      <c r="B380" s="1057">
        <v>1</v>
      </c>
      <c r="C380" s="417"/>
      <c r="D380" s="417"/>
      <c r="E380" s="417"/>
      <c r="F380" s="417"/>
      <c r="G380" s="417"/>
      <c r="H380" s="417"/>
      <c r="I380" s="417"/>
      <c r="J380" s="418"/>
      <c r="K380" s="419"/>
      <c r="L380" s="419"/>
      <c r="M380" s="419"/>
      <c r="N380" s="419"/>
      <c r="O380" s="419"/>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57">
        <v>15</v>
      </c>
      <c r="B381" s="1057">
        <v>1</v>
      </c>
      <c r="C381" s="417"/>
      <c r="D381" s="417"/>
      <c r="E381" s="417"/>
      <c r="F381" s="417"/>
      <c r="G381" s="417"/>
      <c r="H381" s="417"/>
      <c r="I381" s="417"/>
      <c r="J381" s="418"/>
      <c r="K381" s="419"/>
      <c r="L381" s="419"/>
      <c r="M381" s="419"/>
      <c r="N381" s="419"/>
      <c r="O381" s="419"/>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57">
        <v>16</v>
      </c>
      <c r="B382" s="1057">
        <v>1</v>
      </c>
      <c r="C382" s="417"/>
      <c r="D382" s="417"/>
      <c r="E382" s="417"/>
      <c r="F382" s="417"/>
      <c r="G382" s="417"/>
      <c r="H382" s="417"/>
      <c r="I382" s="417"/>
      <c r="J382" s="418"/>
      <c r="K382" s="419"/>
      <c r="L382" s="419"/>
      <c r="M382" s="419"/>
      <c r="N382" s="419"/>
      <c r="O382" s="419"/>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57">
        <v>17</v>
      </c>
      <c r="B383" s="1057">
        <v>1</v>
      </c>
      <c r="C383" s="417"/>
      <c r="D383" s="417"/>
      <c r="E383" s="417"/>
      <c r="F383" s="417"/>
      <c r="G383" s="417"/>
      <c r="H383" s="417"/>
      <c r="I383" s="417"/>
      <c r="J383" s="418"/>
      <c r="K383" s="419"/>
      <c r="L383" s="419"/>
      <c r="M383" s="419"/>
      <c r="N383" s="419"/>
      <c r="O383" s="419"/>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57">
        <v>18</v>
      </c>
      <c r="B384" s="1057">
        <v>1</v>
      </c>
      <c r="C384" s="417"/>
      <c r="D384" s="417"/>
      <c r="E384" s="417"/>
      <c r="F384" s="417"/>
      <c r="G384" s="417"/>
      <c r="H384" s="417"/>
      <c r="I384" s="417"/>
      <c r="J384" s="418"/>
      <c r="K384" s="419"/>
      <c r="L384" s="419"/>
      <c r="M384" s="419"/>
      <c r="N384" s="419"/>
      <c r="O384" s="419"/>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57">
        <v>19</v>
      </c>
      <c r="B385" s="1057">
        <v>1</v>
      </c>
      <c r="C385" s="417"/>
      <c r="D385" s="417"/>
      <c r="E385" s="417"/>
      <c r="F385" s="417"/>
      <c r="G385" s="417"/>
      <c r="H385" s="417"/>
      <c r="I385" s="417"/>
      <c r="J385" s="418"/>
      <c r="K385" s="419"/>
      <c r="L385" s="419"/>
      <c r="M385" s="419"/>
      <c r="N385" s="419"/>
      <c r="O385" s="419"/>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57">
        <v>20</v>
      </c>
      <c r="B386" s="1057">
        <v>1</v>
      </c>
      <c r="C386" s="417"/>
      <c r="D386" s="417"/>
      <c r="E386" s="417"/>
      <c r="F386" s="417"/>
      <c r="G386" s="417"/>
      <c r="H386" s="417"/>
      <c r="I386" s="417"/>
      <c r="J386" s="418"/>
      <c r="K386" s="419"/>
      <c r="L386" s="419"/>
      <c r="M386" s="419"/>
      <c r="N386" s="419"/>
      <c r="O386" s="419"/>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57">
        <v>21</v>
      </c>
      <c r="B387" s="1057">
        <v>1</v>
      </c>
      <c r="C387" s="417"/>
      <c r="D387" s="417"/>
      <c r="E387" s="417"/>
      <c r="F387" s="417"/>
      <c r="G387" s="417"/>
      <c r="H387" s="417"/>
      <c r="I387" s="417"/>
      <c r="J387" s="418"/>
      <c r="K387" s="419"/>
      <c r="L387" s="419"/>
      <c r="M387" s="419"/>
      <c r="N387" s="419"/>
      <c r="O387" s="419"/>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57">
        <v>22</v>
      </c>
      <c r="B388" s="1057">
        <v>1</v>
      </c>
      <c r="C388" s="417"/>
      <c r="D388" s="417"/>
      <c r="E388" s="417"/>
      <c r="F388" s="417"/>
      <c r="G388" s="417"/>
      <c r="H388" s="417"/>
      <c r="I388" s="417"/>
      <c r="J388" s="418"/>
      <c r="K388" s="419"/>
      <c r="L388" s="419"/>
      <c r="M388" s="419"/>
      <c r="N388" s="419"/>
      <c r="O388" s="419"/>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57">
        <v>23</v>
      </c>
      <c r="B389" s="1057">
        <v>1</v>
      </c>
      <c r="C389" s="417"/>
      <c r="D389" s="417"/>
      <c r="E389" s="417"/>
      <c r="F389" s="417"/>
      <c r="G389" s="417"/>
      <c r="H389" s="417"/>
      <c r="I389" s="417"/>
      <c r="J389" s="418"/>
      <c r="K389" s="419"/>
      <c r="L389" s="419"/>
      <c r="M389" s="419"/>
      <c r="N389" s="419"/>
      <c r="O389" s="419"/>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57">
        <v>24</v>
      </c>
      <c r="B390" s="1057">
        <v>1</v>
      </c>
      <c r="C390" s="417"/>
      <c r="D390" s="417"/>
      <c r="E390" s="417"/>
      <c r="F390" s="417"/>
      <c r="G390" s="417"/>
      <c r="H390" s="417"/>
      <c r="I390" s="417"/>
      <c r="J390" s="418"/>
      <c r="K390" s="419"/>
      <c r="L390" s="419"/>
      <c r="M390" s="419"/>
      <c r="N390" s="419"/>
      <c r="O390" s="419"/>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57">
        <v>25</v>
      </c>
      <c r="B391" s="1057">
        <v>1</v>
      </c>
      <c r="C391" s="417"/>
      <c r="D391" s="417"/>
      <c r="E391" s="417"/>
      <c r="F391" s="417"/>
      <c r="G391" s="417"/>
      <c r="H391" s="417"/>
      <c r="I391" s="417"/>
      <c r="J391" s="418"/>
      <c r="K391" s="419"/>
      <c r="L391" s="419"/>
      <c r="M391" s="419"/>
      <c r="N391" s="419"/>
      <c r="O391" s="419"/>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57">
        <v>26</v>
      </c>
      <c r="B392" s="1057">
        <v>1</v>
      </c>
      <c r="C392" s="417"/>
      <c r="D392" s="417"/>
      <c r="E392" s="417"/>
      <c r="F392" s="417"/>
      <c r="G392" s="417"/>
      <c r="H392" s="417"/>
      <c r="I392" s="417"/>
      <c r="J392" s="418"/>
      <c r="K392" s="419"/>
      <c r="L392" s="419"/>
      <c r="M392" s="419"/>
      <c r="N392" s="419"/>
      <c r="O392" s="419"/>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57">
        <v>27</v>
      </c>
      <c r="B393" s="1057">
        <v>1</v>
      </c>
      <c r="C393" s="417"/>
      <c r="D393" s="417"/>
      <c r="E393" s="417"/>
      <c r="F393" s="417"/>
      <c r="G393" s="417"/>
      <c r="H393" s="417"/>
      <c r="I393" s="417"/>
      <c r="J393" s="418"/>
      <c r="K393" s="419"/>
      <c r="L393" s="419"/>
      <c r="M393" s="419"/>
      <c r="N393" s="419"/>
      <c r="O393" s="419"/>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57">
        <v>28</v>
      </c>
      <c r="B394" s="1057">
        <v>1</v>
      </c>
      <c r="C394" s="417"/>
      <c r="D394" s="417"/>
      <c r="E394" s="417"/>
      <c r="F394" s="417"/>
      <c r="G394" s="417"/>
      <c r="H394" s="417"/>
      <c r="I394" s="417"/>
      <c r="J394" s="418"/>
      <c r="K394" s="419"/>
      <c r="L394" s="419"/>
      <c r="M394" s="419"/>
      <c r="N394" s="419"/>
      <c r="O394" s="419"/>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57">
        <v>29</v>
      </c>
      <c r="B395" s="1057">
        <v>1</v>
      </c>
      <c r="C395" s="417"/>
      <c r="D395" s="417"/>
      <c r="E395" s="417"/>
      <c r="F395" s="417"/>
      <c r="G395" s="417"/>
      <c r="H395" s="417"/>
      <c r="I395" s="417"/>
      <c r="J395" s="418"/>
      <c r="K395" s="419"/>
      <c r="L395" s="419"/>
      <c r="M395" s="419"/>
      <c r="N395" s="419"/>
      <c r="O395" s="419"/>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57">
        <v>30</v>
      </c>
      <c r="B396" s="1057">
        <v>1</v>
      </c>
      <c r="C396" s="417"/>
      <c r="D396" s="417"/>
      <c r="E396" s="417"/>
      <c r="F396" s="417"/>
      <c r="G396" s="417"/>
      <c r="H396" s="417"/>
      <c r="I396" s="417"/>
      <c r="J396" s="418"/>
      <c r="K396" s="419"/>
      <c r="L396" s="419"/>
      <c r="M396" s="419"/>
      <c r="N396" s="419"/>
      <c r="O396" s="419"/>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7" t="s">
        <v>297</v>
      </c>
      <c r="K399" s="109"/>
      <c r="L399" s="109"/>
      <c r="M399" s="109"/>
      <c r="N399" s="109"/>
      <c r="O399" s="109"/>
      <c r="P399" s="336" t="s">
        <v>27</v>
      </c>
      <c r="Q399" s="336"/>
      <c r="R399" s="336"/>
      <c r="S399" s="336"/>
      <c r="T399" s="336"/>
      <c r="U399" s="336"/>
      <c r="V399" s="336"/>
      <c r="W399" s="336"/>
      <c r="X399" s="336"/>
      <c r="Y399" s="346" t="s">
        <v>349</v>
      </c>
      <c r="Z399" s="347"/>
      <c r="AA399" s="347"/>
      <c r="AB399" s="347"/>
      <c r="AC399" s="277" t="s">
        <v>334</v>
      </c>
      <c r="AD399" s="277"/>
      <c r="AE399" s="277"/>
      <c r="AF399" s="277"/>
      <c r="AG399" s="277"/>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hidden="1" customHeight="1" x14ac:dyDescent="0.15">
      <c r="A400" s="1057">
        <v>1</v>
      </c>
      <c r="B400" s="1057">
        <v>1</v>
      </c>
      <c r="C400" s="417"/>
      <c r="D400" s="417"/>
      <c r="E400" s="417"/>
      <c r="F400" s="417"/>
      <c r="G400" s="417"/>
      <c r="H400" s="417"/>
      <c r="I400" s="417"/>
      <c r="J400" s="418"/>
      <c r="K400" s="419"/>
      <c r="L400" s="419"/>
      <c r="M400" s="419"/>
      <c r="N400" s="419"/>
      <c r="O400" s="419"/>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57">
        <v>2</v>
      </c>
      <c r="B401" s="1057">
        <v>1</v>
      </c>
      <c r="C401" s="417"/>
      <c r="D401" s="417"/>
      <c r="E401" s="417"/>
      <c r="F401" s="417"/>
      <c r="G401" s="417"/>
      <c r="H401" s="417"/>
      <c r="I401" s="417"/>
      <c r="J401" s="418"/>
      <c r="K401" s="419"/>
      <c r="L401" s="419"/>
      <c r="M401" s="419"/>
      <c r="N401" s="419"/>
      <c r="O401" s="419"/>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57">
        <v>3</v>
      </c>
      <c r="B402" s="1057">
        <v>1</v>
      </c>
      <c r="C402" s="417"/>
      <c r="D402" s="417"/>
      <c r="E402" s="417"/>
      <c r="F402" s="417"/>
      <c r="G402" s="417"/>
      <c r="H402" s="417"/>
      <c r="I402" s="417"/>
      <c r="J402" s="418"/>
      <c r="K402" s="419"/>
      <c r="L402" s="419"/>
      <c r="M402" s="419"/>
      <c r="N402" s="419"/>
      <c r="O402" s="419"/>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57">
        <v>4</v>
      </c>
      <c r="B403" s="1057">
        <v>1</v>
      </c>
      <c r="C403" s="417"/>
      <c r="D403" s="417"/>
      <c r="E403" s="417"/>
      <c r="F403" s="417"/>
      <c r="G403" s="417"/>
      <c r="H403" s="417"/>
      <c r="I403" s="417"/>
      <c r="J403" s="418"/>
      <c r="K403" s="419"/>
      <c r="L403" s="419"/>
      <c r="M403" s="419"/>
      <c r="N403" s="419"/>
      <c r="O403" s="419"/>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57">
        <v>5</v>
      </c>
      <c r="B404" s="1057">
        <v>1</v>
      </c>
      <c r="C404" s="417"/>
      <c r="D404" s="417"/>
      <c r="E404" s="417"/>
      <c r="F404" s="417"/>
      <c r="G404" s="417"/>
      <c r="H404" s="417"/>
      <c r="I404" s="417"/>
      <c r="J404" s="418"/>
      <c r="K404" s="419"/>
      <c r="L404" s="419"/>
      <c r="M404" s="419"/>
      <c r="N404" s="419"/>
      <c r="O404" s="419"/>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57">
        <v>6</v>
      </c>
      <c r="B405" s="1057">
        <v>1</v>
      </c>
      <c r="C405" s="417"/>
      <c r="D405" s="417"/>
      <c r="E405" s="417"/>
      <c r="F405" s="417"/>
      <c r="G405" s="417"/>
      <c r="H405" s="417"/>
      <c r="I405" s="417"/>
      <c r="J405" s="418"/>
      <c r="K405" s="419"/>
      <c r="L405" s="419"/>
      <c r="M405" s="419"/>
      <c r="N405" s="419"/>
      <c r="O405" s="419"/>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57">
        <v>7</v>
      </c>
      <c r="B406" s="1057">
        <v>1</v>
      </c>
      <c r="C406" s="417"/>
      <c r="D406" s="417"/>
      <c r="E406" s="417"/>
      <c r="F406" s="417"/>
      <c r="G406" s="417"/>
      <c r="H406" s="417"/>
      <c r="I406" s="417"/>
      <c r="J406" s="418"/>
      <c r="K406" s="419"/>
      <c r="L406" s="419"/>
      <c r="M406" s="419"/>
      <c r="N406" s="419"/>
      <c r="O406" s="419"/>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57">
        <v>8</v>
      </c>
      <c r="B407" s="1057">
        <v>1</v>
      </c>
      <c r="C407" s="417"/>
      <c r="D407" s="417"/>
      <c r="E407" s="417"/>
      <c r="F407" s="417"/>
      <c r="G407" s="417"/>
      <c r="H407" s="417"/>
      <c r="I407" s="417"/>
      <c r="J407" s="418"/>
      <c r="K407" s="419"/>
      <c r="L407" s="419"/>
      <c r="M407" s="419"/>
      <c r="N407" s="419"/>
      <c r="O407" s="419"/>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57">
        <v>9</v>
      </c>
      <c r="B408" s="1057">
        <v>1</v>
      </c>
      <c r="C408" s="417"/>
      <c r="D408" s="417"/>
      <c r="E408" s="417"/>
      <c r="F408" s="417"/>
      <c r="G408" s="417"/>
      <c r="H408" s="417"/>
      <c r="I408" s="417"/>
      <c r="J408" s="418"/>
      <c r="K408" s="419"/>
      <c r="L408" s="419"/>
      <c r="M408" s="419"/>
      <c r="N408" s="419"/>
      <c r="O408" s="419"/>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57">
        <v>10</v>
      </c>
      <c r="B409" s="1057">
        <v>1</v>
      </c>
      <c r="C409" s="417"/>
      <c r="D409" s="417"/>
      <c r="E409" s="417"/>
      <c r="F409" s="417"/>
      <c r="G409" s="417"/>
      <c r="H409" s="417"/>
      <c r="I409" s="417"/>
      <c r="J409" s="418"/>
      <c r="K409" s="419"/>
      <c r="L409" s="419"/>
      <c r="M409" s="419"/>
      <c r="N409" s="419"/>
      <c r="O409" s="419"/>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57">
        <v>11</v>
      </c>
      <c r="B410" s="1057">
        <v>1</v>
      </c>
      <c r="C410" s="417"/>
      <c r="D410" s="417"/>
      <c r="E410" s="417"/>
      <c r="F410" s="417"/>
      <c r="G410" s="417"/>
      <c r="H410" s="417"/>
      <c r="I410" s="417"/>
      <c r="J410" s="418"/>
      <c r="K410" s="419"/>
      <c r="L410" s="419"/>
      <c r="M410" s="419"/>
      <c r="N410" s="419"/>
      <c r="O410" s="419"/>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57">
        <v>12</v>
      </c>
      <c r="B411" s="1057">
        <v>1</v>
      </c>
      <c r="C411" s="417"/>
      <c r="D411" s="417"/>
      <c r="E411" s="417"/>
      <c r="F411" s="417"/>
      <c r="G411" s="417"/>
      <c r="H411" s="417"/>
      <c r="I411" s="417"/>
      <c r="J411" s="418"/>
      <c r="K411" s="419"/>
      <c r="L411" s="419"/>
      <c r="M411" s="419"/>
      <c r="N411" s="419"/>
      <c r="O411" s="419"/>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57">
        <v>13</v>
      </c>
      <c r="B412" s="1057">
        <v>1</v>
      </c>
      <c r="C412" s="417"/>
      <c r="D412" s="417"/>
      <c r="E412" s="417"/>
      <c r="F412" s="417"/>
      <c r="G412" s="417"/>
      <c r="H412" s="417"/>
      <c r="I412" s="417"/>
      <c r="J412" s="418"/>
      <c r="K412" s="419"/>
      <c r="L412" s="419"/>
      <c r="M412" s="419"/>
      <c r="N412" s="419"/>
      <c r="O412" s="419"/>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57">
        <v>14</v>
      </c>
      <c r="B413" s="1057">
        <v>1</v>
      </c>
      <c r="C413" s="417"/>
      <c r="D413" s="417"/>
      <c r="E413" s="417"/>
      <c r="F413" s="417"/>
      <c r="G413" s="417"/>
      <c r="H413" s="417"/>
      <c r="I413" s="417"/>
      <c r="J413" s="418"/>
      <c r="K413" s="419"/>
      <c r="L413" s="419"/>
      <c r="M413" s="419"/>
      <c r="N413" s="419"/>
      <c r="O413" s="419"/>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57">
        <v>15</v>
      </c>
      <c r="B414" s="1057">
        <v>1</v>
      </c>
      <c r="C414" s="417"/>
      <c r="D414" s="417"/>
      <c r="E414" s="417"/>
      <c r="F414" s="417"/>
      <c r="G414" s="417"/>
      <c r="H414" s="417"/>
      <c r="I414" s="417"/>
      <c r="J414" s="418"/>
      <c r="K414" s="419"/>
      <c r="L414" s="419"/>
      <c r="M414" s="419"/>
      <c r="N414" s="419"/>
      <c r="O414" s="419"/>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57">
        <v>16</v>
      </c>
      <c r="B415" s="1057">
        <v>1</v>
      </c>
      <c r="C415" s="417"/>
      <c r="D415" s="417"/>
      <c r="E415" s="417"/>
      <c r="F415" s="417"/>
      <c r="G415" s="417"/>
      <c r="H415" s="417"/>
      <c r="I415" s="417"/>
      <c r="J415" s="418"/>
      <c r="K415" s="419"/>
      <c r="L415" s="419"/>
      <c r="M415" s="419"/>
      <c r="N415" s="419"/>
      <c r="O415" s="419"/>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57">
        <v>17</v>
      </c>
      <c r="B416" s="1057">
        <v>1</v>
      </c>
      <c r="C416" s="417"/>
      <c r="D416" s="417"/>
      <c r="E416" s="417"/>
      <c r="F416" s="417"/>
      <c r="G416" s="417"/>
      <c r="H416" s="417"/>
      <c r="I416" s="417"/>
      <c r="J416" s="418"/>
      <c r="K416" s="419"/>
      <c r="L416" s="419"/>
      <c r="M416" s="419"/>
      <c r="N416" s="419"/>
      <c r="O416" s="419"/>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57">
        <v>18</v>
      </c>
      <c r="B417" s="1057">
        <v>1</v>
      </c>
      <c r="C417" s="417"/>
      <c r="D417" s="417"/>
      <c r="E417" s="417"/>
      <c r="F417" s="417"/>
      <c r="G417" s="417"/>
      <c r="H417" s="417"/>
      <c r="I417" s="417"/>
      <c r="J417" s="418"/>
      <c r="K417" s="419"/>
      <c r="L417" s="419"/>
      <c r="M417" s="419"/>
      <c r="N417" s="419"/>
      <c r="O417" s="419"/>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57">
        <v>19</v>
      </c>
      <c r="B418" s="1057">
        <v>1</v>
      </c>
      <c r="C418" s="417"/>
      <c r="D418" s="417"/>
      <c r="E418" s="417"/>
      <c r="F418" s="417"/>
      <c r="G418" s="417"/>
      <c r="H418" s="417"/>
      <c r="I418" s="417"/>
      <c r="J418" s="418"/>
      <c r="K418" s="419"/>
      <c r="L418" s="419"/>
      <c r="M418" s="419"/>
      <c r="N418" s="419"/>
      <c r="O418" s="419"/>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57">
        <v>20</v>
      </c>
      <c r="B419" s="1057">
        <v>1</v>
      </c>
      <c r="C419" s="417"/>
      <c r="D419" s="417"/>
      <c r="E419" s="417"/>
      <c r="F419" s="417"/>
      <c r="G419" s="417"/>
      <c r="H419" s="417"/>
      <c r="I419" s="417"/>
      <c r="J419" s="418"/>
      <c r="K419" s="419"/>
      <c r="L419" s="419"/>
      <c r="M419" s="419"/>
      <c r="N419" s="419"/>
      <c r="O419" s="419"/>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57">
        <v>21</v>
      </c>
      <c r="B420" s="1057">
        <v>1</v>
      </c>
      <c r="C420" s="417"/>
      <c r="D420" s="417"/>
      <c r="E420" s="417"/>
      <c r="F420" s="417"/>
      <c r="G420" s="417"/>
      <c r="H420" s="417"/>
      <c r="I420" s="417"/>
      <c r="J420" s="418"/>
      <c r="K420" s="419"/>
      <c r="L420" s="419"/>
      <c r="M420" s="419"/>
      <c r="N420" s="419"/>
      <c r="O420" s="419"/>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57">
        <v>22</v>
      </c>
      <c r="B421" s="1057">
        <v>1</v>
      </c>
      <c r="C421" s="417"/>
      <c r="D421" s="417"/>
      <c r="E421" s="417"/>
      <c r="F421" s="417"/>
      <c r="G421" s="417"/>
      <c r="H421" s="417"/>
      <c r="I421" s="417"/>
      <c r="J421" s="418"/>
      <c r="K421" s="419"/>
      <c r="L421" s="419"/>
      <c r="M421" s="419"/>
      <c r="N421" s="419"/>
      <c r="O421" s="419"/>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57">
        <v>23</v>
      </c>
      <c r="B422" s="1057">
        <v>1</v>
      </c>
      <c r="C422" s="417"/>
      <c r="D422" s="417"/>
      <c r="E422" s="417"/>
      <c r="F422" s="417"/>
      <c r="G422" s="417"/>
      <c r="H422" s="417"/>
      <c r="I422" s="417"/>
      <c r="J422" s="418"/>
      <c r="K422" s="419"/>
      <c r="L422" s="419"/>
      <c r="M422" s="419"/>
      <c r="N422" s="419"/>
      <c r="O422" s="419"/>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57">
        <v>24</v>
      </c>
      <c r="B423" s="1057">
        <v>1</v>
      </c>
      <c r="C423" s="417"/>
      <c r="D423" s="417"/>
      <c r="E423" s="417"/>
      <c r="F423" s="417"/>
      <c r="G423" s="417"/>
      <c r="H423" s="417"/>
      <c r="I423" s="417"/>
      <c r="J423" s="418"/>
      <c r="K423" s="419"/>
      <c r="L423" s="419"/>
      <c r="M423" s="419"/>
      <c r="N423" s="419"/>
      <c r="O423" s="419"/>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57">
        <v>25</v>
      </c>
      <c r="B424" s="1057">
        <v>1</v>
      </c>
      <c r="C424" s="417"/>
      <c r="D424" s="417"/>
      <c r="E424" s="417"/>
      <c r="F424" s="417"/>
      <c r="G424" s="417"/>
      <c r="H424" s="417"/>
      <c r="I424" s="417"/>
      <c r="J424" s="418"/>
      <c r="K424" s="419"/>
      <c r="L424" s="419"/>
      <c r="M424" s="419"/>
      <c r="N424" s="419"/>
      <c r="O424" s="419"/>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57">
        <v>26</v>
      </c>
      <c r="B425" s="1057">
        <v>1</v>
      </c>
      <c r="C425" s="417"/>
      <c r="D425" s="417"/>
      <c r="E425" s="417"/>
      <c r="F425" s="417"/>
      <c r="G425" s="417"/>
      <c r="H425" s="417"/>
      <c r="I425" s="417"/>
      <c r="J425" s="418"/>
      <c r="K425" s="419"/>
      <c r="L425" s="419"/>
      <c r="M425" s="419"/>
      <c r="N425" s="419"/>
      <c r="O425" s="419"/>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57">
        <v>27</v>
      </c>
      <c r="B426" s="1057">
        <v>1</v>
      </c>
      <c r="C426" s="417"/>
      <c r="D426" s="417"/>
      <c r="E426" s="417"/>
      <c r="F426" s="417"/>
      <c r="G426" s="417"/>
      <c r="H426" s="417"/>
      <c r="I426" s="417"/>
      <c r="J426" s="418"/>
      <c r="K426" s="419"/>
      <c r="L426" s="419"/>
      <c r="M426" s="419"/>
      <c r="N426" s="419"/>
      <c r="O426" s="419"/>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57">
        <v>28</v>
      </c>
      <c r="B427" s="1057">
        <v>1</v>
      </c>
      <c r="C427" s="417"/>
      <c r="D427" s="417"/>
      <c r="E427" s="417"/>
      <c r="F427" s="417"/>
      <c r="G427" s="417"/>
      <c r="H427" s="417"/>
      <c r="I427" s="417"/>
      <c r="J427" s="418"/>
      <c r="K427" s="419"/>
      <c r="L427" s="419"/>
      <c r="M427" s="419"/>
      <c r="N427" s="419"/>
      <c r="O427" s="419"/>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57">
        <v>29</v>
      </c>
      <c r="B428" s="1057">
        <v>1</v>
      </c>
      <c r="C428" s="417"/>
      <c r="D428" s="417"/>
      <c r="E428" s="417"/>
      <c r="F428" s="417"/>
      <c r="G428" s="417"/>
      <c r="H428" s="417"/>
      <c r="I428" s="417"/>
      <c r="J428" s="418"/>
      <c r="K428" s="419"/>
      <c r="L428" s="419"/>
      <c r="M428" s="419"/>
      <c r="N428" s="419"/>
      <c r="O428" s="419"/>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57">
        <v>30</v>
      </c>
      <c r="B429" s="1057">
        <v>1</v>
      </c>
      <c r="C429" s="417"/>
      <c r="D429" s="417"/>
      <c r="E429" s="417"/>
      <c r="F429" s="417"/>
      <c r="G429" s="417"/>
      <c r="H429" s="417"/>
      <c r="I429" s="417"/>
      <c r="J429" s="418"/>
      <c r="K429" s="419"/>
      <c r="L429" s="419"/>
      <c r="M429" s="419"/>
      <c r="N429" s="419"/>
      <c r="O429" s="419"/>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7" t="s">
        <v>297</v>
      </c>
      <c r="K432" s="109"/>
      <c r="L432" s="109"/>
      <c r="M432" s="109"/>
      <c r="N432" s="109"/>
      <c r="O432" s="109"/>
      <c r="P432" s="336" t="s">
        <v>27</v>
      </c>
      <c r="Q432" s="336"/>
      <c r="R432" s="336"/>
      <c r="S432" s="336"/>
      <c r="T432" s="336"/>
      <c r="U432" s="336"/>
      <c r="V432" s="336"/>
      <c r="W432" s="336"/>
      <c r="X432" s="336"/>
      <c r="Y432" s="346" t="s">
        <v>349</v>
      </c>
      <c r="Z432" s="347"/>
      <c r="AA432" s="347"/>
      <c r="AB432" s="347"/>
      <c r="AC432" s="277" t="s">
        <v>334</v>
      </c>
      <c r="AD432" s="277"/>
      <c r="AE432" s="277"/>
      <c r="AF432" s="277"/>
      <c r="AG432" s="277"/>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hidden="1" customHeight="1" x14ac:dyDescent="0.15">
      <c r="A433" s="1057">
        <v>1</v>
      </c>
      <c r="B433" s="1057">
        <v>1</v>
      </c>
      <c r="C433" s="417"/>
      <c r="D433" s="417"/>
      <c r="E433" s="417"/>
      <c r="F433" s="417"/>
      <c r="G433" s="417"/>
      <c r="H433" s="417"/>
      <c r="I433" s="417"/>
      <c r="J433" s="418"/>
      <c r="K433" s="419"/>
      <c r="L433" s="419"/>
      <c r="M433" s="419"/>
      <c r="N433" s="419"/>
      <c r="O433" s="419"/>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57">
        <v>2</v>
      </c>
      <c r="B434" s="1057">
        <v>1</v>
      </c>
      <c r="C434" s="417"/>
      <c r="D434" s="417"/>
      <c r="E434" s="417"/>
      <c r="F434" s="417"/>
      <c r="G434" s="417"/>
      <c r="H434" s="417"/>
      <c r="I434" s="417"/>
      <c r="J434" s="418"/>
      <c r="K434" s="419"/>
      <c r="L434" s="419"/>
      <c r="M434" s="419"/>
      <c r="N434" s="419"/>
      <c r="O434" s="419"/>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57">
        <v>3</v>
      </c>
      <c r="B435" s="1057">
        <v>1</v>
      </c>
      <c r="C435" s="417"/>
      <c r="D435" s="417"/>
      <c r="E435" s="417"/>
      <c r="F435" s="417"/>
      <c r="G435" s="417"/>
      <c r="H435" s="417"/>
      <c r="I435" s="417"/>
      <c r="J435" s="418"/>
      <c r="K435" s="419"/>
      <c r="L435" s="419"/>
      <c r="M435" s="419"/>
      <c r="N435" s="419"/>
      <c r="O435" s="419"/>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57">
        <v>4</v>
      </c>
      <c r="B436" s="1057">
        <v>1</v>
      </c>
      <c r="C436" s="417"/>
      <c r="D436" s="417"/>
      <c r="E436" s="417"/>
      <c r="F436" s="417"/>
      <c r="G436" s="417"/>
      <c r="H436" s="417"/>
      <c r="I436" s="417"/>
      <c r="J436" s="418"/>
      <c r="K436" s="419"/>
      <c r="L436" s="419"/>
      <c r="M436" s="419"/>
      <c r="N436" s="419"/>
      <c r="O436" s="419"/>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57">
        <v>5</v>
      </c>
      <c r="B437" s="1057">
        <v>1</v>
      </c>
      <c r="C437" s="417"/>
      <c r="D437" s="417"/>
      <c r="E437" s="417"/>
      <c r="F437" s="417"/>
      <c r="G437" s="417"/>
      <c r="H437" s="417"/>
      <c r="I437" s="417"/>
      <c r="J437" s="418"/>
      <c r="K437" s="419"/>
      <c r="L437" s="419"/>
      <c r="M437" s="419"/>
      <c r="N437" s="419"/>
      <c r="O437" s="419"/>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57">
        <v>6</v>
      </c>
      <c r="B438" s="1057">
        <v>1</v>
      </c>
      <c r="C438" s="417"/>
      <c r="D438" s="417"/>
      <c r="E438" s="417"/>
      <c r="F438" s="417"/>
      <c r="G438" s="417"/>
      <c r="H438" s="417"/>
      <c r="I438" s="417"/>
      <c r="J438" s="418"/>
      <c r="K438" s="419"/>
      <c r="L438" s="419"/>
      <c r="M438" s="419"/>
      <c r="N438" s="419"/>
      <c r="O438" s="419"/>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57">
        <v>7</v>
      </c>
      <c r="B439" s="1057">
        <v>1</v>
      </c>
      <c r="C439" s="417"/>
      <c r="D439" s="417"/>
      <c r="E439" s="417"/>
      <c r="F439" s="417"/>
      <c r="G439" s="417"/>
      <c r="H439" s="417"/>
      <c r="I439" s="417"/>
      <c r="J439" s="418"/>
      <c r="K439" s="419"/>
      <c r="L439" s="419"/>
      <c r="M439" s="419"/>
      <c r="N439" s="419"/>
      <c r="O439" s="419"/>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57">
        <v>8</v>
      </c>
      <c r="B440" s="1057">
        <v>1</v>
      </c>
      <c r="C440" s="417"/>
      <c r="D440" s="417"/>
      <c r="E440" s="417"/>
      <c r="F440" s="417"/>
      <c r="G440" s="417"/>
      <c r="H440" s="417"/>
      <c r="I440" s="417"/>
      <c r="J440" s="418"/>
      <c r="K440" s="419"/>
      <c r="L440" s="419"/>
      <c r="M440" s="419"/>
      <c r="N440" s="419"/>
      <c r="O440" s="419"/>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57">
        <v>9</v>
      </c>
      <c r="B441" s="1057">
        <v>1</v>
      </c>
      <c r="C441" s="417"/>
      <c r="D441" s="417"/>
      <c r="E441" s="417"/>
      <c r="F441" s="417"/>
      <c r="G441" s="417"/>
      <c r="H441" s="417"/>
      <c r="I441" s="417"/>
      <c r="J441" s="418"/>
      <c r="K441" s="419"/>
      <c r="L441" s="419"/>
      <c r="M441" s="419"/>
      <c r="N441" s="419"/>
      <c r="O441" s="419"/>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57">
        <v>10</v>
      </c>
      <c r="B442" s="1057">
        <v>1</v>
      </c>
      <c r="C442" s="417"/>
      <c r="D442" s="417"/>
      <c r="E442" s="417"/>
      <c r="F442" s="417"/>
      <c r="G442" s="417"/>
      <c r="H442" s="417"/>
      <c r="I442" s="417"/>
      <c r="J442" s="418"/>
      <c r="K442" s="419"/>
      <c r="L442" s="419"/>
      <c r="M442" s="419"/>
      <c r="N442" s="419"/>
      <c r="O442" s="419"/>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57">
        <v>11</v>
      </c>
      <c r="B443" s="1057">
        <v>1</v>
      </c>
      <c r="C443" s="417"/>
      <c r="D443" s="417"/>
      <c r="E443" s="417"/>
      <c r="F443" s="417"/>
      <c r="G443" s="417"/>
      <c r="H443" s="417"/>
      <c r="I443" s="417"/>
      <c r="J443" s="418"/>
      <c r="K443" s="419"/>
      <c r="L443" s="419"/>
      <c r="M443" s="419"/>
      <c r="N443" s="419"/>
      <c r="O443" s="419"/>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57">
        <v>12</v>
      </c>
      <c r="B444" s="1057">
        <v>1</v>
      </c>
      <c r="C444" s="417"/>
      <c r="D444" s="417"/>
      <c r="E444" s="417"/>
      <c r="F444" s="417"/>
      <c r="G444" s="417"/>
      <c r="H444" s="417"/>
      <c r="I444" s="417"/>
      <c r="J444" s="418"/>
      <c r="K444" s="419"/>
      <c r="L444" s="419"/>
      <c r="M444" s="419"/>
      <c r="N444" s="419"/>
      <c r="O444" s="419"/>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57">
        <v>13</v>
      </c>
      <c r="B445" s="1057">
        <v>1</v>
      </c>
      <c r="C445" s="417"/>
      <c r="D445" s="417"/>
      <c r="E445" s="417"/>
      <c r="F445" s="417"/>
      <c r="G445" s="417"/>
      <c r="H445" s="417"/>
      <c r="I445" s="417"/>
      <c r="J445" s="418"/>
      <c r="K445" s="419"/>
      <c r="L445" s="419"/>
      <c r="M445" s="419"/>
      <c r="N445" s="419"/>
      <c r="O445" s="419"/>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57">
        <v>14</v>
      </c>
      <c r="B446" s="1057">
        <v>1</v>
      </c>
      <c r="C446" s="417"/>
      <c r="D446" s="417"/>
      <c r="E446" s="417"/>
      <c r="F446" s="417"/>
      <c r="G446" s="417"/>
      <c r="H446" s="417"/>
      <c r="I446" s="417"/>
      <c r="J446" s="418"/>
      <c r="K446" s="419"/>
      <c r="L446" s="419"/>
      <c r="M446" s="419"/>
      <c r="N446" s="419"/>
      <c r="O446" s="419"/>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57">
        <v>15</v>
      </c>
      <c r="B447" s="1057">
        <v>1</v>
      </c>
      <c r="C447" s="417"/>
      <c r="D447" s="417"/>
      <c r="E447" s="417"/>
      <c r="F447" s="417"/>
      <c r="G447" s="417"/>
      <c r="H447" s="417"/>
      <c r="I447" s="417"/>
      <c r="J447" s="418"/>
      <c r="K447" s="419"/>
      <c r="L447" s="419"/>
      <c r="M447" s="419"/>
      <c r="N447" s="419"/>
      <c r="O447" s="419"/>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57">
        <v>16</v>
      </c>
      <c r="B448" s="1057">
        <v>1</v>
      </c>
      <c r="C448" s="417"/>
      <c r="D448" s="417"/>
      <c r="E448" s="417"/>
      <c r="F448" s="417"/>
      <c r="G448" s="417"/>
      <c r="H448" s="417"/>
      <c r="I448" s="417"/>
      <c r="J448" s="418"/>
      <c r="K448" s="419"/>
      <c r="L448" s="419"/>
      <c r="M448" s="419"/>
      <c r="N448" s="419"/>
      <c r="O448" s="419"/>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57">
        <v>17</v>
      </c>
      <c r="B449" s="1057">
        <v>1</v>
      </c>
      <c r="C449" s="417"/>
      <c r="D449" s="417"/>
      <c r="E449" s="417"/>
      <c r="F449" s="417"/>
      <c r="G449" s="417"/>
      <c r="H449" s="417"/>
      <c r="I449" s="417"/>
      <c r="J449" s="418"/>
      <c r="K449" s="419"/>
      <c r="L449" s="419"/>
      <c r="M449" s="419"/>
      <c r="N449" s="419"/>
      <c r="O449" s="419"/>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57">
        <v>18</v>
      </c>
      <c r="B450" s="1057">
        <v>1</v>
      </c>
      <c r="C450" s="417"/>
      <c r="D450" s="417"/>
      <c r="E450" s="417"/>
      <c r="F450" s="417"/>
      <c r="G450" s="417"/>
      <c r="H450" s="417"/>
      <c r="I450" s="417"/>
      <c r="J450" s="418"/>
      <c r="K450" s="419"/>
      <c r="L450" s="419"/>
      <c r="M450" s="419"/>
      <c r="N450" s="419"/>
      <c r="O450" s="419"/>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57">
        <v>19</v>
      </c>
      <c r="B451" s="1057">
        <v>1</v>
      </c>
      <c r="C451" s="417"/>
      <c r="D451" s="417"/>
      <c r="E451" s="417"/>
      <c r="F451" s="417"/>
      <c r="G451" s="417"/>
      <c r="H451" s="417"/>
      <c r="I451" s="417"/>
      <c r="J451" s="418"/>
      <c r="K451" s="419"/>
      <c r="L451" s="419"/>
      <c r="M451" s="419"/>
      <c r="N451" s="419"/>
      <c r="O451" s="419"/>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57">
        <v>20</v>
      </c>
      <c r="B452" s="1057">
        <v>1</v>
      </c>
      <c r="C452" s="417"/>
      <c r="D452" s="417"/>
      <c r="E452" s="417"/>
      <c r="F452" s="417"/>
      <c r="G452" s="417"/>
      <c r="H452" s="417"/>
      <c r="I452" s="417"/>
      <c r="J452" s="418"/>
      <c r="K452" s="419"/>
      <c r="L452" s="419"/>
      <c r="M452" s="419"/>
      <c r="N452" s="419"/>
      <c r="O452" s="419"/>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57">
        <v>21</v>
      </c>
      <c r="B453" s="1057">
        <v>1</v>
      </c>
      <c r="C453" s="417"/>
      <c r="D453" s="417"/>
      <c r="E453" s="417"/>
      <c r="F453" s="417"/>
      <c r="G453" s="417"/>
      <c r="H453" s="417"/>
      <c r="I453" s="417"/>
      <c r="J453" s="418"/>
      <c r="K453" s="419"/>
      <c r="L453" s="419"/>
      <c r="M453" s="419"/>
      <c r="N453" s="419"/>
      <c r="O453" s="419"/>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57">
        <v>22</v>
      </c>
      <c r="B454" s="1057">
        <v>1</v>
      </c>
      <c r="C454" s="417"/>
      <c r="D454" s="417"/>
      <c r="E454" s="417"/>
      <c r="F454" s="417"/>
      <c r="G454" s="417"/>
      <c r="H454" s="417"/>
      <c r="I454" s="417"/>
      <c r="J454" s="418"/>
      <c r="K454" s="419"/>
      <c r="L454" s="419"/>
      <c r="M454" s="419"/>
      <c r="N454" s="419"/>
      <c r="O454" s="419"/>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57">
        <v>23</v>
      </c>
      <c r="B455" s="1057">
        <v>1</v>
      </c>
      <c r="C455" s="417"/>
      <c r="D455" s="417"/>
      <c r="E455" s="417"/>
      <c r="F455" s="417"/>
      <c r="G455" s="417"/>
      <c r="H455" s="417"/>
      <c r="I455" s="417"/>
      <c r="J455" s="418"/>
      <c r="K455" s="419"/>
      <c r="L455" s="419"/>
      <c r="M455" s="419"/>
      <c r="N455" s="419"/>
      <c r="O455" s="419"/>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57">
        <v>24</v>
      </c>
      <c r="B456" s="1057">
        <v>1</v>
      </c>
      <c r="C456" s="417"/>
      <c r="D456" s="417"/>
      <c r="E456" s="417"/>
      <c r="F456" s="417"/>
      <c r="G456" s="417"/>
      <c r="H456" s="417"/>
      <c r="I456" s="417"/>
      <c r="J456" s="418"/>
      <c r="K456" s="419"/>
      <c r="L456" s="419"/>
      <c r="M456" s="419"/>
      <c r="N456" s="419"/>
      <c r="O456" s="419"/>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57">
        <v>25</v>
      </c>
      <c r="B457" s="1057">
        <v>1</v>
      </c>
      <c r="C457" s="417"/>
      <c r="D457" s="417"/>
      <c r="E457" s="417"/>
      <c r="F457" s="417"/>
      <c r="G457" s="417"/>
      <c r="H457" s="417"/>
      <c r="I457" s="417"/>
      <c r="J457" s="418"/>
      <c r="K457" s="419"/>
      <c r="L457" s="419"/>
      <c r="M457" s="419"/>
      <c r="N457" s="419"/>
      <c r="O457" s="419"/>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57">
        <v>26</v>
      </c>
      <c r="B458" s="1057">
        <v>1</v>
      </c>
      <c r="C458" s="417"/>
      <c r="D458" s="417"/>
      <c r="E458" s="417"/>
      <c r="F458" s="417"/>
      <c r="G458" s="417"/>
      <c r="H458" s="417"/>
      <c r="I458" s="417"/>
      <c r="J458" s="418"/>
      <c r="K458" s="419"/>
      <c r="L458" s="419"/>
      <c r="M458" s="419"/>
      <c r="N458" s="419"/>
      <c r="O458" s="419"/>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57">
        <v>27</v>
      </c>
      <c r="B459" s="1057">
        <v>1</v>
      </c>
      <c r="C459" s="417"/>
      <c r="D459" s="417"/>
      <c r="E459" s="417"/>
      <c r="F459" s="417"/>
      <c r="G459" s="417"/>
      <c r="H459" s="417"/>
      <c r="I459" s="417"/>
      <c r="J459" s="418"/>
      <c r="K459" s="419"/>
      <c r="L459" s="419"/>
      <c r="M459" s="419"/>
      <c r="N459" s="419"/>
      <c r="O459" s="419"/>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57">
        <v>28</v>
      </c>
      <c r="B460" s="1057">
        <v>1</v>
      </c>
      <c r="C460" s="417"/>
      <c r="D460" s="417"/>
      <c r="E460" s="417"/>
      <c r="F460" s="417"/>
      <c r="G460" s="417"/>
      <c r="H460" s="417"/>
      <c r="I460" s="417"/>
      <c r="J460" s="418"/>
      <c r="K460" s="419"/>
      <c r="L460" s="419"/>
      <c r="M460" s="419"/>
      <c r="N460" s="419"/>
      <c r="O460" s="419"/>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57">
        <v>29</v>
      </c>
      <c r="B461" s="1057">
        <v>1</v>
      </c>
      <c r="C461" s="417"/>
      <c r="D461" s="417"/>
      <c r="E461" s="417"/>
      <c r="F461" s="417"/>
      <c r="G461" s="417"/>
      <c r="H461" s="417"/>
      <c r="I461" s="417"/>
      <c r="J461" s="418"/>
      <c r="K461" s="419"/>
      <c r="L461" s="419"/>
      <c r="M461" s="419"/>
      <c r="N461" s="419"/>
      <c r="O461" s="419"/>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57">
        <v>30</v>
      </c>
      <c r="B462" s="1057">
        <v>1</v>
      </c>
      <c r="C462" s="417"/>
      <c r="D462" s="417"/>
      <c r="E462" s="417"/>
      <c r="F462" s="417"/>
      <c r="G462" s="417"/>
      <c r="H462" s="417"/>
      <c r="I462" s="417"/>
      <c r="J462" s="418"/>
      <c r="K462" s="419"/>
      <c r="L462" s="419"/>
      <c r="M462" s="419"/>
      <c r="N462" s="419"/>
      <c r="O462" s="419"/>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7" t="s">
        <v>297</v>
      </c>
      <c r="K465" s="109"/>
      <c r="L465" s="109"/>
      <c r="M465" s="109"/>
      <c r="N465" s="109"/>
      <c r="O465" s="109"/>
      <c r="P465" s="336" t="s">
        <v>27</v>
      </c>
      <c r="Q465" s="336"/>
      <c r="R465" s="336"/>
      <c r="S465" s="336"/>
      <c r="T465" s="336"/>
      <c r="U465" s="336"/>
      <c r="V465" s="336"/>
      <c r="W465" s="336"/>
      <c r="X465" s="336"/>
      <c r="Y465" s="346" t="s">
        <v>349</v>
      </c>
      <c r="Z465" s="347"/>
      <c r="AA465" s="347"/>
      <c r="AB465" s="347"/>
      <c r="AC465" s="277" t="s">
        <v>334</v>
      </c>
      <c r="AD465" s="277"/>
      <c r="AE465" s="277"/>
      <c r="AF465" s="277"/>
      <c r="AG465" s="277"/>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hidden="1" customHeight="1" x14ac:dyDescent="0.15">
      <c r="A466" s="1057">
        <v>1</v>
      </c>
      <c r="B466" s="1057">
        <v>1</v>
      </c>
      <c r="C466" s="417"/>
      <c r="D466" s="417"/>
      <c r="E466" s="417"/>
      <c r="F466" s="417"/>
      <c r="G466" s="417"/>
      <c r="H466" s="417"/>
      <c r="I466" s="417"/>
      <c r="J466" s="418"/>
      <c r="K466" s="419"/>
      <c r="L466" s="419"/>
      <c r="M466" s="419"/>
      <c r="N466" s="419"/>
      <c r="O466" s="419"/>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57">
        <v>2</v>
      </c>
      <c r="B467" s="1057">
        <v>1</v>
      </c>
      <c r="C467" s="417"/>
      <c r="D467" s="417"/>
      <c r="E467" s="417"/>
      <c r="F467" s="417"/>
      <c r="G467" s="417"/>
      <c r="H467" s="417"/>
      <c r="I467" s="417"/>
      <c r="J467" s="418"/>
      <c r="K467" s="419"/>
      <c r="L467" s="419"/>
      <c r="M467" s="419"/>
      <c r="N467" s="419"/>
      <c r="O467" s="419"/>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57">
        <v>3</v>
      </c>
      <c r="B468" s="1057">
        <v>1</v>
      </c>
      <c r="C468" s="417"/>
      <c r="D468" s="417"/>
      <c r="E468" s="417"/>
      <c r="F468" s="417"/>
      <c r="G468" s="417"/>
      <c r="H468" s="417"/>
      <c r="I468" s="417"/>
      <c r="J468" s="418"/>
      <c r="K468" s="419"/>
      <c r="L468" s="419"/>
      <c r="M468" s="419"/>
      <c r="N468" s="419"/>
      <c r="O468" s="419"/>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57">
        <v>4</v>
      </c>
      <c r="B469" s="1057">
        <v>1</v>
      </c>
      <c r="C469" s="417"/>
      <c r="D469" s="417"/>
      <c r="E469" s="417"/>
      <c r="F469" s="417"/>
      <c r="G469" s="417"/>
      <c r="H469" s="417"/>
      <c r="I469" s="417"/>
      <c r="J469" s="418"/>
      <c r="K469" s="419"/>
      <c r="L469" s="419"/>
      <c r="M469" s="419"/>
      <c r="N469" s="419"/>
      <c r="O469" s="419"/>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57">
        <v>5</v>
      </c>
      <c r="B470" s="1057">
        <v>1</v>
      </c>
      <c r="C470" s="417"/>
      <c r="D470" s="417"/>
      <c r="E470" s="417"/>
      <c r="F470" s="417"/>
      <c r="G470" s="417"/>
      <c r="H470" s="417"/>
      <c r="I470" s="417"/>
      <c r="J470" s="418"/>
      <c r="K470" s="419"/>
      <c r="L470" s="419"/>
      <c r="M470" s="419"/>
      <c r="N470" s="419"/>
      <c r="O470" s="419"/>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57">
        <v>6</v>
      </c>
      <c r="B471" s="1057">
        <v>1</v>
      </c>
      <c r="C471" s="417"/>
      <c r="D471" s="417"/>
      <c r="E471" s="417"/>
      <c r="F471" s="417"/>
      <c r="G471" s="417"/>
      <c r="H471" s="417"/>
      <c r="I471" s="417"/>
      <c r="J471" s="418"/>
      <c r="K471" s="419"/>
      <c r="L471" s="419"/>
      <c r="M471" s="419"/>
      <c r="N471" s="419"/>
      <c r="O471" s="419"/>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57">
        <v>7</v>
      </c>
      <c r="B472" s="1057">
        <v>1</v>
      </c>
      <c r="C472" s="417"/>
      <c r="D472" s="417"/>
      <c r="E472" s="417"/>
      <c r="F472" s="417"/>
      <c r="G472" s="417"/>
      <c r="H472" s="417"/>
      <c r="I472" s="417"/>
      <c r="J472" s="418"/>
      <c r="K472" s="419"/>
      <c r="L472" s="419"/>
      <c r="M472" s="419"/>
      <c r="N472" s="419"/>
      <c r="O472" s="419"/>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57">
        <v>8</v>
      </c>
      <c r="B473" s="1057">
        <v>1</v>
      </c>
      <c r="C473" s="417"/>
      <c r="D473" s="417"/>
      <c r="E473" s="417"/>
      <c r="F473" s="417"/>
      <c r="G473" s="417"/>
      <c r="H473" s="417"/>
      <c r="I473" s="417"/>
      <c r="J473" s="418"/>
      <c r="K473" s="419"/>
      <c r="L473" s="419"/>
      <c r="M473" s="419"/>
      <c r="N473" s="419"/>
      <c r="O473" s="419"/>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57">
        <v>9</v>
      </c>
      <c r="B474" s="1057">
        <v>1</v>
      </c>
      <c r="C474" s="417"/>
      <c r="D474" s="417"/>
      <c r="E474" s="417"/>
      <c r="F474" s="417"/>
      <c r="G474" s="417"/>
      <c r="H474" s="417"/>
      <c r="I474" s="417"/>
      <c r="J474" s="418"/>
      <c r="K474" s="419"/>
      <c r="L474" s="419"/>
      <c r="M474" s="419"/>
      <c r="N474" s="419"/>
      <c r="O474" s="419"/>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57">
        <v>10</v>
      </c>
      <c r="B475" s="1057">
        <v>1</v>
      </c>
      <c r="C475" s="417"/>
      <c r="D475" s="417"/>
      <c r="E475" s="417"/>
      <c r="F475" s="417"/>
      <c r="G475" s="417"/>
      <c r="H475" s="417"/>
      <c r="I475" s="417"/>
      <c r="J475" s="418"/>
      <c r="K475" s="419"/>
      <c r="L475" s="419"/>
      <c r="M475" s="419"/>
      <c r="N475" s="419"/>
      <c r="O475" s="419"/>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57">
        <v>11</v>
      </c>
      <c r="B476" s="1057">
        <v>1</v>
      </c>
      <c r="C476" s="417"/>
      <c r="D476" s="417"/>
      <c r="E476" s="417"/>
      <c r="F476" s="417"/>
      <c r="G476" s="417"/>
      <c r="H476" s="417"/>
      <c r="I476" s="417"/>
      <c r="J476" s="418"/>
      <c r="K476" s="419"/>
      <c r="L476" s="419"/>
      <c r="M476" s="419"/>
      <c r="N476" s="419"/>
      <c r="O476" s="419"/>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57">
        <v>12</v>
      </c>
      <c r="B477" s="1057">
        <v>1</v>
      </c>
      <c r="C477" s="417"/>
      <c r="D477" s="417"/>
      <c r="E477" s="417"/>
      <c r="F477" s="417"/>
      <c r="G477" s="417"/>
      <c r="H477" s="417"/>
      <c r="I477" s="417"/>
      <c r="J477" s="418"/>
      <c r="K477" s="419"/>
      <c r="L477" s="419"/>
      <c r="M477" s="419"/>
      <c r="N477" s="419"/>
      <c r="O477" s="419"/>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57">
        <v>13</v>
      </c>
      <c r="B478" s="1057">
        <v>1</v>
      </c>
      <c r="C478" s="417"/>
      <c r="D478" s="417"/>
      <c r="E478" s="417"/>
      <c r="F478" s="417"/>
      <c r="G478" s="417"/>
      <c r="H478" s="417"/>
      <c r="I478" s="417"/>
      <c r="J478" s="418"/>
      <c r="K478" s="419"/>
      <c r="L478" s="419"/>
      <c r="M478" s="419"/>
      <c r="N478" s="419"/>
      <c r="O478" s="419"/>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57">
        <v>14</v>
      </c>
      <c r="B479" s="1057">
        <v>1</v>
      </c>
      <c r="C479" s="417"/>
      <c r="D479" s="417"/>
      <c r="E479" s="417"/>
      <c r="F479" s="417"/>
      <c r="G479" s="417"/>
      <c r="H479" s="417"/>
      <c r="I479" s="417"/>
      <c r="J479" s="418"/>
      <c r="K479" s="419"/>
      <c r="L479" s="419"/>
      <c r="M479" s="419"/>
      <c r="N479" s="419"/>
      <c r="O479" s="419"/>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57">
        <v>15</v>
      </c>
      <c r="B480" s="1057">
        <v>1</v>
      </c>
      <c r="C480" s="417"/>
      <c r="D480" s="417"/>
      <c r="E480" s="417"/>
      <c r="F480" s="417"/>
      <c r="G480" s="417"/>
      <c r="H480" s="417"/>
      <c r="I480" s="417"/>
      <c r="J480" s="418"/>
      <c r="K480" s="419"/>
      <c r="L480" s="419"/>
      <c r="M480" s="419"/>
      <c r="N480" s="419"/>
      <c r="O480" s="419"/>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57">
        <v>16</v>
      </c>
      <c r="B481" s="1057">
        <v>1</v>
      </c>
      <c r="C481" s="417"/>
      <c r="D481" s="417"/>
      <c r="E481" s="417"/>
      <c r="F481" s="417"/>
      <c r="G481" s="417"/>
      <c r="H481" s="417"/>
      <c r="I481" s="417"/>
      <c r="J481" s="418"/>
      <c r="K481" s="419"/>
      <c r="L481" s="419"/>
      <c r="M481" s="419"/>
      <c r="N481" s="419"/>
      <c r="O481" s="419"/>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57">
        <v>17</v>
      </c>
      <c r="B482" s="1057">
        <v>1</v>
      </c>
      <c r="C482" s="417"/>
      <c r="D482" s="417"/>
      <c r="E482" s="417"/>
      <c r="F482" s="417"/>
      <c r="G482" s="417"/>
      <c r="H482" s="417"/>
      <c r="I482" s="417"/>
      <c r="J482" s="418"/>
      <c r="K482" s="419"/>
      <c r="L482" s="419"/>
      <c r="M482" s="419"/>
      <c r="N482" s="419"/>
      <c r="O482" s="419"/>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57">
        <v>18</v>
      </c>
      <c r="B483" s="1057">
        <v>1</v>
      </c>
      <c r="C483" s="417"/>
      <c r="D483" s="417"/>
      <c r="E483" s="417"/>
      <c r="F483" s="417"/>
      <c r="G483" s="417"/>
      <c r="H483" s="417"/>
      <c r="I483" s="417"/>
      <c r="J483" s="418"/>
      <c r="K483" s="419"/>
      <c r="L483" s="419"/>
      <c r="M483" s="419"/>
      <c r="N483" s="419"/>
      <c r="O483" s="419"/>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57">
        <v>19</v>
      </c>
      <c r="B484" s="1057">
        <v>1</v>
      </c>
      <c r="C484" s="417"/>
      <c r="D484" s="417"/>
      <c r="E484" s="417"/>
      <c r="F484" s="417"/>
      <c r="G484" s="417"/>
      <c r="H484" s="417"/>
      <c r="I484" s="417"/>
      <c r="J484" s="418"/>
      <c r="K484" s="419"/>
      <c r="L484" s="419"/>
      <c r="M484" s="419"/>
      <c r="N484" s="419"/>
      <c r="O484" s="419"/>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57">
        <v>20</v>
      </c>
      <c r="B485" s="1057">
        <v>1</v>
      </c>
      <c r="C485" s="417"/>
      <c r="D485" s="417"/>
      <c r="E485" s="417"/>
      <c r="F485" s="417"/>
      <c r="G485" s="417"/>
      <c r="H485" s="417"/>
      <c r="I485" s="417"/>
      <c r="J485" s="418"/>
      <c r="K485" s="419"/>
      <c r="L485" s="419"/>
      <c r="M485" s="419"/>
      <c r="N485" s="419"/>
      <c r="O485" s="419"/>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57">
        <v>21</v>
      </c>
      <c r="B486" s="1057">
        <v>1</v>
      </c>
      <c r="C486" s="417"/>
      <c r="D486" s="417"/>
      <c r="E486" s="417"/>
      <c r="F486" s="417"/>
      <c r="G486" s="417"/>
      <c r="H486" s="417"/>
      <c r="I486" s="417"/>
      <c r="J486" s="418"/>
      <c r="K486" s="419"/>
      <c r="L486" s="419"/>
      <c r="M486" s="419"/>
      <c r="N486" s="419"/>
      <c r="O486" s="419"/>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57">
        <v>22</v>
      </c>
      <c r="B487" s="1057">
        <v>1</v>
      </c>
      <c r="C487" s="417"/>
      <c r="D487" s="417"/>
      <c r="E487" s="417"/>
      <c r="F487" s="417"/>
      <c r="G487" s="417"/>
      <c r="H487" s="417"/>
      <c r="I487" s="417"/>
      <c r="J487" s="418"/>
      <c r="K487" s="419"/>
      <c r="L487" s="419"/>
      <c r="M487" s="419"/>
      <c r="N487" s="419"/>
      <c r="O487" s="419"/>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57">
        <v>23</v>
      </c>
      <c r="B488" s="1057">
        <v>1</v>
      </c>
      <c r="C488" s="417"/>
      <c r="D488" s="417"/>
      <c r="E488" s="417"/>
      <c r="F488" s="417"/>
      <c r="G488" s="417"/>
      <c r="H488" s="417"/>
      <c r="I488" s="417"/>
      <c r="J488" s="418"/>
      <c r="K488" s="419"/>
      <c r="L488" s="419"/>
      <c r="M488" s="419"/>
      <c r="N488" s="419"/>
      <c r="O488" s="419"/>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57">
        <v>24</v>
      </c>
      <c r="B489" s="1057">
        <v>1</v>
      </c>
      <c r="C489" s="417"/>
      <c r="D489" s="417"/>
      <c r="E489" s="417"/>
      <c r="F489" s="417"/>
      <c r="G489" s="417"/>
      <c r="H489" s="417"/>
      <c r="I489" s="417"/>
      <c r="J489" s="418"/>
      <c r="K489" s="419"/>
      <c r="L489" s="419"/>
      <c r="M489" s="419"/>
      <c r="N489" s="419"/>
      <c r="O489" s="419"/>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57">
        <v>25</v>
      </c>
      <c r="B490" s="1057">
        <v>1</v>
      </c>
      <c r="C490" s="417"/>
      <c r="D490" s="417"/>
      <c r="E490" s="417"/>
      <c r="F490" s="417"/>
      <c r="G490" s="417"/>
      <c r="H490" s="417"/>
      <c r="I490" s="417"/>
      <c r="J490" s="418"/>
      <c r="K490" s="419"/>
      <c r="L490" s="419"/>
      <c r="M490" s="419"/>
      <c r="N490" s="419"/>
      <c r="O490" s="419"/>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57">
        <v>26</v>
      </c>
      <c r="B491" s="1057">
        <v>1</v>
      </c>
      <c r="C491" s="417"/>
      <c r="D491" s="417"/>
      <c r="E491" s="417"/>
      <c r="F491" s="417"/>
      <c r="G491" s="417"/>
      <c r="H491" s="417"/>
      <c r="I491" s="417"/>
      <c r="J491" s="418"/>
      <c r="K491" s="419"/>
      <c r="L491" s="419"/>
      <c r="M491" s="419"/>
      <c r="N491" s="419"/>
      <c r="O491" s="419"/>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57">
        <v>27</v>
      </c>
      <c r="B492" s="1057">
        <v>1</v>
      </c>
      <c r="C492" s="417"/>
      <c r="D492" s="417"/>
      <c r="E492" s="417"/>
      <c r="F492" s="417"/>
      <c r="G492" s="417"/>
      <c r="H492" s="417"/>
      <c r="I492" s="417"/>
      <c r="J492" s="418"/>
      <c r="K492" s="419"/>
      <c r="L492" s="419"/>
      <c r="M492" s="419"/>
      <c r="N492" s="419"/>
      <c r="O492" s="419"/>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57">
        <v>28</v>
      </c>
      <c r="B493" s="1057">
        <v>1</v>
      </c>
      <c r="C493" s="417"/>
      <c r="D493" s="417"/>
      <c r="E493" s="417"/>
      <c r="F493" s="417"/>
      <c r="G493" s="417"/>
      <c r="H493" s="417"/>
      <c r="I493" s="417"/>
      <c r="J493" s="418"/>
      <c r="K493" s="419"/>
      <c r="L493" s="419"/>
      <c r="M493" s="419"/>
      <c r="N493" s="419"/>
      <c r="O493" s="419"/>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57">
        <v>29</v>
      </c>
      <c r="B494" s="1057">
        <v>1</v>
      </c>
      <c r="C494" s="417"/>
      <c r="D494" s="417"/>
      <c r="E494" s="417"/>
      <c r="F494" s="417"/>
      <c r="G494" s="417"/>
      <c r="H494" s="417"/>
      <c r="I494" s="417"/>
      <c r="J494" s="418"/>
      <c r="K494" s="419"/>
      <c r="L494" s="419"/>
      <c r="M494" s="419"/>
      <c r="N494" s="419"/>
      <c r="O494" s="419"/>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57">
        <v>30</v>
      </c>
      <c r="B495" s="1057">
        <v>1</v>
      </c>
      <c r="C495" s="417"/>
      <c r="D495" s="417"/>
      <c r="E495" s="417"/>
      <c r="F495" s="417"/>
      <c r="G495" s="417"/>
      <c r="H495" s="417"/>
      <c r="I495" s="417"/>
      <c r="J495" s="418"/>
      <c r="K495" s="419"/>
      <c r="L495" s="419"/>
      <c r="M495" s="419"/>
      <c r="N495" s="419"/>
      <c r="O495" s="419"/>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7" t="s">
        <v>297</v>
      </c>
      <c r="K498" s="109"/>
      <c r="L498" s="109"/>
      <c r="M498" s="109"/>
      <c r="N498" s="109"/>
      <c r="O498" s="109"/>
      <c r="P498" s="336" t="s">
        <v>27</v>
      </c>
      <c r="Q498" s="336"/>
      <c r="R498" s="336"/>
      <c r="S498" s="336"/>
      <c r="T498" s="336"/>
      <c r="U498" s="336"/>
      <c r="V498" s="336"/>
      <c r="W498" s="336"/>
      <c r="X498" s="336"/>
      <c r="Y498" s="346" t="s">
        <v>349</v>
      </c>
      <c r="Z498" s="347"/>
      <c r="AA498" s="347"/>
      <c r="AB498" s="347"/>
      <c r="AC498" s="277" t="s">
        <v>334</v>
      </c>
      <c r="AD498" s="277"/>
      <c r="AE498" s="277"/>
      <c r="AF498" s="277"/>
      <c r="AG498" s="277"/>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hidden="1" customHeight="1" x14ac:dyDescent="0.15">
      <c r="A499" s="1057">
        <v>1</v>
      </c>
      <c r="B499" s="1057">
        <v>1</v>
      </c>
      <c r="C499" s="417"/>
      <c r="D499" s="417"/>
      <c r="E499" s="417"/>
      <c r="F499" s="417"/>
      <c r="G499" s="417"/>
      <c r="H499" s="417"/>
      <c r="I499" s="417"/>
      <c r="J499" s="418"/>
      <c r="K499" s="419"/>
      <c r="L499" s="419"/>
      <c r="M499" s="419"/>
      <c r="N499" s="419"/>
      <c r="O499" s="419"/>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57">
        <v>2</v>
      </c>
      <c r="B500" s="1057">
        <v>1</v>
      </c>
      <c r="C500" s="417"/>
      <c r="D500" s="417"/>
      <c r="E500" s="417"/>
      <c r="F500" s="417"/>
      <c r="G500" s="417"/>
      <c r="H500" s="417"/>
      <c r="I500" s="417"/>
      <c r="J500" s="418"/>
      <c r="K500" s="419"/>
      <c r="L500" s="419"/>
      <c r="M500" s="419"/>
      <c r="N500" s="419"/>
      <c r="O500" s="419"/>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57">
        <v>3</v>
      </c>
      <c r="B501" s="1057">
        <v>1</v>
      </c>
      <c r="C501" s="417"/>
      <c r="D501" s="417"/>
      <c r="E501" s="417"/>
      <c r="F501" s="417"/>
      <c r="G501" s="417"/>
      <c r="H501" s="417"/>
      <c r="I501" s="417"/>
      <c r="J501" s="418"/>
      <c r="K501" s="419"/>
      <c r="L501" s="419"/>
      <c r="M501" s="419"/>
      <c r="N501" s="419"/>
      <c r="O501" s="419"/>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57">
        <v>4</v>
      </c>
      <c r="B502" s="1057">
        <v>1</v>
      </c>
      <c r="C502" s="417"/>
      <c r="D502" s="417"/>
      <c r="E502" s="417"/>
      <c r="F502" s="417"/>
      <c r="G502" s="417"/>
      <c r="H502" s="417"/>
      <c r="I502" s="417"/>
      <c r="J502" s="418"/>
      <c r="K502" s="419"/>
      <c r="L502" s="419"/>
      <c r="M502" s="419"/>
      <c r="N502" s="419"/>
      <c r="O502" s="419"/>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57">
        <v>5</v>
      </c>
      <c r="B503" s="1057">
        <v>1</v>
      </c>
      <c r="C503" s="417"/>
      <c r="D503" s="417"/>
      <c r="E503" s="417"/>
      <c r="F503" s="417"/>
      <c r="G503" s="417"/>
      <c r="H503" s="417"/>
      <c r="I503" s="417"/>
      <c r="J503" s="418"/>
      <c r="K503" s="419"/>
      <c r="L503" s="419"/>
      <c r="M503" s="419"/>
      <c r="N503" s="419"/>
      <c r="O503" s="419"/>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57">
        <v>6</v>
      </c>
      <c r="B504" s="1057">
        <v>1</v>
      </c>
      <c r="C504" s="417"/>
      <c r="D504" s="417"/>
      <c r="E504" s="417"/>
      <c r="F504" s="417"/>
      <c r="G504" s="417"/>
      <c r="H504" s="417"/>
      <c r="I504" s="417"/>
      <c r="J504" s="418"/>
      <c r="K504" s="419"/>
      <c r="L504" s="419"/>
      <c r="M504" s="419"/>
      <c r="N504" s="419"/>
      <c r="O504" s="419"/>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57">
        <v>7</v>
      </c>
      <c r="B505" s="1057">
        <v>1</v>
      </c>
      <c r="C505" s="417"/>
      <c r="D505" s="417"/>
      <c r="E505" s="417"/>
      <c r="F505" s="417"/>
      <c r="G505" s="417"/>
      <c r="H505" s="417"/>
      <c r="I505" s="417"/>
      <c r="J505" s="418"/>
      <c r="K505" s="419"/>
      <c r="L505" s="419"/>
      <c r="M505" s="419"/>
      <c r="N505" s="419"/>
      <c r="O505" s="419"/>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57">
        <v>8</v>
      </c>
      <c r="B506" s="1057">
        <v>1</v>
      </c>
      <c r="C506" s="417"/>
      <c r="D506" s="417"/>
      <c r="E506" s="417"/>
      <c r="F506" s="417"/>
      <c r="G506" s="417"/>
      <c r="H506" s="417"/>
      <c r="I506" s="417"/>
      <c r="J506" s="418"/>
      <c r="K506" s="419"/>
      <c r="L506" s="419"/>
      <c r="M506" s="419"/>
      <c r="N506" s="419"/>
      <c r="O506" s="419"/>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57">
        <v>9</v>
      </c>
      <c r="B507" s="1057">
        <v>1</v>
      </c>
      <c r="C507" s="417"/>
      <c r="D507" s="417"/>
      <c r="E507" s="417"/>
      <c r="F507" s="417"/>
      <c r="G507" s="417"/>
      <c r="H507" s="417"/>
      <c r="I507" s="417"/>
      <c r="J507" s="418"/>
      <c r="K507" s="419"/>
      <c r="L507" s="419"/>
      <c r="M507" s="419"/>
      <c r="N507" s="419"/>
      <c r="O507" s="419"/>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57">
        <v>10</v>
      </c>
      <c r="B508" s="1057">
        <v>1</v>
      </c>
      <c r="C508" s="417"/>
      <c r="D508" s="417"/>
      <c r="E508" s="417"/>
      <c r="F508" s="417"/>
      <c r="G508" s="417"/>
      <c r="H508" s="417"/>
      <c r="I508" s="417"/>
      <c r="J508" s="418"/>
      <c r="K508" s="419"/>
      <c r="L508" s="419"/>
      <c r="M508" s="419"/>
      <c r="N508" s="419"/>
      <c r="O508" s="419"/>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57">
        <v>11</v>
      </c>
      <c r="B509" s="1057">
        <v>1</v>
      </c>
      <c r="C509" s="417"/>
      <c r="D509" s="417"/>
      <c r="E509" s="417"/>
      <c r="F509" s="417"/>
      <c r="G509" s="417"/>
      <c r="H509" s="417"/>
      <c r="I509" s="417"/>
      <c r="J509" s="418"/>
      <c r="K509" s="419"/>
      <c r="L509" s="419"/>
      <c r="M509" s="419"/>
      <c r="N509" s="419"/>
      <c r="O509" s="419"/>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57">
        <v>12</v>
      </c>
      <c r="B510" s="1057">
        <v>1</v>
      </c>
      <c r="C510" s="417"/>
      <c r="D510" s="417"/>
      <c r="E510" s="417"/>
      <c r="F510" s="417"/>
      <c r="G510" s="417"/>
      <c r="H510" s="417"/>
      <c r="I510" s="417"/>
      <c r="J510" s="418"/>
      <c r="K510" s="419"/>
      <c r="L510" s="419"/>
      <c r="M510" s="419"/>
      <c r="N510" s="419"/>
      <c r="O510" s="419"/>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57">
        <v>13</v>
      </c>
      <c r="B511" s="1057">
        <v>1</v>
      </c>
      <c r="C511" s="417"/>
      <c r="D511" s="417"/>
      <c r="E511" s="417"/>
      <c r="F511" s="417"/>
      <c r="G511" s="417"/>
      <c r="H511" s="417"/>
      <c r="I511" s="417"/>
      <c r="J511" s="418"/>
      <c r="K511" s="419"/>
      <c r="L511" s="419"/>
      <c r="M511" s="419"/>
      <c r="N511" s="419"/>
      <c r="O511" s="419"/>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57">
        <v>14</v>
      </c>
      <c r="B512" s="1057">
        <v>1</v>
      </c>
      <c r="C512" s="417"/>
      <c r="D512" s="417"/>
      <c r="E512" s="417"/>
      <c r="F512" s="417"/>
      <c r="G512" s="417"/>
      <c r="H512" s="417"/>
      <c r="I512" s="417"/>
      <c r="J512" s="418"/>
      <c r="K512" s="419"/>
      <c r="L512" s="419"/>
      <c r="M512" s="419"/>
      <c r="N512" s="419"/>
      <c r="O512" s="419"/>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57">
        <v>15</v>
      </c>
      <c r="B513" s="1057">
        <v>1</v>
      </c>
      <c r="C513" s="417"/>
      <c r="D513" s="417"/>
      <c r="E513" s="417"/>
      <c r="F513" s="417"/>
      <c r="G513" s="417"/>
      <c r="H513" s="417"/>
      <c r="I513" s="417"/>
      <c r="J513" s="418"/>
      <c r="K513" s="419"/>
      <c r="L513" s="419"/>
      <c r="M513" s="419"/>
      <c r="N513" s="419"/>
      <c r="O513" s="419"/>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57">
        <v>16</v>
      </c>
      <c r="B514" s="1057">
        <v>1</v>
      </c>
      <c r="C514" s="417"/>
      <c r="D514" s="417"/>
      <c r="E514" s="417"/>
      <c r="F514" s="417"/>
      <c r="G514" s="417"/>
      <c r="H514" s="417"/>
      <c r="I514" s="417"/>
      <c r="J514" s="418"/>
      <c r="K514" s="419"/>
      <c r="L514" s="419"/>
      <c r="M514" s="419"/>
      <c r="N514" s="419"/>
      <c r="O514" s="419"/>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57">
        <v>17</v>
      </c>
      <c r="B515" s="1057">
        <v>1</v>
      </c>
      <c r="C515" s="417"/>
      <c r="D515" s="417"/>
      <c r="E515" s="417"/>
      <c r="F515" s="417"/>
      <c r="G515" s="417"/>
      <c r="H515" s="417"/>
      <c r="I515" s="417"/>
      <c r="J515" s="418"/>
      <c r="K515" s="419"/>
      <c r="L515" s="419"/>
      <c r="M515" s="419"/>
      <c r="N515" s="419"/>
      <c r="O515" s="419"/>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57">
        <v>18</v>
      </c>
      <c r="B516" s="1057">
        <v>1</v>
      </c>
      <c r="C516" s="417"/>
      <c r="D516" s="417"/>
      <c r="E516" s="417"/>
      <c r="F516" s="417"/>
      <c r="G516" s="417"/>
      <c r="H516" s="417"/>
      <c r="I516" s="417"/>
      <c r="J516" s="418"/>
      <c r="K516" s="419"/>
      <c r="L516" s="419"/>
      <c r="M516" s="419"/>
      <c r="N516" s="419"/>
      <c r="O516" s="419"/>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57">
        <v>19</v>
      </c>
      <c r="B517" s="1057">
        <v>1</v>
      </c>
      <c r="C517" s="417"/>
      <c r="D517" s="417"/>
      <c r="E517" s="417"/>
      <c r="F517" s="417"/>
      <c r="G517" s="417"/>
      <c r="H517" s="417"/>
      <c r="I517" s="417"/>
      <c r="J517" s="418"/>
      <c r="K517" s="419"/>
      <c r="L517" s="419"/>
      <c r="M517" s="419"/>
      <c r="N517" s="419"/>
      <c r="O517" s="419"/>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57">
        <v>20</v>
      </c>
      <c r="B518" s="1057">
        <v>1</v>
      </c>
      <c r="C518" s="417"/>
      <c r="D518" s="417"/>
      <c r="E518" s="417"/>
      <c r="F518" s="417"/>
      <c r="G518" s="417"/>
      <c r="H518" s="417"/>
      <c r="I518" s="417"/>
      <c r="J518" s="418"/>
      <c r="K518" s="419"/>
      <c r="L518" s="419"/>
      <c r="M518" s="419"/>
      <c r="N518" s="419"/>
      <c r="O518" s="419"/>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57">
        <v>21</v>
      </c>
      <c r="B519" s="1057">
        <v>1</v>
      </c>
      <c r="C519" s="417"/>
      <c r="D519" s="417"/>
      <c r="E519" s="417"/>
      <c r="F519" s="417"/>
      <c r="G519" s="417"/>
      <c r="H519" s="417"/>
      <c r="I519" s="417"/>
      <c r="J519" s="418"/>
      <c r="K519" s="419"/>
      <c r="L519" s="419"/>
      <c r="M519" s="419"/>
      <c r="N519" s="419"/>
      <c r="O519" s="419"/>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57">
        <v>22</v>
      </c>
      <c r="B520" s="1057">
        <v>1</v>
      </c>
      <c r="C520" s="417"/>
      <c r="D520" s="417"/>
      <c r="E520" s="417"/>
      <c r="F520" s="417"/>
      <c r="G520" s="417"/>
      <c r="H520" s="417"/>
      <c r="I520" s="417"/>
      <c r="J520" s="418"/>
      <c r="K520" s="419"/>
      <c r="L520" s="419"/>
      <c r="M520" s="419"/>
      <c r="N520" s="419"/>
      <c r="O520" s="419"/>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57">
        <v>23</v>
      </c>
      <c r="B521" s="1057">
        <v>1</v>
      </c>
      <c r="C521" s="417"/>
      <c r="D521" s="417"/>
      <c r="E521" s="417"/>
      <c r="F521" s="417"/>
      <c r="G521" s="417"/>
      <c r="H521" s="417"/>
      <c r="I521" s="417"/>
      <c r="J521" s="418"/>
      <c r="K521" s="419"/>
      <c r="L521" s="419"/>
      <c r="M521" s="419"/>
      <c r="N521" s="419"/>
      <c r="O521" s="419"/>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57">
        <v>24</v>
      </c>
      <c r="B522" s="1057">
        <v>1</v>
      </c>
      <c r="C522" s="417"/>
      <c r="D522" s="417"/>
      <c r="E522" s="417"/>
      <c r="F522" s="417"/>
      <c r="G522" s="417"/>
      <c r="H522" s="417"/>
      <c r="I522" s="417"/>
      <c r="J522" s="418"/>
      <c r="K522" s="419"/>
      <c r="L522" s="419"/>
      <c r="M522" s="419"/>
      <c r="N522" s="419"/>
      <c r="O522" s="419"/>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57">
        <v>25</v>
      </c>
      <c r="B523" s="1057">
        <v>1</v>
      </c>
      <c r="C523" s="417"/>
      <c r="D523" s="417"/>
      <c r="E523" s="417"/>
      <c r="F523" s="417"/>
      <c r="G523" s="417"/>
      <c r="H523" s="417"/>
      <c r="I523" s="417"/>
      <c r="J523" s="418"/>
      <c r="K523" s="419"/>
      <c r="L523" s="419"/>
      <c r="M523" s="419"/>
      <c r="N523" s="419"/>
      <c r="O523" s="419"/>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57">
        <v>26</v>
      </c>
      <c r="B524" s="1057">
        <v>1</v>
      </c>
      <c r="C524" s="417"/>
      <c r="D524" s="417"/>
      <c r="E524" s="417"/>
      <c r="F524" s="417"/>
      <c r="G524" s="417"/>
      <c r="H524" s="417"/>
      <c r="I524" s="417"/>
      <c r="J524" s="418"/>
      <c r="K524" s="419"/>
      <c r="L524" s="419"/>
      <c r="M524" s="419"/>
      <c r="N524" s="419"/>
      <c r="O524" s="419"/>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57">
        <v>27</v>
      </c>
      <c r="B525" s="1057">
        <v>1</v>
      </c>
      <c r="C525" s="417"/>
      <c r="D525" s="417"/>
      <c r="E525" s="417"/>
      <c r="F525" s="417"/>
      <c r="G525" s="417"/>
      <c r="H525" s="417"/>
      <c r="I525" s="417"/>
      <c r="J525" s="418"/>
      <c r="K525" s="419"/>
      <c r="L525" s="419"/>
      <c r="M525" s="419"/>
      <c r="N525" s="419"/>
      <c r="O525" s="419"/>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57">
        <v>28</v>
      </c>
      <c r="B526" s="1057">
        <v>1</v>
      </c>
      <c r="C526" s="417"/>
      <c r="D526" s="417"/>
      <c r="E526" s="417"/>
      <c r="F526" s="417"/>
      <c r="G526" s="417"/>
      <c r="H526" s="417"/>
      <c r="I526" s="417"/>
      <c r="J526" s="418"/>
      <c r="K526" s="419"/>
      <c r="L526" s="419"/>
      <c r="M526" s="419"/>
      <c r="N526" s="419"/>
      <c r="O526" s="419"/>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57">
        <v>29</v>
      </c>
      <c r="B527" s="1057">
        <v>1</v>
      </c>
      <c r="C527" s="417"/>
      <c r="D527" s="417"/>
      <c r="E527" s="417"/>
      <c r="F527" s="417"/>
      <c r="G527" s="417"/>
      <c r="H527" s="417"/>
      <c r="I527" s="417"/>
      <c r="J527" s="418"/>
      <c r="K527" s="419"/>
      <c r="L527" s="419"/>
      <c r="M527" s="419"/>
      <c r="N527" s="419"/>
      <c r="O527" s="419"/>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57">
        <v>30</v>
      </c>
      <c r="B528" s="1057">
        <v>1</v>
      </c>
      <c r="C528" s="417"/>
      <c r="D528" s="417"/>
      <c r="E528" s="417"/>
      <c r="F528" s="417"/>
      <c r="G528" s="417"/>
      <c r="H528" s="417"/>
      <c r="I528" s="417"/>
      <c r="J528" s="418"/>
      <c r="K528" s="419"/>
      <c r="L528" s="419"/>
      <c r="M528" s="419"/>
      <c r="N528" s="419"/>
      <c r="O528" s="419"/>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7" t="s">
        <v>297</v>
      </c>
      <c r="K531" s="109"/>
      <c r="L531" s="109"/>
      <c r="M531" s="109"/>
      <c r="N531" s="109"/>
      <c r="O531" s="109"/>
      <c r="P531" s="336" t="s">
        <v>27</v>
      </c>
      <c r="Q531" s="336"/>
      <c r="R531" s="336"/>
      <c r="S531" s="336"/>
      <c r="T531" s="336"/>
      <c r="U531" s="336"/>
      <c r="V531" s="336"/>
      <c r="W531" s="336"/>
      <c r="X531" s="336"/>
      <c r="Y531" s="346" t="s">
        <v>349</v>
      </c>
      <c r="Z531" s="347"/>
      <c r="AA531" s="347"/>
      <c r="AB531" s="347"/>
      <c r="AC531" s="277" t="s">
        <v>334</v>
      </c>
      <c r="AD531" s="277"/>
      <c r="AE531" s="277"/>
      <c r="AF531" s="277"/>
      <c r="AG531" s="277"/>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hidden="1" customHeight="1" x14ac:dyDescent="0.15">
      <c r="A532" s="1057">
        <v>1</v>
      </c>
      <c r="B532" s="1057">
        <v>1</v>
      </c>
      <c r="C532" s="417"/>
      <c r="D532" s="417"/>
      <c r="E532" s="417"/>
      <c r="F532" s="417"/>
      <c r="G532" s="417"/>
      <c r="H532" s="417"/>
      <c r="I532" s="417"/>
      <c r="J532" s="418"/>
      <c r="K532" s="419"/>
      <c r="L532" s="419"/>
      <c r="M532" s="419"/>
      <c r="N532" s="419"/>
      <c r="O532" s="419"/>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57">
        <v>2</v>
      </c>
      <c r="B533" s="1057">
        <v>1</v>
      </c>
      <c r="C533" s="417"/>
      <c r="D533" s="417"/>
      <c r="E533" s="417"/>
      <c r="F533" s="417"/>
      <c r="G533" s="417"/>
      <c r="H533" s="417"/>
      <c r="I533" s="417"/>
      <c r="J533" s="418"/>
      <c r="K533" s="419"/>
      <c r="L533" s="419"/>
      <c r="M533" s="419"/>
      <c r="N533" s="419"/>
      <c r="O533" s="419"/>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57">
        <v>3</v>
      </c>
      <c r="B534" s="1057">
        <v>1</v>
      </c>
      <c r="C534" s="417"/>
      <c r="D534" s="417"/>
      <c r="E534" s="417"/>
      <c r="F534" s="417"/>
      <c r="G534" s="417"/>
      <c r="H534" s="417"/>
      <c r="I534" s="417"/>
      <c r="J534" s="418"/>
      <c r="K534" s="419"/>
      <c r="L534" s="419"/>
      <c r="M534" s="419"/>
      <c r="N534" s="419"/>
      <c r="O534" s="419"/>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57">
        <v>4</v>
      </c>
      <c r="B535" s="1057">
        <v>1</v>
      </c>
      <c r="C535" s="417"/>
      <c r="D535" s="417"/>
      <c r="E535" s="417"/>
      <c r="F535" s="417"/>
      <c r="G535" s="417"/>
      <c r="H535" s="417"/>
      <c r="I535" s="417"/>
      <c r="J535" s="418"/>
      <c r="K535" s="419"/>
      <c r="L535" s="419"/>
      <c r="M535" s="419"/>
      <c r="N535" s="419"/>
      <c r="O535" s="419"/>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57">
        <v>5</v>
      </c>
      <c r="B536" s="1057">
        <v>1</v>
      </c>
      <c r="C536" s="417"/>
      <c r="D536" s="417"/>
      <c r="E536" s="417"/>
      <c r="F536" s="417"/>
      <c r="G536" s="417"/>
      <c r="H536" s="417"/>
      <c r="I536" s="417"/>
      <c r="J536" s="418"/>
      <c r="K536" s="419"/>
      <c r="L536" s="419"/>
      <c r="M536" s="419"/>
      <c r="N536" s="419"/>
      <c r="O536" s="419"/>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57">
        <v>6</v>
      </c>
      <c r="B537" s="1057">
        <v>1</v>
      </c>
      <c r="C537" s="417"/>
      <c r="D537" s="417"/>
      <c r="E537" s="417"/>
      <c r="F537" s="417"/>
      <c r="G537" s="417"/>
      <c r="H537" s="417"/>
      <c r="I537" s="417"/>
      <c r="J537" s="418"/>
      <c r="K537" s="419"/>
      <c r="L537" s="419"/>
      <c r="M537" s="419"/>
      <c r="N537" s="419"/>
      <c r="O537" s="419"/>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57">
        <v>7</v>
      </c>
      <c r="B538" s="1057">
        <v>1</v>
      </c>
      <c r="C538" s="417"/>
      <c r="D538" s="417"/>
      <c r="E538" s="417"/>
      <c r="F538" s="417"/>
      <c r="G538" s="417"/>
      <c r="H538" s="417"/>
      <c r="I538" s="417"/>
      <c r="J538" s="418"/>
      <c r="K538" s="419"/>
      <c r="L538" s="419"/>
      <c r="M538" s="419"/>
      <c r="N538" s="419"/>
      <c r="O538" s="419"/>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57">
        <v>8</v>
      </c>
      <c r="B539" s="1057">
        <v>1</v>
      </c>
      <c r="C539" s="417"/>
      <c r="D539" s="417"/>
      <c r="E539" s="417"/>
      <c r="F539" s="417"/>
      <c r="G539" s="417"/>
      <c r="H539" s="417"/>
      <c r="I539" s="417"/>
      <c r="J539" s="418"/>
      <c r="K539" s="419"/>
      <c r="L539" s="419"/>
      <c r="M539" s="419"/>
      <c r="N539" s="419"/>
      <c r="O539" s="419"/>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57">
        <v>9</v>
      </c>
      <c r="B540" s="1057">
        <v>1</v>
      </c>
      <c r="C540" s="417"/>
      <c r="D540" s="417"/>
      <c r="E540" s="417"/>
      <c r="F540" s="417"/>
      <c r="G540" s="417"/>
      <c r="H540" s="417"/>
      <c r="I540" s="417"/>
      <c r="J540" s="418"/>
      <c r="K540" s="419"/>
      <c r="L540" s="419"/>
      <c r="M540" s="419"/>
      <c r="N540" s="419"/>
      <c r="O540" s="419"/>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57">
        <v>10</v>
      </c>
      <c r="B541" s="1057">
        <v>1</v>
      </c>
      <c r="C541" s="417"/>
      <c r="D541" s="417"/>
      <c r="E541" s="417"/>
      <c r="F541" s="417"/>
      <c r="G541" s="417"/>
      <c r="H541" s="417"/>
      <c r="I541" s="417"/>
      <c r="J541" s="418"/>
      <c r="K541" s="419"/>
      <c r="L541" s="419"/>
      <c r="M541" s="419"/>
      <c r="N541" s="419"/>
      <c r="O541" s="419"/>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57">
        <v>11</v>
      </c>
      <c r="B542" s="1057">
        <v>1</v>
      </c>
      <c r="C542" s="417"/>
      <c r="D542" s="417"/>
      <c r="E542" s="417"/>
      <c r="F542" s="417"/>
      <c r="G542" s="417"/>
      <c r="H542" s="417"/>
      <c r="I542" s="417"/>
      <c r="J542" s="418"/>
      <c r="K542" s="419"/>
      <c r="L542" s="419"/>
      <c r="M542" s="419"/>
      <c r="N542" s="419"/>
      <c r="O542" s="419"/>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57">
        <v>12</v>
      </c>
      <c r="B543" s="1057">
        <v>1</v>
      </c>
      <c r="C543" s="417"/>
      <c r="D543" s="417"/>
      <c r="E543" s="417"/>
      <c r="F543" s="417"/>
      <c r="G543" s="417"/>
      <c r="H543" s="417"/>
      <c r="I543" s="417"/>
      <c r="J543" s="418"/>
      <c r="K543" s="419"/>
      <c r="L543" s="419"/>
      <c r="M543" s="419"/>
      <c r="N543" s="419"/>
      <c r="O543" s="419"/>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57">
        <v>13</v>
      </c>
      <c r="B544" s="1057">
        <v>1</v>
      </c>
      <c r="C544" s="417"/>
      <c r="D544" s="417"/>
      <c r="E544" s="417"/>
      <c r="F544" s="417"/>
      <c r="G544" s="417"/>
      <c r="H544" s="417"/>
      <c r="I544" s="417"/>
      <c r="J544" s="418"/>
      <c r="K544" s="419"/>
      <c r="L544" s="419"/>
      <c r="M544" s="419"/>
      <c r="N544" s="419"/>
      <c r="O544" s="419"/>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57">
        <v>14</v>
      </c>
      <c r="B545" s="1057">
        <v>1</v>
      </c>
      <c r="C545" s="417"/>
      <c r="D545" s="417"/>
      <c r="E545" s="417"/>
      <c r="F545" s="417"/>
      <c r="G545" s="417"/>
      <c r="H545" s="417"/>
      <c r="I545" s="417"/>
      <c r="J545" s="418"/>
      <c r="K545" s="419"/>
      <c r="L545" s="419"/>
      <c r="M545" s="419"/>
      <c r="N545" s="419"/>
      <c r="O545" s="419"/>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57">
        <v>15</v>
      </c>
      <c r="B546" s="1057">
        <v>1</v>
      </c>
      <c r="C546" s="417"/>
      <c r="D546" s="417"/>
      <c r="E546" s="417"/>
      <c r="F546" s="417"/>
      <c r="G546" s="417"/>
      <c r="H546" s="417"/>
      <c r="I546" s="417"/>
      <c r="J546" s="418"/>
      <c r="K546" s="419"/>
      <c r="L546" s="419"/>
      <c r="M546" s="419"/>
      <c r="N546" s="419"/>
      <c r="O546" s="419"/>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57">
        <v>16</v>
      </c>
      <c r="B547" s="1057">
        <v>1</v>
      </c>
      <c r="C547" s="417"/>
      <c r="D547" s="417"/>
      <c r="E547" s="417"/>
      <c r="F547" s="417"/>
      <c r="G547" s="417"/>
      <c r="H547" s="417"/>
      <c r="I547" s="417"/>
      <c r="J547" s="418"/>
      <c r="K547" s="419"/>
      <c r="L547" s="419"/>
      <c r="M547" s="419"/>
      <c r="N547" s="419"/>
      <c r="O547" s="419"/>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57">
        <v>17</v>
      </c>
      <c r="B548" s="1057">
        <v>1</v>
      </c>
      <c r="C548" s="417"/>
      <c r="D548" s="417"/>
      <c r="E548" s="417"/>
      <c r="F548" s="417"/>
      <c r="G548" s="417"/>
      <c r="H548" s="417"/>
      <c r="I548" s="417"/>
      <c r="J548" s="418"/>
      <c r="K548" s="419"/>
      <c r="L548" s="419"/>
      <c r="M548" s="419"/>
      <c r="N548" s="419"/>
      <c r="O548" s="419"/>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57">
        <v>18</v>
      </c>
      <c r="B549" s="1057">
        <v>1</v>
      </c>
      <c r="C549" s="417"/>
      <c r="D549" s="417"/>
      <c r="E549" s="417"/>
      <c r="F549" s="417"/>
      <c r="G549" s="417"/>
      <c r="H549" s="417"/>
      <c r="I549" s="417"/>
      <c r="J549" s="418"/>
      <c r="K549" s="419"/>
      <c r="L549" s="419"/>
      <c r="M549" s="419"/>
      <c r="N549" s="419"/>
      <c r="O549" s="419"/>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57">
        <v>19</v>
      </c>
      <c r="B550" s="1057">
        <v>1</v>
      </c>
      <c r="C550" s="417"/>
      <c r="D550" s="417"/>
      <c r="E550" s="417"/>
      <c r="F550" s="417"/>
      <c r="G550" s="417"/>
      <c r="H550" s="417"/>
      <c r="I550" s="417"/>
      <c r="J550" s="418"/>
      <c r="K550" s="419"/>
      <c r="L550" s="419"/>
      <c r="M550" s="419"/>
      <c r="N550" s="419"/>
      <c r="O550" s="419"/>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57">
        <v>20</v>
      </c>
      <c r="B551" s="1057">
        <v>1</v>
      </c>
      <c r="C551" s="417"/>
      <c r="D551" s="417"/>
      <c r="E551" s="417"/>
      <c r="F551" s="417"/>
      <c r="G551" s="417"/>
      <c r="H551" s="417"/>
      <c r="I551" s="417"/>
      <c r="J551" s="418"/>
      <c r="K551" s="419"/>
      <c r="L551" s="419"/>
      <c r="M551" s="419"/>
      <c r="N551" s="419"/>
      <c r="O551" s="419"/>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57">
        <v>21</v>
      </c>
      <c r="B552" s="1057">
        <v>1</v>
      </c>
      <c r="C552" s="417"/>
      <c r="D552" s="417"/>
      <c r="E552" s="417"/>
      <c r="F552" s="417"/>
      <c r="G552" s="417"/>
      <c r="H552" s="417"/>
      <c r="I552" s="417"/>
      <c r="J552" s="418"/>
      <c r="K552" s="419"/>
      <c r="L552" s="419"/>
      <c r="M552" s="419"/>
      <c r="N552" s="419"/>
      <c r="O552" s="419"/>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57">
        <v>22</v>
      </c>
      <c r="B553" s="1057">
        <v>1</v>
      </c>
      <c r="C553" s="417"/>
      <c r="D553" s="417"/>
      <c r="E553" s="417"/>
      <c r="F553" s="417"/>
      <c r="G553" s="417"/>
      <c r="H553" s="417"/>
      <c r="I553" s="417"/>
      <c r="J553" s="418"/>
      <c r="K553" s="419"/>
      <c r="L553" s="419"/>
      <c r="M553" s="419"/>
      <c r="N553" s="419"/>
      <c r="O553" s="419"/>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57">
        <v>23</v>
      </c>
      <c r="B554" s="1057">
        <v>1</v>
      </c>
      <c r="C554" s="417"/>
      <c r="D554" s="417"/>
      <c r="E554" s="417"/>
      <c r="F554" s="417"/>
      <c r="G554" s="417"/>
      <c r="H554" s="417"/>
      <c r="I554" s="417"/>
      <c r="J554" s="418"/>
      <c r="K554" s="419"/>
      <c r="L554" s="419"/>
      <c r="M554" s="419"/>
      <c r="N554" s="419"/>
      <c r="O554" s="419"/>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57">
        <v>24</v>
      </c>
      <c r="B555" s="1057">
        <v>1</v>
      </c>
      <c r="C555" s="417"/>
      <c r="D555" s="417"/>
      <c r="E555" s="417"/>
      <c r="F555" s="417"/>
      <c r="G555" s="417"/>
      <c r="H555" s="417"/>
      <c r="I555" s="417"/>
      <c r="J555" s="418"/>
      <c r="K555" s="419"/>
      <c r="L555" s="419"/>
      <c r="M555" s="419"/>
      <c r="N555" s="419"/>
      <c r="O555" s="419"/>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57">
        <v>25</v>
      </c>
      <c r="B556" s="1057">
        <v>1</v>
      </c>
      <c r="C556" s="417"/>
      <c r="D556" s="417"/>
      <c r="E556" s="417"/>
      <c r="F556" s="417"/>
      <c r="G556" s="417"/>
      <c r="H556" s="417"/>
      <c r="I556" s="417"/>
      <c r="J556" s="418"/>
      <c r="K556" s="419"/>
      <c r="L556" s="419"/>
      <c r="M556" s="419"/>
      <c r="N556" s="419"/>
      <c r="O556" s="419"/>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57">
        <v>26</v>
      </c>
      <c r="B557" s="1057">
        <v>1</v>
      </c>
      <c r="C557" s="417"/>
      <c r="D557" s="417"/>
      <c r="E557" s="417"/>
      <c r="F557" s="417"/>
      <c r="G557" s="417"/>
      <c r="H557" s="417"/>
      <c r="I557" s="417"/>
      <c r="J557" s="418"/>
      <c r="K557" s="419"/>
      <c r="L557" s="419"/>
      <c r="M557" s="419"/>
      <c r="N557" s="419"/>
      <c r="O557" s="419"/>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57">
        <v>27</v>
      </c>
      <c r="B558" s="1057">
        <v>1</v>
      </c>
      <c r="C558" s="417"/>
      <c r="D558" s="417"/>
      <c r="E558" s="417"/>
      <c r="F558" s="417"/>
      <c r="G558" s="417"/>
      <c r="H558" s="417"/>
      <c r="I558" s="417"/>
      <c r="J558" s="418"/>
      <c r="K558" s="419"/>
      <c r="L558" s="419"/>
      <c r="M558" s="419"/>
      <c r="N558" s="419"/>
      <c r="O558" s="419"/>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57">
        <v>28</v>
      </c>
      <c r="B559" s="1057">
        <v>1</v>
      </c>
      <c r="C559" s="417"/>
      <c r="D559" s="417"/>
      <c r="E559" s="417"/>
      <c r="F559" s="417"/>
      <c r="G559" s="417"/>
      <c r="H559" s="417"/>
      <c r="I559" s="417"/>
      <c r="J559" s="418"/>
      <c r="K559" s="419"/>
      <c r="L559" s="419"/>
      <c r="M559" s="419"/>
      <c r="N559" s="419"/>
      <c r="O559" s="419"/>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57">
        <v>29</v>
      </c>
      <c r="B560" s="1057">
        <v>1</v>
      </c>
      <c r="C560" s="417"/>
      <c r="D560" s="417"/>
      <c r="E560" s="417"/>
      <c r="F560" s="417"/>
      <c r="G560" s="417"/>
      <c r="H560" s="417"/>
      <c r="I560" s="417"/>
      <c r="J560" s="418"/>
      <c r="K560" s="419"/>
      <c r="L560" s="419"/>
      <c r="M560" s="419"/>
      <c r="N560" s="419"/>
      <c r="O560" s="419"/>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57">
        <v>30</v>
      </c>
      <c r="B561" s="1057">
        <v>1</v>
      </c>
      <c r="C561" s="417"/>
      <c r="D561" s="417"/>
      <c r="E561" s="417"/>
      <c r="F561" s="417"/>
      <c r="G561" s="417"/>
      <c r="H561" s="417"/>
      <c r="I561" s="417"/>
      <c r="J561" s="418"/>
      <c r="K561" s="419"/>
      <c r="L561" s="419"/>
      <c r="M561" s="419"/>
      <c r="N561" s="419"/>
      <c r="O561" s="419"/>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7" t="s">
        <v>297</v>
      </c>
      <c r="K564" s="109"/>
      <c r="L564" s="109"/>
      <c r="M564" s="109"/>
      <c r="N564" s="109"/>
      <c r="O564" s="109"/>
      <c r="P564" s="336" t="s">
        <v>27</v>
      </c>
      <c r="Q564" s="336"/>
      <c r="R564" s="336"/>
      <c r="S564" s="336"/>
      <c r="T564" s="336"/>
      <c r="U564" s="336"/>
      <c r="V564" s="336"/>
      <c r="W564" s="336"/>
      <c r="X564" s="336"/>
      <c r="Y564" s="346" t="s">
        <v>349</v>
      </c>
      <c r="Z564" s="347"/>
      <c r="AA564" s="347"/>
      <c r="AB564" s="347"/>
      <c r="AC564" s="277" t="s">
        <v>334</v>
      </c>
      <c r="AD564" s="277"/>
      <c r="AE564" s="277"/>
      <c r="AF564" s="277"/>
      <c r="AG564" s="277"/>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hidden="1" customHeight="1" x14ac:dyDescent="0.15">
      <c r="A565" s="1057">
        <v>1</v>
      </c>
      <c r="B565" s="1057">
        <v>1</v>
      </c>
      <c r="C565" s="417"/>
      <c r="D565" s="417"/>
      <c r="E565" s="417"/>
      <c r="F565" s="417"/>
      <c r="G565" s="417"/>
      <c r="H565" s="417"/>
      <c r="I565" s="417"/>
      <c r="J565" s="418"/>
      <c r="K565" s="419"/>
      <c r="L565" s="419"/>
      <c r="M565" s="419"/>
      <c r="N565" s="419"/>
      <c r="O565" s="419"/>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57">
        <v>2</v>
      </c>
      <c r="B566" s="1057">
        <v>1</v>
      </c>
      <c r="C566" s="417"/>
      <c r="D566" s="417"/>
      <c r="E566" s="417"/>
      <c r="F566" s="417"/>
      <c r="G566" s="417"/>
      <c r="H566" s="417"/>
      <c r="I566" s="417"/>
      <c r="J566" s="418"/>
      <c r="K566" s="419"/>
      <c r="L566" s="419"/>
      <c r="M566" s="419"/>
      <c r="N566" s="419"/>
      <c r="O566" s="419"/>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57">
        <v>3</v>
      </c>
      <c r="B567" s="1057">
        <v>1</v>
      </c>
      <c r="C567" s="417"/>
      <c r="D567" s="417"/>
      <c r="E567" s="417"/>
      <c r="F567" s="417"/>
      <c r="G567" s="417"/>
      <c r="H567" s="417"/>
      <c r="I567" s="417"/>
      <c r="J567" s="418"/>
      <c r="K567" s="419"/>
      <c r="L567" s="419"/>
      <c r="M567" s="419"/>
      <c r="N567" s="419"/>
      <c r="O567" s="419"/>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57">
        <v>4</v>
      </c>
      <c r="B568" s="1057">
        <v>1</v>
      </c>
      <c r="C568" s="417"/>
      <c r="D568" s="417"/>
      <c r="E568" s="417"/>
      <c r="F568" s="417"/>
      <c r="G568" s="417"/>
      <c r="H568" s="417"/>
      <c r="I568" s="417"/>
      <c r="J568" s="418"/>
      <c r="K568" s="419"/>
      <c r="L568" s="419"/>
      <c r="M568" s="419"/>
      <c r="N568" s="419"/>
      <c r="O568" s="419"/>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57">
        <v>5</v>
      </c>
      <c r="B569" s="1057">
        <v>1</v>
      </c>
      <c r="C569" s="417"/>
      <c r="D569" s="417"/>
      <c r="E569" s="417"/>
      <c r="F569" s="417"/>
      <c r="G569" s="417"/>
      <c r="H569" s="417"/>
      <c r="I569" s="417"/>
      <c r="J569" s="418"/>
      <c r="K569" s="419"/>
      <c r="L569" s="419"/>
      <c r="M569" s="419"/>
      <c r="N569" s="419"/>
      <c r="O569" s="419"/>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57">
        <v>6</v>
      </c>
      <c r="B570" s="1057">
        <v>1</v>
      </c>
      <c r="C570" s="417"/>
      <c r="D570" s="417"/>
      <c r="E570" s="417"/>
      <c r="F570" s="417"/>
      <c r="G570" s="417"/>
      <c r="H570" s="417"/>
      <c r="I570" s="417"/>
      <c r="J570" s="418"/>
      <c r="K570" s="419"/>
      <c r="L570" s="419"/>
      <c r="M570" s="419"/>
      <c r="N570" s="419"/>
      <c r="O570" s="419"/>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57">
        <v>7</v>
      </c>
      <c r="B571" s="1057">
        <v>1</v>
      </c>
      <c r="C571" s="417"/>
      <c r="D571" s="417"/>
      <c r="E571" s="417"/>
      <c r="F571" s="417"/>
      <c r="G571" s="417"/>
      <c r="H571" s="417"/>
      <c r="I571" s="417"/>
      <c r="J571" s="418"/>
      <c r="K571" s="419"/>
      <c r="L571" s="419"/>
      <c r="M571" s="419"/>
      <c r="N571" s="419"/>
      <c r="O571" s="419"/>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57">
        <v>8</v>
      </c>
      <c r="B572" s="1057">
        <v>1</v>
      </c>
      <c r="C572" s="417"/>
      <c r="D572" s="417"/>
      <c r="E572" s="417"/>
      <c r="F572" s="417"/>
      <c r="G572" s="417"/>
      <c r="H572" s="417"/>
      <c r="I572" s="417"/>
      <c r="J572" s="418"/>
      <c r="K572" s="419"/>
      <c r="L572" s="419"/>
      <c r="M572" s="419"/>
      <c r="N572" s="419"/>
      <c r="O572" s="419"/>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57">
        <v>9</v>
      </c>
      <c r="B573" s="1057">
        <v>1</v>
      </c>
      <c r="C573" s="417"/>
      <c r="D573" s="417"/>
      <c r="E573" s="417"/>
      <c r="F573" s="417"/>
      <c r="G573" s="417"/>
      <c r="H573" s="417"/>
      <c r="I573" s="417"/>
      <c r="J573" s="418"/>
      <c r="K573" s="419"/>
      <c r="L573" s="419"/>
      <c r="M573" s="419"/>
      <c r="N573" s="419"/>
      <c r="O573" s="419"/>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57">
        <v>10</v>
      </c>
      <c r="B574" s="1057">
        <v>1</v>
      </c>
      <c r="C574" s="417"/>
      <c r="D574" s="417"/>
      <c r="E574" s="417"/>
      <c r="F574" s="417"/>
      <c r="G574" s="417"/>
      <c r="H574" s="417"/>
      <c r="I574" s="417"/>
      <c r="J574" s="418"/>
      <c r="K574" s="419"/>
      <c r="L574" s="419"/>
      <c r="M574" s="419"/>
      <c r="N574" s="419"/>
      <c r="O574" s="419"/>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57">
        <v>11</v>
      </c>
      <c r="B575" s="1057">
        <v>1</v>
      </c>
      <c r="C575" s="417"/>
      <c r="D575" s="417"/>
      <c r="E575" s="417"/>
      <c r="F575" s="417"/>
      <c r="G575" s="417"/>
      <c r="H575" s="417"/>
      <c r="I575" s="417"/>
      <c r="J575" s="418"/>
      <c r="K575" s="419"/>
      <c r="L575" s="419"/>
      <c r="M575" s="419"/>
      <c r="N575" s="419"/>
      <c r="O575" s="419"/>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57">
        <v>12</v>
      </c>
      <c r="B576" s="1057">
        <v>1</v>
      </c>
      <c r="C576" s="417"/>
      <c r="D576" s="417"/>
      <c r="E576" s="417"/>
      <c r="F576" s="417"/>
      <c r="G576" s="417"/>
      <c r="H576" s="417"/>
      <c r="I576" s="417"/>
      <c r="J576" s="418"/>
      <c r="K576" s="419"/>
      <c r="L576" s="419"/>
      <c r="M576" s="419"/>
      <c r="N576" s="419"/>
      <c r="O576" s="419"/>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57">
        <v>13</v>
      </c>
      <c r="B577" s="1057">
        <v>1</v>
      </c>
      <c r="C577" s="417"/>
      <c r="D577" s="417"/>
      <c r="E577" s="417"/>
      <c r="F577" s="417"/>
      <c r="G577" s="417"/>
      <c r="H577" s="417"/>
      <c r="I577" s="417"/>
      <c r="J577" s="418"/>
      <c r="K577" s="419"/>
      <c r="L577" s="419"/>
      <c r="M577" s="419"/>
      <c r="N577" s="419"/>
      <c r="O577" s="419"/>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57">
        <v>14</v>
      </c>
      <c r="B578" s="1057">
        <v>1</v>
      </c>
      <c r="C578" s="417"/>
      <c r="D578" s="417"/>
      <c r="E578" s="417"/>
      <c r="F578" s="417"/>
      <c r="G578" s="417"/>
      <c r="H578" s="417"/>
      <c r="I578" s="417"/>
      <c r="J578" s="418"/>
      <c r="K578" s="419"/>
      <c r="L578" s="419"/>
      <c r="M578" s="419"/>
      <c r="N578" s="419"/>
      <c r="O578" s="419"/>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57">
        <v>15</v>
      </c>
      <c r="B579" s="1057">
        <v>1</v>
      </c>
      <c r="C579" s="417"/>
      <c r="D579" s="417"/>
      <c r="E579" s="417"/>
      <c r="F579" s="417"/>
      <c r="G579" s="417"/>
      <c r="H579" s="417"/>
      <c r="I579" s="417"/>
      <c r="J579" s="418"/>
      <c r="K579" s="419"/>
      <c r="L579" s="419"/>
      <c r="M579" s="419"/>
      <c r="N579" s="419"/>
      <c r="O579" s="419"/>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57">
        <v>16</v>
      </c>
      <c r="B580" s="1057">
        <v>1</v>
      </c>
      <c r="C580" s="417"/>
      <c r="D580" s="417"/>
      <c r="E580" s="417"/>
      <c r="F580" s="417"/>
      <c r="G580" s="417"/>
      <c r="H580" s="417"/>
      <c r="I580" s="417"/>
      <c r="J580" s="418"/>
      <c r="K580" s="419"/>
      <c r="L580" s="419"/>
      <c r="M580" s="419"/>
      <c r="N580" s="419"/>
      <c r="O580" s="419"/>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57">
        <v>17</v>
      </c>
      <c r="B581" s="1057">
        <v>1</v>
      </c>
      <c r="C581" s="417"/>
      <c r="D581" s="417"/>
      <c r="E581" s="417"/>
      <c r="F581" s="417"/>
      <c r="G581" s="417"/>
      <c r="H581" s="417"/>
      <c r="I581" s="417"/>
      <c r="J581" s="418"/>
      <c r="K581" s="419"/>
      <c r="L581" s="419"/>
      <c r="M581" s="419"/>
      <c r="N581" s="419"/>
      <c r="O581" s="419"/>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57">
        <v>18</v>
      </c>
      <c r="B582" s="1057">
        <v>1</v>
      </c>
      <c r="C582" s="417"/>
      <c r="D582" s="417"/>
      <c r="E582" s="417"/>
      <c r="F582" s="417"/>
      <c r="G582" s="417"/>
      <c r="H582" s="417"/>
      <c r="I582" s="417"/>
      <c r="J582" s="418"/>
      <c r="K582" s="419"/>
      <c r="L582" s="419"/>
      <c r="M582" s="419"/>
      <c r="N582" s="419"/>
      <c r="O582" s="419"/>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57">
        <v>19</v>
      </c>
      <c r="B583" s="1057">
        <v>1</v>
      </c>
      <c r="C583" s="417"/>
      <c r="D583" s="417"/>
      <c r="E583" s="417"/>
      <c r="F583" s="417"/>
      <c r="G583" s="417"/>
      <c r="H583" s="417"/>
      <c r="I583" s="417"/>
      <c r="J583" s="418"/>
      <c r="K583" s="419"/>
      <c r="L583" s="419"/>
      <c r="M583" s="419"/>
      <c r="N583" s="419"/>
      <c r="O583" s="419"/>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57">
        <v>20</v>
      </c>
      <c r="B584" s="1057">
        <v>1</v>
      </c>
      <c r="C584" s="417"/>
      <c r="D584" s="417"/>
      <c r="E584" s="417"/>
      <c r="F584" s="417"/>
      <c r="G584" s="417"/>
      <c r="H584" s="417"/>
      <c r="I584" s="417"/>
      <c r="J584" s="418"/>
      <c r="K584" s="419"/>
      <c r="L584" s="419"/>
      <c r="M584" s="419"/>
      <c r="N584" s="419"/>
      <c r="O584" s="419"/>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57">
        <v>21</v>
      </c>
      <c r="B585" s="1057">
        <v>1</v>
      </c>
      <c r="C585" s="417"/>
      <c r="D585" s="417"/>
      <c r="E585" s="417"/>
      <c r="F585" s="417"/>
      <c r="G585" s="417"/>
      <c r="H585" s="417"/>
      <c r="I585" s="417"/>
      <c r="J585" s="418"/>
      <c r="K585" s="419"/>
      <c r="L585" s="419"/>
      <c r="M585" s="419"/>
      <c r="N585" s="419"/>
      <c r="O585" s="419"/>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57">
        <v>22</v>
      </c>
      <c r="B586" s="1057">
        <v>1</v>
      </c>
      <c r="C586" s="417"/>
      <c r="D586" s="417"/>
      <c r="E586" s="417"/>
      <c r="F586" s="417"/>
      <c r="G586" s="417"/>
      <c r="H586" s="417"/>
      <c r="I586" s="417"/>
      <c r="J586" s="418"/>
      <c r="K586" s="419"/>
      <c r="L586" s="419"/>
      <c r="M586" s="419"/>
      <c r="N586" s="419"/>
      <c r="O586" s="419"/>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57">
        <v>23</v>
      </c>
      <c r="B587" s="1057">
        <v>1</v>
      </c>
      <c r="C587" s="417"/>
      <c r="D587" s="417"/>
      <c r="E587" s="417"/>
      <c r="F587" s="417"/>
      <c r="G587" s="417"/>
      <c r="H587" s="417"/>
      <c r="I587" s="417"/>
      <c r="J587" s="418"/>
      <c r="K587" s="419"/>
      <c r="L587" s="419"/>
      <c r="M587" s="419"/>
      <c r="N587" s="419"/>
      <c r="O587" s="419"/>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57">
        <v>24</v>
      </c>
      <c r="B588" s="1057">
        <v>1</v>
      </c>
      <c r="C588" s="417"/>
      <c r="D588" s="417"/>
      <c r="E588" s="417"/>
      <c r="F588" s="417"/>
      <c r="G588" s="417"/>
      <c r="H588" s="417"/>
      <c r="I588" s="417"/>
      <c r="J588" s="418"/>
      <c r="K588" s="419"/>
      <c r="L588" s="419"/>
      <c r="M588" s="419"/>
      <c r="N588" s="419"/>
      <c r="O588" s="419"/>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57">
        <v>25</v>
      </c>
      <c r="B589" s="1057">
        <v>1</v>
      </c>
      <c r="C589" s="417"/>
      <c r="D589" s="417"/>
      <c r="E589" s="417"/>
      <c r="F589" s="417"/>
      <c r="G589" s="417"/>
      <c r="H589" s="417"/>
      <c r="I589" s="417"/>
      <c r="J589" s="418"/>
      <c r="K589" s="419"/>
      <c r="L589" s="419"/>
      <c r="M589" s="419"/>
      <c r="N589" s="419"/>
      <c r="O589" s="419"/>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57">
        <v>26</v>
      </c>
      <c r="B590" s="1057">
        <v>1</v>
      </c>
      <c r="C590" s="417"/>
      <c r="D590" s="417"/>
      <c r="E590" s="417"/>
      <c r="F590" s="417"/>
      <c r="G590" s="417"/>
      <c r="H590" s="417"/>
      <c r="I590" s="417"/>
      <c r="J590" s="418"/>
      <c r="K590" s="419"/>
      <c r="L590" s="419"/>
      <c r="M590" s="419"/>
      <c r="N590" s="419"/>
      <c r="O590" s="419"/>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57">
        <v>27</v>
      </c>
      <c r="B591" s="1057">
        <v>1</v>
      </c>
      <c r="C591" s="417"/>
      <c r="D591" s="417"/>
      <c r="E591" s="417"/>
      <c r="F591" s="417"/>
      <c r="G591" s="417"/>
      <c r="H591" s="417"/>
      <c r="I591" s="417"/>
      <c r="J591" s="418"/>
      <c r="K591" s="419"/>
      <c r="L591" s="419"/>
      <c r="M591" s="419"/>
      <c r="N591" s="419"/>
      <c r="O591" s="419"/>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57">
        <v>28</v>
      </c>
      <c r="B592" s="1057">
        <v>1</v>
      </c>
      <c r="C592" s="417"/>
      <c r="D592" s="417"/>
      <c r="E592" s="417"/>
      <c r="F592" s="417"/>
      <c r="G592" s="417"/>
      <c r="H592" s="417"/>
      <c r="I592" s="417"/>
      <c r="J592" s="418"/>
      <c r="K592" s="419"/>
      <c r="L592" s="419"/>
      <c r="M592" s="419"/>
      <c r="N592" s="419"/>
      <c r="O592" s="419"/>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57">
        <v>29</v>
      </c>
      <c r="B593" s="1057">
        <v>1</v>
      </c>
      <c r="C593" s="417"/>
      <c r="D593" s="417"/>
      <c r="E593" s="417"/>
      <c r="F593" s="417"/>
      <c r="G593" s="417"/>
      <c r="H593" s="417"/>
      <c r="I593" s="417"/>
      <c r="J593" s="418"/>
      <c r="K593" s="419"/>
      <c r="L593" s="419"/>
      <c r="M593" s="419"/>
      <c r="N593" s="419"/>
      <c r="O593" s="419"/>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57">
        <v>30</v>
      </c>
      <c r="B594" s="1057">
        <v>1</v>
      </c>
      <c r="C594" s="417"/>
      <c r="D594" s="417"/>
      <c r="E594" s="417"/>
      <c r="F594" s="417"/>
      <c r="G594" s="417"/>
      <c r="H594" s="417"/>
      <c r="I594" s="417"/>
      <c r="J594" s="418"/>
      <c r="K594" s="419"/>
      <c r="L594" s="419"/>
      <c r="M594" s="419"/>
      <c r="N594" s="419"/>
      <c r="O594" s="419"/>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7" t="s">
        <v>297</v>
      </c>
      <c r="K597" s="109"/>
      <c r="L597" s="109"/>
      <c r="M597" s="109"/>
      <c r="N597" s="109"/>
      <c r="O597" s="109"/>
      <c r="P597" s="336" t="s">
        <v>27</v>
      </c>
      <c r="Q597" s="336"/>
      <c r="R597" s="336"/>
      <c r="S597" s="336"/>
      <c r="T597" s="336"/>
      <c r="U597" s="336"/>
      <c r="V597" s="336"/>
      <c r="W597" s="336"/>
      <c r="X597" s="336"/>
      <c r="Y597" s="346" t="s">
        <v>349</v>
      </c>
      <c r="Z597" s="347"/>
      <c r="AA597" s="347"/>
      <c r="AB597" s="347"/>
      <c r="AC597" s="277" t="s">
        <v>334</v>
      </c>
      <c r="AD597" s="277"/>
      <c r="AE597" s="277"/>
      <c r="AF597" s="277"/>
      <c r="AG597" s="277"/>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hidden="1" customHeight="1" x14ac:dyDescent="0.15">
      <c r="A598" s="1057">
        <v>1</v>
      </c>
      <c r="B598" s="1057">
        <v>1</v>
      </c>
      <c r="C598" s="417"/>
      <c r="D598" s="417"/>
      <c r="E598" s="417"/>
      <c r="F598" s="417"/>
      <c r="G598" s="417"/>
      <c r="H598" s="417"/>
      <c r="I598" s="417"/>
      <c r="J598" s="418"/>
      <c r="K598" s="419"/>
      <c r="L598" s="419"/>
      <c r="M598" s="419"/>
      <c r="N598" s="419"/>
      <c r="O598" s="419"/>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57">
        <v>2</v>
      </c>
      <c r="B599" s="1057">
        <v>1</v>
      </c>
      <c r="C599" s="417"/>
      <c r="D599" s="417"/>
      <c r="E599" s="417"/>
      <c r="F599" s="417"/>
      <c r="G599" s="417"/>
      <c r="H599" s="417"/>
      <c r="I599" s="417"/>
      <c r="J599" s="418"/>
      <c r="K599" s="419"/>
      <c r="L599" s="419"/>
      <c r="M599" s="419"/>
      <c r="N599" s="419"/>
      <c r="O599" s="419"/>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57">
        <v>3</v>
      </c>
      <c r="B600" s="1057">
        <v>1</v>
      </c>
      <c r="C600" s="417"/>
      <c r="D600" s="417"/>
      <c r="E600" s="417"/>
      <c r="F600" s="417"/>
      <c r="G600" s="417"/>
      <c r="H600" s="417"/>
      <c r="I600" s="417"/>
      <c r="J600" s="418"/>
      <c r="K600" s="419"/>
      <c r="L600" s="419"/>
      <c r="M600" s="419"/>
      <c r="N600" s="419"/>
      <c r="O600" s="419"/>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57">
        <v>4</v>
      </c>
      <c r="B601" s="1057">
        <v>1</v>
      </c>
      <c r="C601" s="417"/>
      <c r="D601" s="417"/>
      <c r="E601" s="417"/>
      <c r="F601" s="417"/>
      <c r="G601" s="417"/>
      <c r="H601" s="417"/>
      <c r="I601" s="417"/>
      <c r="J601" s="418"/>
      <c r="K601" s="419"/>
      <c r="L601" s="419"/>
      <c r="M601" s="419"/>
      <c r="N601" s="419"/>
      <c r="O601" s="419"/>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57">
        <v>5</v>
      </c>
      <c r="B602" s="1057">
        <v>1</v>
      </c>
      <c r="C602" s="417"/>
      <c r="D602" s="417"/>
      <c r="E602" s="417"/>
      <c r="F602" s="417"/>
      <c r="G602" s="417"/>
      <c r="H602" s="417"/>
      <c r="I602" s="417"/>
      <c r="J602" s="418"/>
      <c r="K602" s="419"/>
      <c r="L602" s="419"/>
      <c r="M602" s="419"/>
      <c r="N602" s="419"/>
      <c r="O602" s="419"/>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57">
        <v>6</v>
      </c>
      <c r="B603" s="1057">
        <v>1</v>
      </c>
      <c r="C603" s="417"/>
      <c r="D603" s="417"/>
      <c r="E603" s="417"/>
      <c r="F603" s="417"/>
      <c r="G603" s="417"/>
      <c r="H603" s="417"/>
      <c r="I603" s="417"/>
      <c r="J603" s="418"/>
      <c r="K603" s="419"/>
      <c r="L603" s="419"/>
      <c r="M603" s="419"/>
      <c r="N603" s="419"/>
      <c r="O603" s="419"/>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57">
        <v>7</v>
      </c>
      <c r="B604" s="1057">
        <v>1</v>
      </c>
      <c r="C604" s="417"/>
      <c r="D604" s="417"/>
      <c r="E604" s="417"/>
      <c r="F604" s="417"/>
      <c r="G604" s="417"/>
      <c r="H604" s="417"/>
      <c r="I604" s="417"/>
      <c r="J604" s="418"/>
      <c r="K604" s="419"/>
      <c r="L604" s="419"/>
      <c r="M604" s="419"/>
      <c r="N604" s="419"/>
      <c r="O604" s="419"/>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57">
        <v>8</v>
      </c>
      <c r="B605" s="1057">
        <v>1</v>
      </c>
      <c r="C605" s="417"/>
      <c r="D605" s="417"/>
      <c r="E605" s="417"/>
      <c r="F605" s="417"/>
      <c r="G605" s="417"/>
      <c r="H605" s="417"/>
      <c r="I605" s="417"/>
      <c r="J605" s="418"/>
      <c r="K605" s="419"/>
      <c r="L605" s="419"/>
      <c r="M605" s="419"/>
      <c r="N605" s="419"/>
      <c r="O605" s="419"/>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57">
        <v>9</v>
      </c>
      <c r="B606" s="1057">
        <v>1</v>
      </c>
      <c r="C606" s="417"/>
      <c r="D606" s="417"/>
      <c r="E606" s="417"/>
      <c r="F606" s="417"/>
      <c r="G606" s="417"/>
      <c r="H606" s="417"/>
      <c r="I606" s="417"/>
      <c r="J606" s="418"/>
      <c r="K606" s="419"/>
      <c r="L606" s="419"/>
      <c r="M606" s="419"/>
      <c r="N606" s="419"/>
      <c r="O606" s="419"/>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57">
        <v>10</v>
      </c>
      <c r="B607" s="1057">
        <v>1</v>
      </c>
      <c r="C607" s="417"/>
      <c r="D607" s="417"/>
      <c r="E607" s="417"/>
      <c r="F607" s="417"/>
      <c r="G607" s="417"/>
      <c r="H607" s="417"/>
      <c r="I607" s="417"/>
      <c r="J607" s="418"/>
      <c r="K607" s="419"/>
      <c r="L607" s="419"/>
      <c r="M607" s="419"/>
      <c r="N607" s="419"/>
      <c r="O607" s="419"/>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57">
        <v>11</v>
      </c>
      <c r="B608" s="1057">
        <v>1</v>
      </c>
      <c r="C608" s="417"/>
      <c r="D608" s="417"/>
      <c r="E608" s="417"/>
      <c r="F608" s="417"/>
      <c r="G608" s="417"/>
      <c r="H608" s="417"/>
      <c r="I608" s="417"/>
      <c r="J608" s="418"/>
      <c r="K608" s="419"/>
      <c r="L608" s="419"/>
      <c r="M608" s="419"/>
      <c r="N608" s="419"/>
      <c r="O608" s="419"/>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57">
        <v>12</v>
      </c>
      <c r="B609" s="1057">
        <v>1</v>
      </c>
      <c r="C609" s="417"/>
      <c r="D609" s="417"/>
      <c r="E609" s="417"/>
      <c r="F609" s="417"/>
      <c r="G609" s="417"/>
      <c r="H609" s="417"/>
      <c r="I609" s="417"/>
      <c r="J609" s="418"/>
      <c r="K609" s="419"/>
      <c r="L609" s="419"/>
      <c r="M609" s="419"/>
      <c r="N609" s="419"/>
      <c r="O609" s="419"/>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57">
        <v>13</v>
      </c>
      <c r="B610" s="1057">
        <v>1</v>
      </c>
      <c r="C610" s="417"/>
      <c r="D610" s="417"/>
      <c r="E610" s="417"/>
      <c r="F610" s="417"/>
      <c r="G610" s="417"/>
      <c r="H610" s="417"/>
      <c r="I610" s="417"/>
      <c r="J610" s="418"/>
      <c r="K610" s="419"/>
      <c r="L610" s="419"/>
      <c r="M610" s="419"/>
      <c r="N610" s="419"/>
      <c r="O610" s="419"/>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57">
        <v>14</v>
      </c>
      <c r="B611" s="1057">
        <v>1</v>
      </c>
      <c r="C611" s="417"/>
      <c r="D611" s="417"/>
      <c r="E611" s="417"/>
      <c r="F611" s="417"/>
      <c r="G611" s="417"/>
      <c r="H611" s="417"/>
      <c r="I611" s="417"/>
      <c r="J611" s="418"/>
      <c r="K611" s="419"/>
      <c r="L611" s="419"/>
      <c r="M611" s="419"/>
      <c r="N611" s="419"/>
      <c r="O611" s="419"/>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57">
        <v>15</v>
      </c>
      <c r="B612" s="1057">
        <v>1</v>
      </c>
      <c r="C612" s="417"/>
      <c r="D612" s="417"/>
      <c r="E612" s="417"/>
      <c r="F612" s="417"/>
      <c r="G612" s="417"/>
      <c r="H612" s="417"/>
      <c r="I612" s="417"/>
      <c r="J612" s="418"/>
      <c r="K612" s="419"/>
      <c r="L612" s="419"/>
      <c r="M612" s="419"/>
      <c r="N612" s="419"/>
      <c r="O612" s="419"/>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57">
        <v>16</v>
      </c>
      <c r="B613" s="1057">
        <v>1</v>
      </c>
      <c r="C613" s="417"/>
      <c r="D613" s="417"/>
      <c r="E613" s="417"/>
      <c r="F613" s="417"/>
      <c r="G613" s="417"/>
      <c r="H613" s="417"/>
      <c r="I613" s="417"/>
      <c r="J613" s="418"/>
      <c r="K613" s="419"/>
      <c r="L613" s="419"/>
      <c r="M613" s="419"/>
      <c r="N613" s="419"/>
      <c r="O613" s="419"/>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57">
        <v>17</v>
      </c>
      <c r="B614" s="1057">
        <v>1</v>
      </c>
      <c r="C614" s="417"/>
      <c r="D614" s="417"/>
      <c r="E614" s="417"/>
      <c r="F614" s="417"/>
      <c r="G614" s="417"/>
      <c r="H614" s="417"/>
      <c r="I614" s="417"/>
      <c r="J614" s="418"/>
      <c r="K614" s="419"/>
      <c r="L614" s="419"/>
      <c r="M614" s="419"/>
      <c r="N614" s="419"/>
      <c r="O614" s="419"/>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57">
        <v>18</v>
      </c>
      <c r="B615" s="1057">
        <v>1</v>
      </c>
      <c r="C615" s="417"/>
      <c r="D615" s="417"/>
      <c r="E615" s="417"/>
      <c r="F615" s="417"/>
      <c r="G615" s="417"/>
      <c r="H615" s="417"/>
      <c r="I615" s="417"/>
      <c r="J615" s="418"/>
      <c r="K615" s="419"/>
      <c r="L615" s="419"/>
      <c r="M615" s="419"/>
      <c r="N615" s="419"/>
      <c r="O615" s="419"/>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57">
        <v>19</v>
      </c>
      <c r="B616" s="1057">
        <v>1</v>
      </c>
      <c r="C616" s="417"/>
      <c r="D616" s="417"/>
      <c r="E616" s="417"/>
      <c r="F616" s="417"/>
      <c r="G616" s="417"/>
      <c r="H616" s="417"/>
      <c r="I616" s="417"/>
      <c r="J616" s="418"/>
      <c r="K616" s="419"/>
      <c r="L616" s="419"/>
      <c r="M616" s="419"/>
      <c r="N616" s="419"/>
      <c r="O616" s="419"/>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57">
        <v>20</v>
      </c>
      <c r="B617" s="1057">
        <v>1</v>
      </c>
      <c r="C617" s="417"/>
      <c r="D617" s="417"/>
      <c r="E617" s="417"/>
      <c r="F617" s="417"/>
      <c r="G617" s="417"/>
      <c r="H617" s="417"/>
      <c r="I617" s="417"/>
      <c r="J617" s="418"/>
      <c r="K617" s="419"/>
      <c r="L617" s="419"/>
      <c r="M617" s="419"/>
      <c r="N617" s="419"/>
      <c r="O617" s="419"/>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57">
        <v>21</v>
      </c>
      <c r="B618" s="1057">
        <v>1</v>
      </c>
      <c r="C618" s="417"/>
      <c r="D618" s="417"/>
      <c r="E618" s="417"/>
      <c r="F618" s="417"/>
      <c r="G618" s="417"/>
      <c r="H618" s="417"/>
      <c r="I618" s="417"/>
      <c r="J618" s="418"/>
      <c r="K618" s="419"/>
      <c r="L618" s="419"/>
      <c r="M618" s="419"/>
      <c r="N618" s="419"/>
      <c r="O618" s="419"/>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57">
        <v>22</v>
      </c>
      <c r="B619" s="1057">
        <v>1</v>
      </c>
      <c r="C619" s="417"/>
      <c r="D619" s="417"/>
      <c r="E619" s="417"/>
      <c r="F619" s="417"/>
      <c r="G619" s="417"/>
      <c r="H619" s="417"/>
      <c r="I619" s="417"/>
      <c r="J619" s="418"/>
      <c r="K619" s="419"/>
      <c r="L619" s="419"/>
      <c r="M619" s="419"/>
      <c r="N619" s="419"/>
      <c r="O619" s="419"/>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57">
        <v>23</v>
      </c>
      <c r="B620" s="1057">
        <v>1</v>
      </c>
      <c r="C620" s="417"/>
      <c r="D620" s="417"/>
      <c r="E620" s="417"/>
      <c r="F620" s="417"/>
      <c r="G620" s="417"/>
      <c r="H620" s="417"/>
      <c r="I620" s="417"/>
      <c r="J620" s="418"/>
      <c r="K620" s="419"/>
      <c r="L620" s="419"/>
      <c r="M620" s="419"/>
      <c r="N620" s="419"/>
      <c r="O620" s="419"/>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57">
        <v>24</v>
      </c>
      <c r="B621" s="1057">
        <v>1</v>
      </c>
      <c r="C621" s="417"/>
      <c r="D621" s="417"/>
      <c r="E621" s="417"/>
      <c r="F621" s="417"/>
      <c r="G621" s="417"/>
      <c r="H621" s="417"/>
      <c r="I621" s="417"/>
      <c r="J621" s="418"/>
      <c r="K621" s="419"/>
      <c r="L621" s="419"/>
      <c r="M621" s="419"/>
      <c r="N621" s="419"/>
      <c r="O621" s="419"/>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57">
        <v>25</v>
      </c>
      <c r="B622" s="1057">
        <v>1</v>
      </c>
      <c r="C622" s="417"/>
      <c r="D622" s="417"/>
      <c r="E622" s="417"/>
      <c r="F622" s="417"/>
      <c r="G622" s="417"/>
      <c r="H622" s="417"/>
      <c r="I622" s="417"/>
      <c r="J622" s="418"/>
      <c r="K622" s="419"/>
      <c r="L622" s="419"/>
      <c r="M622" s="419"/>
      <c r="N622" s="419"/>
      <c r="O622" s="419"/>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57">
        <v>26</v>
      </c>
      <c r="B623" s="1057">
        <v>1</v>
      </c>
      <c r="C623" s="417"/>
      <c r="D623" s="417"/>
      <c r="E623" s="417"/>
      <c r="F623" s="417"/>
      <c r="G623" s="417"/>
      <c r="H623" s="417"/>
      <c r="I623" s="417"/>
      <c r="J623" s="418"/>
      <c r="K623" s="419"/>
      <c r="L623" s="419"/>
      <c r="M623" s="419"/>
      <c r="N623" s="419"/>
      <c r="O623" s="419"/>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57">
        <v>27</v>
      </c>
      <c r="B624" s="1057">
        <v>1</v>
      </c>
      <c r="C624" s="417"/>
      <c r="D624" s="417"/>
      <c r="E624" s="417"/>
      <c r="F624" s="417"/>
      <c r="G624" s="417"/>
      <c r="H624" s="417"/>
      <c r="I624" s="417"/>
      <c r="J624" s="418"/>
      <c r="K624" s="419"/>
      <c r="L624" s="419"/>
      <c r="M624" s="419"/>
      <c r="N624" s="419"/>
      <c r="O624" s="419"/>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57">
        <v>28</v>
      </c>
      <c r="B625" s="1057">
        <v>1</v>
      </c>
      <c r="C625" s="417"/>
      <c r="D625" s="417"/>
      <c r="E625" s="417"/>
      <c r="F625" s="417"/>
      <c r="G625" s="417"/>
      <c r="H625" s="417"/>
      <c r="I625" s="417"/>
      <c r="J625" s="418"/>
      <c r="K625" s="419"/>
      <c r="L625" s="419"/>
      <c r="M625" s="419"/>
      <c r="N625" s="419"/>
      <c r="O625" s="419"/>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57">
        <v>29</v>
      </c>
      <c r="B626" s="1057">
        <v>1</v>
      </c>
      <c r="C626" s="417"/>
      <c r="D626" s="417"/>
      <c r="E626" s="417"/>
      <c r="F626" s="417"/>
      <c r="G626" s="417"/>
      <c r="H626" s="417"/>
      <c r="I626" s="417"/>
      <c r="J626" s="418"/>
      <c r="K626" s="419"/>
      <c r="L626" s="419"/>
      <c r="M626" s="419"/>
      <c r="N626" s="419"/>
      <c r="O626" s="419"/>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57">
        <v>30</v>
      </c>
      <c r="B627" s="1057">
        <v>1</v>
      </c>
      <c r="C627" s="417"/>
      <c r="D627" s="417"/>
      <c r="E627" s="417"/>
      <c r="F627" s="417"/>
      <c r="G627" s="417"/>
      <c r="H627" s="417"/>
      <c r="I627" s="417"/>
      <c r="J627" s="418"/>
      <c r="K627" s="419"/>
      <c r="L627" s="419"/>
      <c r="M627" s="419"/>
      <c r="N627" s="419"/>
      <c r="O627" s="419"/>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7" t="s">
        <v>297</v>
      </c>
      <c r="K630" s="109"/>
      <c r="L630" s="109"/>
      <c r="M630" s="109"/>
      <c r="N630" s="109"/>
      <c r="O630" s="109"/>
      <c r="P630" s="336" t="s">
        <v>27</v>
      </c>
      <c r="Q630" s="336"/>
      <c r="R630" s="336"/>
      <c r="S630" s="336"/>
      <c r="T630" s="336"/>
      <c r="U630" s="336"/>
      <c r="V630" s="336"/>
      <c r="W630" s="336"/>
      <c r="X630" s="336"/>
      <c r="Y630" s="346" t="s">
        <v>349</v>
      </c>
      <c r="Z630" s="347"/>
      <c r="AA630" s="347"/>
      <c r="AB630" s="347"/>
      <c r="AC630" s="277" t="s">
        <v>334</v>
      </c>
      <c r="AD630" s="277"/>
      <c r="AE630" s="277"/>
      <c r="AF630" s="277"/>
      <c r="AG630" s="277"/>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hidden="1" customHeight="1" x14ac:dyDescent="0.15">
      <c r="A631" s="1057">
        <v>1</v>
      </c>
      <c r="B631" s="1057">
        <v>1</v>
      </c>
      <c r="C631" s="417"/>
      <c r="D631" s="417"/>
      <c r="E631" s="417"/>
      <c r="F631" s="417"/>
      <c r="G631" s="417"/>
      <c r="H631" s="417"/>
      <c r="I631" s="417"/>
      <c r="J631" s="418"/>
      <c r="K631" s="419"/>
      <c r="L631" s="419"/>
      <c r="M631" s="419"/>
      <c r="N631" s="419"/>
      <c r="O631" s="419"/>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57">
        <v>2</v>
      </c>
      <c r="B632" s="1057">
        <v>1</v>
      </c>
      <c r="C632" s="417"/>
      <c r="D632" s="417"/>
      <c r="E632" s="417"/>
      <c r="F632" s="417"/>
      <c r="G632" s="417"/>
      <c r="H632" s="417"/>
      <c r="I632" s="417"/>
      <c r="J632" s="418"/>
      <c r="K632" s="419"/>
      <c r="L632" s="419"/>
      <c r="M632" s="419"/>
      <c r="N632" s="419"/>
      <c r="O632" s="419"/>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57">
        <v>3</v>
      </c>
      <c r="B633" s="1057">
        <v>1</v>
      </c>
      <c r="C633" s="417"/>
      <c r="D633" s="417"/>
      <c r="E633" s="417"/>
      <c r="F633" s="417"/>
      <c r="G633" s="417"/>
      <c r="H633" s="417"/>
      <c r="I633" s="417"/>
      <c r="J633" s="418"/>
      <c r="K633" s="419"/>
      <c r="L633" s="419"/>
      <c r="M633" s="419"/>
      <c r="N633" s="419"/>
      <c r="O633" s="419"/>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57">
        <v>4</v>
      </c>
      <c r="B634" s="1057">
        <v>1</v>
      </c>
      <c r="C634" s="417"/>
      <c r="D634" s="417"/>
      <c r="E634" s="417"/>
      <c r="F634" s="417"/>
      <c r="G634" s="417"/>
      <c r="H634" s="417"/>
      <c r="I634" s="417"/>
      <c r="J634" s="418"/>
      <c r="K634" s="419"/>
      <c r="L634" s="419"/>
      <c r="M634" s="419"/>
      <c r="N634" s="419"/>
      <c r="O634" s="419"/>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57">
        <v>5</v>
      </c>
      <c r="B635" s="1057">
        <v>1</v>
      </c>
      <c r="C635" s="417"/>
      <c r="D635" s="417"/>
      <c r="E635" s="417"/>
      <c r="F635" s="417"/>
      <c r="G635" s="417"/>
      <c r="H635" s="417"/>
      <c r="I635" s="417"/>
      <c r="J635" s="418"/>
      <c r="K635" s="419"/>
      <c r="L635" s="419"/>
      <c r="M635" s="419"/>
      <c r="N635" s="419"/>
      <c r="O635" s="419"/>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57">
        <v>6</v>
      </c>
      <c r="B636" s="1057">
        <v>1</v>
      </c>
      <c r="C636" s="417"/>
      <c r="D636" s="417"/>
      <c r="E636" s="417"/>
      <c r="F636" s="417"/>
      <c r="G636" s="417"/>
      <c r="H636" s="417"/>
      <c r="I636" s="417"/>
      <c r="J636" s="418"/>
      <c r="K636" s="419"/>
      <c r="L636" s="419"/>
      <c r="M636" s="419"/>
      <c r="N636" s="419"/>
      <c r="O636" s="419"/>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57">
        <v>7</v>
      </c>
      <c r="B637" s="1057">
        <v>1</v>
      </c>
      <c r="C637" s="417"/>
      <c r="D637" s="417"/>
      <c r="E637" s="417"/>
      <c r="F637" s="417"/>
      <c r="G637" s="417"/>
      <c r="H637" s="417"/>
      <c r="I637" s="417"/>
      <c r="J637" s="418"/>
      <c r="K637" s="419"/>
      <c r="L637" s="419"/>
      <c r="M637" s="419"/>
      <c r="N637" s="419"/>
      <c r="O637" s="419"/>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57">
        <v>8</v>
      </c>
      <c r="B638" s="1057">
        <v>1</v>
      </c>
      <c r="C638" s="417"/>
      <c r="D638" s="417"/>
      <c r="E638" s="417"/>
      <c r="F638" s="417"/>
      <c r="G638" s="417"/>
      <c r="H638" s="417"/>
      <c r="I638" s="417"/>
      <c r="J638" s="418"/>
      <c r="K638" s="419"/>
      <c r="L638" s="419"/>
      <c r="M638" s="419"/>
      <c r="N638" s="419"/>
      <c r="O638" s="419"/>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57">
        <v>9</v>
      </c>
      <c r="B639" s="1057">
        <v>1</v>
      </c>
      <c r="C639" s="417"/>
      <c r="D639" s="417"/>
      <c r="E639" s="417"/>
      <c r="F639" s="417"/>
      <c r="G639" s="417"/>
      <c r="H639" s="417"/>
      <c r="I639" s="417"/>
      <c r="J639" s="418"/>
      <c r="K639" s="419"/>
      <c r="L639" s="419"/>
      <c r="M639" s="419"/>
      <c r="N639" s="419"/>
      <c r="O639" s="419"/>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57">
        <v>10</v>
      </c>
      <c r="B640" s="1057">
        <v>1</v>
      </c>
      <c r="C640" s="417"/>
      <c r="D640" s="417"/>
      <c r="E640" s="417"/>
      <c r="F640" s="417"/>
      <c r="G640" s="417"/>
      <c r="H640" s="417"/>
      <c r="I640" s="417"/>
      <c r="J640" s="418"/>
      <c r="K640" s="419"/>
      <c r="L640" s="419"/>
      <c r="M640" s="419"/>
      <c r="N640" s="419"/>
      <c r="O640" s="419"/>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57">
        <v>11</v>
      </c>
      <c r="B641" s="1057">
        <v>1</v>
      </c>
      <c r="C641" s="417"/>
      <c r="D641" s="417"/>
      <c r="E641" s="417"/>
      <c r="F641" s="417"/>
      <c r="G641" s="417"/>
      <c r="H641" s="417"/>
      <c r="I641" s="417"/>
      <c r="J641" s="418"/>
      <c r="K641" s="419"/>
      <c r="L641" s="419"/>
      <c r="M641" s="419"/>
      <c r="N641" s="419"/>
      <c r="O641" s="419"/>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57">
        <v>12</v>
      </c>
      <c r="B642" s="1057">
        <v>1</v>
      </c>
      <c r="C642" s="417"/>
      <c r="D642" s="417"/>
      <c r="E642" s="417"/>
      <c r="F642" s="417"/>
      <c r="G642" s="417"/>
      <c r="H642" s="417"/>
      <c r="I642" s="417"/>
      <c r="J642" s="418"/>
      <c r="K642" s="419"/>
      <c r="L642" s="419"/>
      <c r="M642" s="419"/>
      <c r="N642" s="419"/>
      <c r="O642" s="419"/>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57">
        <v>13</v>
      </c>
      <c r="B643" s="1057">
        <v>1</v>
      </c>
      <c r="C643" s="417"/>
      <c r="D643" s="417"/>
      <c r="E643" s="417"/>
      <c r="F643" s="417"/>
      <c r="G643" s="417"/>
      <c r="H643" s="417"/>
      <c r="I643" s="417"/>
      <c r="J643" s="418"/>
      <c r="K643" s="419"/>
      <c r="L643" s="419"/>
      <c r="M643" s="419"/>
      <c r="N643" s="419"/>
      <c r="O643" s="419"/>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57">
        <v>14</v>
      </c>
      <c r="B644" s="1057">
        <v>1</v>
      </c>
      <c r="C644" s="417"/>
      <c r="D644" s="417"/>
      <c r="E644" s="417"/>
      <c r="F644" s="417"/>
      <c r="G644" s="417"/>
      <c r="H644" s="417"/>
      <c r="I644" s="417"/>
      <c r="J644" s="418"/>
      <c r="K644" s="419"/>
      <c r="L644" s="419"/>
      <c r="M644" s="419"/>
      <c r="N644" s="419"/>
      <c r="O644" s="419"/>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57">
        <v>15</v>
      </c>
      <c r="B645" s="1057">
        <v>1</v>
      </c>
      <c r="C645" s="417"/>
      <c r="D645" s="417"/>
      <c r="E645" s="417"/>
      <c r="F645" s="417"/>
      <c r="G645" s="417"/>
      <c r="H645" s="417"/>
      <c r="I645" s="417"/>
      <c r="J645" s="418"/>
      <c r="K645" s="419"/>
      <c r="L645" s="419"/>
      <c r="M645" s="419"/>
      <c r="N645" s="419"/>
      <c r="O645" s="419"/>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57">
        <v>16</v>
      </c>
      <c r="B646" s="1057">
        <v>1</v>
      </c>
      <c r="C646" s="417"/>
      <c r="D646" s="417"/>
      <c r="E646" s="417"/>
      <c r="F646" s="417"/>
      <c r="G646" s="417"/>
      <c r="H646" s="417"/>
      <c r="I646" s="417"/>
      <c r="J646" s="418"/>
      <c r="K646" s="419"/>
      <c r="L646" s="419"/>
      <c r="M646" s="419"/>
      <c r="N646" s="419"/>
      <c r="O646" s="419"/>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57">
        <v>17</v>
      </c>
      <c r="B647" s="1057">
        <v>1</v>
      </c>
      <c r="C647" s="422"/>
      <c r="D647" s="417"/>
      <c r="E647" s="417"/>
      <c r="F647" s="417"/>
      <c r="G647" s="417"/>
      <c r="H647" s="417"/>
      <c r="I647" s="417"/>
      <c r="J647" s="418"/>
      <c r="K647" s="419"/>
      <c r="L647" s="419"/>
      <c r="M647" s="419"/>
      <c r="N647" s="419"/>
      <c r="O647" s="419"/>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57">
        <v>18</v>
      </c>
      <c r="B648" s="1057">
        <v>1</v>
      </c>
      <c r="C648" s="417"/>
      <c r="D648" s="417"/>
      <c r="E648" s="417"/>
      <c r="F648" s="417"/>
      <c r="G648" s="417"/>
      <c r="H648" s="417"/>
      <c r="I648" s="417"/>
      <c r="J648" s="418"/>
      <c r="K648" s="419"/>
      <c r="L648" s="419"/>
      <c r="M648" s="419"/>
      <c r="N648" s="419"/>
      <c r="O648" s="419"/>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57">
        <v>19</v>
      </c>
      <c r="B649" s="1057">
        <v>1</v>
      </c>
      <c r="C649" s="417"/>
      <c r="D649" s="417"/>
      <c r="E649" s="417"/>
      <c r="F649" s="417"/>
      <c r="G649" s="417"/>
      <c r="H649" s="417"/>
      <c r="I649" s="417"/>
      <c r="J649" s="418"/>
      <c r="K649" s="419"/>
      <c r="L649" s="419"/>
      <c r="M649" s="419"/>
      <c r="N649" s="419"/>
      <c r="O649" s="419"/>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57">
        <v>20</v>
      </c>
      <c r="B650" s="1057">
        <v>1</v>
      </c>
      <c r="C650" s="417"/>
      <c r="D650" s="417"/>
      <c r="E650" s="417"/>
      <c r="F650" s="417"/>
      <c r="G650" s="417"/>
      <c r="H650" s="417"/>
      <c r="I650" s="417"/>
      <c r="J650" s="418"/>
      <c r="K650" s="419"/>
      <c r="L650" s="419"/>
      <c r="M650" s="419"/>
      <c r="N650" s="419"/>
      <c r="O650" s="419"/>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57">
        <v>21</v>
      </c>
      <c r="B651" s="1057">
        <v>1</v>
      </c>
      <c r="C651" s="417"/>
      <c r="D651" s="417"/>
      <c r="E651" s="417"/>
      <c r="F651" s="417"/>
      <c r="G651" s="417"/>
      <c r="H651" s="417"/>
      <c r="I651" s="417"/>
      <c r="J651" s="418"/>
      <c r="K651" s="419"/>
      <c r="L651" s="419"/>
      <c r="M651" s="419"/>
      <c r="N651" s="419"/>
      <c r="O651" s="419"/>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57">
        <v>22</v>
      </c>
      <c r="B652" s="1057">
        <v>1</v>
      </c>
      <c r="C652" s="417"/>
      <c r="D652" s="417"/>
      <c r="E652" s="417"/>
      <c r="F652" s="417"/>
      <c r="G652" s="417"/>
      <c r="H652" s="417"/>
      <c r="I652" s="417"/>
      <c r="J652" s="418"/>
      <c r="K652" s="419"/>
      <c r="L652" s="419"/>
      <c r="M652" s="419"/>
      <c r="N652" s="419"/>
      <c r="O652" s="419"/>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57">
        <v>23</v>
      </c>
      <c r="B653" s="1057">
        <v>1</v>
      </c>
      <c r="C653" s="417"/>
      <c r="D653" s="417"/>
      <c r="E653" s="417"/>
      <c r="F653" s="417"/>
      <c r="G653" s="417"/>
      <c r="H653" s="417"/>
      <c r="I653" s="417"/>
      <c r="J653" s="418"/>
      <c r="K653" s="419"/>
      <c r="L653" s="419"/>
      <c r="M653" s="419"/>
      <c r="N653" s="419"/>
      <c r="O653" s="419"/>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57">
        <v>24</v>
      </c>
      <c r="B654" s="1057">
        <v>1</v>
      </c>
      <c r="C654" s="417"/>
      <c r="D654" s="417"/>
      <c r="E654" s="417"/>
      <c r="F654" s="417"/>
      <c r="G654" s="417"/>
      <c r="H654" s="417"/>
      <c r="I654" s="417"/>
      <c r="J654" s="418"/>
      <c r="K654" s="419"/>
      <c r="L654" s="419"/>
      <c r="M654" s="419"/>
      <c r="N654" s="419"/>
      <c r="O654" s="419"/>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57">
        <v>25</v>
      </c>
      <c r="B655" s="1057">
        <v>1</v>
      </c>
      <c r="C655" s="417"/>
      <c r="D655" s="417"/>
      <c r="E655" s="417"/>
      <c r="F655" s="417"/>
      <c r="G655" s="417"/>
      <c r="H655" s="417"/>
      <c r="I655" s="417"/>
      <c r="J655" s="418"/>
      <c r="K655" s="419"/>
      <c r="L655" s="419"/>
      <c r="M655" s="419"/>
      <c r="N655" s="419"/>
      <c r="O655" s="419"/>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57">
        <v>26</v>
      </c>
      <c r="B656" s="1057">
        <v>1</v>
      </c>
      <c r="C656" s="417"/>
      <c r="D656" s="417"/>
      <c r="E656" s="417"/>
      <c r="F656" s="417"/>
      <c r="G656" s="417"/>
      <c r="H656" s="417"/>
      <c r="I656" s="417"/>
      <c r="J656" s="418"/>
      <c r="K656" s="419"/>
      <c r="L656" s="419"/>
      <c r="M656" s="419"/>
      <c r="N656" s="419"/>
      <c r="O656" s="419"/>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57">
        <v>27</v>
      </c>
      <c r="B657" s="1057">
        <v>1</v>
      </c>
      <c r="C657" s="417"/>
      <c r="D657" s="417"/>
      <c r="E657" s="417"/>
      <c r="F657" s="417"/>
      <c r="G657" s="417"/>
      <c r="H657" s="417"/>
      <c r="I657" s="417"/>
      <c r="J657" s="418"/>
      <c r="K657" s="419"/>
      <c r="L657" s="419"/>
      <c r="M657" s="419"/>
      <c r="N657" s="419"/>
      <c r="O657" s="419"/>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57">
        <v>28</v>
      </c>
      <c r="B658" s="1057">
        <v>1</v>
      </c>
      <c r="C658" s="417"/>
      <c r="D658" s="417"/>
      <c r="E658" s="417"/>
      <c r="F658" s="417"/>
      <c r="G658" s="417"/>
      <c r="H658" s="417"/>
      <c r="I658" s="417"/>
      <c r="J658" s="418"/>
      <c r="K658" s="419"/>
      <c r="L658" s="419"/>
      <c r="M658" s="419"/>
      <c r="N658" s="419"/>
      <c r="O658" s="419"/>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57">
        <v>29</v>
      </c>
      <c r="B659" s="1057">
        <v>1</v>
      </c>
      <c r="C659" s="417"/>
      <c r="D659" s="417"/>
      <c r="E659" s="417"/>
      <c r="F659" s="417"/>
      <c r="G659" s="417"/>
      <c r="H659" s="417"/>
      <c r="I659" s="417"/>
      <c r="J659" s="418"/>
      <c r="K659" s="419"/>
      <c r="L659" s="419"/>
      <c r="M659" s="419"/>
      <c r="N659" s="419"/>
      <c r="O659" s="419"/>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57">
        <v>30</v>
      </c>
      <c r="B660" s="1057">
        <v>1</v>
      </c>
      <c r="C660" s="417"/>
      <c r="D660" s="417"/>
      <c r="E660" s="417"/>
      <c r="F660" s="417"/>
      <c r="G660" s="417"/>
      <c r="H660" s="417"/>
      <c r="I660" s="417"/>
      <c r="J660" s="418"/>
      <c r="K660" s="419"/>
      <c r="L660" s="419"/>
      <c r="M660" s="419"/>
      <c r="N660" s="419"/>
      <c r="O660" s="419"/>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7" t="s">
        <v>297</v>
      </c>
      <c r="K663" s="109"/>
      <c r="L663" s="109"/>
      <c r="M663" s="109"/>
      <c r="N663" s="109"/>
      <c r="O663" s="109"/>
      <c r="P663" s="336" t="s">
        <v>27</v>
      </c>
      <c r="Q663" s="336"/>
      <c r="R663" s="336"/>
      <c r="S663" s="336"/>
      <c r="T663" s="336"/>
      <c r="U663" s="336"/>
      <c r="V663" s="336"/>
      <c r="W663" s="336"/>
      <c r="X663" s="336"/>
      <c r="Y663" s="346" t="s">
        <v>349</v>
      </c>
      <c r="Z663" s="347"/>
      <c r="AA663" s="347"/>
      <c r="AB663" s="347"/>
      <c r="AC663" s="277" t="s">
        <v>334</v>
      </c>
      <c r="AD663" s="277"/>
      <c r="AE663" s="277"/>
      <c r="AF663" s="277"/>
      <c r="AG663" s="277"/>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hidden="1" customHeight="1" x14ac:dyDescent="0.15">
      <c r="A664" s="1057">
        <v>1</v>
      </c>
      <c r="B664" s="1057">
        <v>1</v>
      </c>
      <c r="C664" s="417"/>
      <c r="D664" s="417"/>
      <c r="E664" s="417"/>
      <c r="F664" s="417"/>
      <c r="G664" s="417"/>
      <c r="H664" s="417"/>
      <c r="I664" s="417"/>
      <c r="J664" s="418"/>
      <c r="K664" s="419"/>
      <c r="L664" s="419"/>
      <c r="M664" s="419"/>
      <c r="N664" s="419"/>
      <c r="O664" s="419"/>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57">
        <v>2</v>
      </c>
      <c r="B665" s="1057">
        <v>1</v>
      </c>
      <c r="C665" s="417"/>
      <c r="D665" s="417"/>
      <c r="E665" s="417"/>
      <c r="F665" s="417"/>
      <c r="G665" s="417"/>
      <c r="H665" s="417"/>
      <c r="I665" s="417"/>
      <c r="J665" s="418"/>
      <c r="K665" s="419"/>
      <c r="L665" s="419"/>
      <c r="M665" s="419"/>
      <c r="N665" s="419"/>
      <c r="O665" s="419"/>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57">
        <v>3</v>
      </c>
      <c r="B666" s="1057">
        <v>1</v>
      </c>
      <c r="C666" s="417"/>
      <c r="D666" s="417"/>
      <c r="E666" s="417"/>
      <c r="F666" s="417"/>
      <c r="G666" s="417"/>
      <c r="H666" s="417"/>
      <c r="I666" s="417"/>
      <c r="J666" s="418"/>
      <c r="K666" s="419"/>
      <c r="L666" s="419"/>
      <c r="M666" s="419"/>
      <c r="N666" s="419"/>
      <c r="O666" s="419"/>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57">
        <v>4</v>
      </c>
      <c r="B667" s="1057">
        <v>1</v>
      </c>
      <c r="C667" s="417"/>
      <c r="D667" s="417"/>
      <c r="E667" s="417"/>
      <c r="F667" s="417"/>
      <c r="G667" s="417"/>
      <c r="H667" s="417"/>
      <c r="I667" s="417"/>
      <c r="J667" s="418"/>
      <c r="K667" s="419"/>
      <c r="L667" s="419"/>
      <c r="M667" s="419"/>
      <c r="N667" s="419"/>
      <c r="O667" s="419"/>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57">
        <v>5</v>
      </c>
      <c r="B668" s="1057">
        <v>1</v>
      </c>
      <c r="C668" s="417"/>
      <c r="D668" s="417"/>
      <c r="E668" s="417"/>
      <c r="F668" s="417"/>
      <c r="G668" s="417"/>
      <c r="H668" s="417"/>
      <c r="I668" s="417"/>
      <c r="J668" s="418"/>
      <c r="K668" s="419"/>
      <c r="L668" s="419"/>
      <c r="M668" s="419"/>
      <c r="N668" s="419"/>
      <c r="O668" s="419"/>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57">
        <v>6</v>
      </c>
      <c r="B669" s="1057">
        <v>1</v>
      </c>
      <c r="C669" s="417"/>
      <c r="D669" s="417"/>
      <c r="E669" s="417"/>
      <c r="F669" s="417"/>
      <c r="G669" s="417"/>
      <c r="H669" s="417"/>
      <c r="I669" s="417"/>
      <c r="J669" s="418"/>
      <c r="K669" s="419"/>
      <c r="L669" s="419"/>
      <c r="M669" s="419"/>
      <c r="N669" s="419"/>
      <c r="O669" s="419"/>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57">
        <v>7</v>
      </c>
      <c r="B670" s="1057">
        <v>1</v>
      </c>
      <c r="C670" s="417"/>
      <c r="D670" s="417"/>
      <c r="E670" s="417"/>
      <c r="F670" s="417"/>
      <c r="G670" s="417"/>
      <c r="H670" s="417"/>
      <c r="I670" s="417"/>
      <c r="J670" s="418"/>
      <c r="K670" s="419"/>
      <c r="L670" s="419"/>
      <c r="M670" s="419"/>
      <c r="N670" s="419"/>
      <c r="O670" s="419"/>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57">
        <v>8</v>
      </c>
      <c r="B671" s="1057">
        <v>1</v>
      </c>
      <c r="C671" s="417"/>
      <c r="D671" s="417"/>
      <c r="E671" s="417"/>
      <c r="F671" s="417"/>
      <c r="G671" s="417"/>
      <c r="H671" s="417"/>
      <c r="I671" s="417"/>
      <c r="J671" s="418"/>
      <c r="K671" s="419"/>
      <c r="L671" s="419"/>
      <c r="M671" s="419"/>
      <c r="N671" s="419"/>
      <c r="O671" s="419"/>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57">
        <v>9</v>
      </c>
      <c r="B672" s="1057">
        <v>1</v>
      </c>
      <c r="C672" s="417"/>
      <c r="D672" s="417"/>
      <c r="E672" s="417"/>
      <c r="F672" s="417"/>
      <c r="G672" s="417"/>
      <c r="H672" s="417"/>
      <c r="I672" s="417"/>
      <c r="J672" s="418"/>
      <c r="K672" s="419"/>
      <c r="L672" s="419"/>
      <c r="M672" s="419"/>
      <c r="N672" s="419"/>
      <c r="O672" s="419"/>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57">
        <v>10</v>
      </c>
      <c r="B673" s="1057">
        <v>1</v>
      </c>
      <c r="C673" s="417"/>
      <c r="D673" s="417"/>
      <c r="E673" s="417"/>
      <c r="F673" s="417"/>
      <c r="G673" s="417"/>
      <c r="H673" s="417"/>
      <c r="I673" s="417"/>
      <c r="J673" s="418"/>
      <c r="K673" s="419"/>
      <c r="L673" s="419"/>
      <c r="M673" s="419"/>
      <c r="N673" s="419"/>
      <c r="O673" s="419"/>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57">
        <v>11</v>
      </c>
      <c r="B674" s="1057">
        <v>1</v>
      </c>
      <c r="C674" s="417"/>
      <c r="D674" s="417"/>
      <c r="E674" s="417"/>
      <c r="F674" s="417"/>
      <c r="G674" s="417"/>
      <c r="H674" s="417"/>
      <c r="I674" s="417"/>
      <c r="J674" s="418"/>
      <c r="K674" s="419"/>
      <c r="L674" s="419"/>
      <c r="M674" s="419"/>
      <c r="N674" s="419"/>
      <c r="O674" s="419"/>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57">
        <v>12</v>
      </c>
      <c r="B675" s="1057">
        <v>1</v>
      </c>
      <c r="C675" s="417"/>
      <c r="D675" s="417"/>
      <c r="E675" s="417"/>
      <c r="F675" s="417"/>
      <c r="G675" s="417"/>
      <c r="H675" s="417"/>
      <c r="I675" s="417"/>
      <c r="J675" s="418"/>
      <c r="K675" s="419"/>
      <c r="L675" s="419"/>
      <c r="M675" s="419"/>
      <c r="N675" s="419"/>
      <c r="O675" s="419"/>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57">
        <v>13</v>
      </c>
      <c r="B676" s="1057">
        <v>1</v>
      </c>
      <c r="C676" s="417"/>
      <c r="D676" s="417"/>
      <c r="E676" s="417"/>
      <c r="F676" s="417"/>
      <c r="G676" s="417"/>
      <c r="H676" s="417"/>
      <c r="I676" s="417"/>
      <c r="J676" s="418"/>
      <c r="K676" s="419"/>
      <c r="L676" s="419"/>
      <c r="M676" s="419"/>
      <c r="N676" s="419"/>
      <c r="O676" s="419"/>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57">
        <v>14</v>
      </c>
      <c r="B677" s="1057">
        <v>1</v>
      </c>
      <c r="C677" s="417"/>
      <c r="D677" s="417"/>
      <c r="E677" s="417"/>
      <c r="F677" s="417"/>
      <c r="G677" s="417"/>
      <c r="H677" s="417"/>
      <c r="I677" s="417"/>
      <c r="J677" s="418"/>
      <c r="K677" s="419"/>
      <c r="L677" s="419"/>
      <c r="M677" s="419"/>
      <c r="N677" s="419"/>
      <c r="O677" s="419"/>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57">
        <v>15</v>
      </c>
      <c r="B678" s="1057">
        <v>1</v>
      </c>
      <c r="C678" s="417"/>
      <c r="D678" s="417"/>
      <c r="E678" s="417"/>
      <c r="F678" s="417"/>
      <c r="G678" s="417"/>
      <c r="H678" s="417"/>
      <c r="I678" s="417"/>
      <c r="J678" s="418"/>
      <c r="K678" s="419"/>
      <c r="L678" s="419"/>
      <c r="M678" s="419"/>
      <c r="N678" s="419"/>
      <c r="O678" s="419"/>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57">
        <v>16</v>
      </c>
      <c r="B679" s="1057">
        <v>1</v>
      </c>
      <c r="C679" s="417"/>
      <c r="D679" s="417"/>
      <c r="E679" s="417"/>
      <c r="F679" s="417"/>
      <c r="G679" s="417"/>
      <c r="H679" s="417"/>
      <c r="I679" s="417"/>
      <c r="J679" s="418"/>
      <c r="K679" s="419"/>
      <c r="L679" s="419"/>
      <c r="M679" s="419"/>
      <c r="N679" s="419"/>
      <c r="O679" s="419"/>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57">
        <v>17</v>
      </c>
      <c r="B680" s="1057">
        <v>1</v>
      </c>
      <c r="C680" s="417"/>
      <c r="D680" s="417"/>
      <c r="E680" s="417"/>
      <c r="F680" s="417"/>
      <c r="G680" s="417"/>
      <c r="H680" s="417"/>
      <c r="I680" s="417"/>
      <c r="J680" s="418"/>
      <c r="K680" s="419"/>
      <c r="L680" s="419"/>
      <c r="M680" s="419"/>
      <c r="N680" s="419"/>
      <c r="O680" s="419"/>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57">
        <v>18</v>
      </c>
      <c r="B681" s="1057">
        <v>1</v>
      </c>
      <c r="C681" s="417"/>
      <c r="D681" s="417"/>
      <c r="E681" s="417"/>
      <c r="F681" s="417"/>
      <c r="G681" s="417"/>
      <c r="H681" s="417"/>
      <c r="I681" s="417"/>
      <c r="J681" s="418"/>
      <c r="K681" s="419"/>
      <c r="L681" s="419"/>
      <c r="M681" s="419"/>
      <c r="N681" s="419"/>
      <c r="O681" s="419"/>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57">
        <v>19</v>
      </c>
      <c r="B682" s="1057">
        <v>1</v>
      </c>
      <c r="C682" s="417"/>
      <c r="D682" s="417"/>
      <c r="E682" s="417"/>
      <c r="F682" s="417"/>
      <c r="G682" s="417"/>
      <c r="H682" s="417"/>
      <c r="I682" s="417"/>
      <c r="J682" s="418"/>
      <c r="K682" s="419"/>
      <c r="L682" s="419"/>
      <c r="M682" s="419"/>
      <c r="N682" s="419"/>
      <c r="O682" s="419"/>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57">
        <v>20</v>
      </c>
      <c r="B683" s="1057">
        <v>1</v>
      </c>
      <c r="C683" s="417"/>
      <c r="D683" s="417"/>
      <c r="E683" s="417"/>
      <c r="F683" s="417"/>
      <c r="G683" s="417"/>
      <c r="H683" s="417"/>
      <c r="I683" s="417"/>
      <c r="J683" s="418"/>
      <c r="K683" s="419"/>
      <c r="L683" s="419"/>
      <c r="M683" s="419"/>
      <c r="N683" s="419"/>
      <c r="O683" s="419"/>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57">
        <v>21</v>
      </c>
      <c r="B684" s="1057">
        <v>1</v>
      </c>
      <c r="C684" s="417"/>
      <c r="D684" s="417"/>
      <c r="E684" s="417"/>
      <c r="F684" s="417"/>
      <c r="G684" s="417"/>
      <c r="H684" s="417"/>
      <c r="I684" s="417"/>
      <c r="J684" s="418"/>
      <c r="K684" s="419"/>
      <c r="L684" s="419"/>
      <c r="M684" s="419"/>
      <c r="N684" s="419"/>
      <c r="O684" s="419"/>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57">
        <v>22</v>
      </c>
      <c r="B685" s="1057">
        <v>1</v>
      </c>
      <c r="C685" s="417"/>
      <c r="D685" s="417"/>
      <c r="E685" s="417"/>
      <c r="F685" s="417"/>
      <c r="G685" s="417"/>
      <c r="H685" s="417"/>
      <c r="I685" s="417"/>
      <c r="J685" s="418"/>
      <c r="K685" s="419"/>
      <c r="L685" s="419"/>
      <c r="M685" s="419"/>
      <c r="N685" s="419"/>
      <c r="O685" s="419"/>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57">
        <v>23</v>
      </c>
      <c r="B686" s="1057">
        <v>1</v>
      </c>
      <c r="C686" s="417"/>
      <c r="D686" s="417"/>
      <c r="E686" s="417"/>
      <c r="F686" s="417"/>
      <c r="G686" s="417"/>
      <c r="H686" s="417"/>
      <c r="I686" s="417"/>
      <c r="J686" s="418"/>
      <c r="K686" s="419"/>
      <c r="L686" s="419"/>
      <c r="M686" s="419"/>
      <c r="N686" s="419"/>
      <c r="O686" s="419"/>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57">
        <v>24</v>
      </c>
      <c r="B687" s="1057">
        <v>1</v>
      </c>
      <c r="C687" s="417"/>
      <c r="D687" s="417"/>
      <c r="E687" s="417"/>
      <c r="F687" s="417"/>
      <c r="G687" s="417"/>
      <c r="H687" s="417"/>
      <c r="I687" s="417"/>
      <c r="J687" s="418"/>
      <c r="K687" s="419"/>
      <c r="L687" s="419"/>
      <c r="M687" s="419"/>
      <c r="N687" s="419"/>
      <c r="O687" s="419"/>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57">
        <v>25</v>
      </c>
      <c r="B688" s="1057">
        <v>1</v>
      </c>
      <c r="C688" s="417"/>
      <c r="D688" s="417"/>
      <c r="E688" s="417"/>
      <c r="F688" s="417"/>
      <c r="G688" s="417"/>
      <c r="H688" s="417"/>
      <c r="I688" s="417"/>
      <c r="J688" s="418"/>
      <c r="K688" s="419"/>
      <c r="L688" s="419"/>
      <c r="M688" s="419"/>
      <c r="N688" s="419"/>
      <c r="O688" s="419"/>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57">
        <v>26</v>
      </c>
      <c r="B689" s="1057">
        <v>1</v>
      </c>
      <c r="C689" s="417"/>
      <c r="D689" s="417"/>
      <c r="E689" s="417"/>
      <c r="F689" s="417"/>
      <c r="G689" s="417"/>
      <c r="H689" s="417"/>
      <c r="I689" s="417"/>
      <c r="J689" s="418"/>
      <c r="K689" s="419"/>
      <c r="L689" s="419"/>
      <c r="M689" s="419"/>
      <c r="N689" s="419"/>
      <c r="O689" s="419"/>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57">
        <v>27</v>
      </c>
      <c r="B690" s="1057">
        <v>1</v>
      </c>
      <c r="C690" s="417"/>
      <c r="D690" s="417"/>
      <c r="E690" s="417"/>
      <c r="F690" s="417"/>
      <c r="G690" s="417"/>
      <c r="H690" s="417"/>
      <c r="I690" s="417"/>
      <c r="J690" s="418"/>
      <c r="K690" s="419"/>
      <c r="L690" s="419"/>
      <c r="M690" s="419"/>
      <c r="N690" s="419"/>
      <c r="O690" s="419"/>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57">
        <v>28</v>
      </c>
      <c r="B691" s="1057">
        <v>1</v>
      </c>
      <c r="C691" s="417"/>
      <c r="D691" s="417"/>
      <c r="E691" s="417"/>
      <c r="F691" s="417"/>
      <c r="G691" s="417"/>
      <c r="H691" s="417"/>
      <c r="I691" s="417"/>
      <c r="J691" s="418"/>
      <c r="K691" s="419"/>
      <c r="L691" s="419"/>
      <c r="M691" s="419"/>
      <c r="N691" s="419"/>
      <c r="O691" s="419"/>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57">
        <v>29</v>
      </c>
      <c r="B692" s="1057">
        <v>1</v>
      </c>
      <c r="C692" s="417"/>
      <c r="D692" s="417"/>
      <c r="E692" s="417"/>
      <c r="F692" s="417"/>
      <c r="G692" s="417"/>
      <c r="H692" s="417"/>
      <c r="I692" s="417"/>
      <c r="J692" s="418"/>
      <c r="K692" s="419"/>
      <c r="L692" s="419"/>
      <c r="M692" s="419"/>
      <c r="N692" s="419"/>
      <c r="O692" s="419"/>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57">
        <v>30</v>
      </c>
      <c r="B693" s="1057">
        <v>1</v>
      </c>
      <c r="C693" s="417"/>
      <c r="D693" s="417"/>
      <c r="E693" s="417"/>
      <c r="F693" s="417"/>
      <c r="G693" s="417"/>
      <c r="H693" s="417"/>
      <c r="I693" s="417"/>
      <c r="J693" s="418"/>
      <c r="K693" s="419"/>
      <c r="L693" s="419"/>
      <c r="M693" s="419"/>
      <c r="N693" s="419"/>
      <c r="O693" s="419"/>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7" t="s">
        <v>297</v>
      </c>
      <c r="K696" s="109"/>
      <c r="L696" s="109"/>
      <c r="M696" s="109"/>
      <c r="N696" s="109"/>
      <c r="O696" s="109"/>
      <c r="P696" s="336" t="s">
        <v>27</v>
      </c>
      <c r="Q696" s="336"/>
      <c r="R696" s="336"/>
      <c r="S696" s="336"/>
      <c r="T696" s="336"/>
      <c r="U696" s="336"/>
      <c r="V696" s="336"/>
      <c r="W696" s="336"/>
      <c r="X696" s="336"/>
      <c r="Y696" s="346" t="s">
        <v>349</v>
      </c>
      <c r="Z696" s="347"/>
      <c r="AA696" s="347"/>
      <c r="AB696" s="347"/>
      <c r="AC696" s="277" t="s">
        <v>334</v>
      </c>
      <c r="AD696" s="277"/>
      <c r="AE696" s="277"/>
      <c r="AF696" s="277"/>
      <c r="AG696" s="277"/>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hidden="1" customHeight="1" x14ac:dyDescent="0.15">
      <c r="A697" s="1057">
        <v>1</v>
      </c>
      <c r="B697" s="1057">
        <v>1</v>
      </c>
      <c r="C697" s="417"/>
      <c r="D697" s="417"/>
      <c r="E697" s="417"/>
      <c r="F697" s="417"/>
      <c r="G697" s="417"/>
      <c r="H697" s="417"/>
      <c r="I697" s="417"/>
      <c r="J697" s="418"/>
      <c r="K697" s="419"/>
      <c r="L697" s="419"/>
      <c r="M697" s="419"/>
      <c r="N697" s="419"/>
      <c r="O697" s="419"/>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57">
        <v>2</v>
      </c>
      <c r="B698" s="1057">
        <v>1</v>
      </c>
      <c r="C698" s="417"/>
      <c r="D698" s="417"/>
      <c r="E698" s="417"/>
      <c r="F698" s="417"/>
      <c r="G698" s="417"/>
      <c r="H698" s="417"/>
      <c r="I698" s="417"/>
      <c r="J698" s="418"/>
      <c r="K698" s="419"/>
      <c r="L698" s="419"/>
      <c r="M698" s="419"/>
      <c r="N698" s="419"/>
      <c r="O698" s="419"/>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57">
        <v>3</v>
      </c>
      <c r="B699" s="1057">
        <v>1</v>
      </c>
      <c r="C699" s="417"/>
      <c r="D699" s="417"/>
      <c r="E699" s="417"/>
      <c r="F699" s="417"/>
      <c r="G699" s="417"/>
      <c r="H699" s="417"/>
      <c r="I699" s="417"/>
      <c r="J699" s="418"/>
      <c r="K699" s="419"/>
      <c r="L699" s="419"/>
      <c r="M699" s="419"/>
      <c r="N699" s="419"/>
      <c r="O699" s="419"/>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57">
        <v>4</v>
      </c>
      <c r="B700" s="1057">
        <v>1</v>
      </c>
      <c r="C700" s="417"/>
      <c r="D700" s="417"/>
      <c r="E700" s="417"/>
      <c r="F700" s="417"/>
      <c r="G700" s="417"/>
      <c r="H700" s="417"/>
      <c r="I700" s="417"/>
      <c r="J700" s="418"/>
      <c r="K700" s="419"/>
      <c r="L700" s="419"/>
      <c r="M700" s="419"/>
      <c r="N700" s="419"/>
      <c r="O700" s="419"/>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57">
        <v>5</v>
      </c>
      <c r="B701" s="1057">
        <v>1</v>
      </c>
      <c r="C701" s="417"/>
      <c r="D701" s="417"/>
      <c r="E701" s="417"/>
      <c r="F701" s="417"/>
      <c r="G701" s="417"/>
      <c r="H701" s="417"/>
      <c r="I701" s="417"/>
      <c r="J701" s="418"/>
      <c r="K701" s="419"/>
      <c r="L701" s="419"/>
      <c r="M701" s="419"/>
      <c r="N701" s="419"/>
      <c r="O701" s="419"/>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57">
        <v>6</v>
      </c>
      <c r="B702" s="1057">
        <v>1</v>
      </c>
      <c r="C702" s="417"/>
      <c r="D702" s="417"/>
      <c r="E702" s="417"/>
      <c r="F702" s="417"/>
      <c r="G702" s="417"/>
      <c r="H702" s="417"/>
      <c r="I702" s="417"/>
      <c r="J702" s="418"/>
      <c r="K702" s="419"/>
      <c r="L702" s="419"/>
      <c r="M702" s="419"/>
      <c r="N702" s="419"/>
      <c r="O702" s="419"/>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57">
        <v>7</v>
      </c>
      <c r="B703" s="1057">
        <v>1</v>
      </c>
      <c r="C703" s="417"/>
      <c r="D703" s="417"/>
      <c r="E703" s="417"/>
      <c r="F703" s="417"/>
      <c r="G703" s="417"/>
      <c r="H703" s="417"/>
      <c r="I703" s="417"/>
      <c r="J703" s="418"/>
      <c r="K703" s="419"/>
      <c r="L703" s="419"/>
      <c r="M703" s="419"/>
      <c r="N703" s="419"/>
      <c r="O703" s="419"/>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57">
        <v>8</v>
      </c>
      <c r="B704" s="1057">
        <v>1</v>
      </c>
      <c r="C704" s="417"/>
      <c r="D704" s="417"/>
      <c r="E704" s="417"/>
      <c r="F704" s="417"/>
      <c r="G704" s="417"/>
      <c r="H704" s="417"/>
      <c r="I704" s="417"/>
      <c r="J704" s="418"/>
      <c r="K704" s="419"/>
      <c r="L704" s="419"/>
      <c r="M704" s="419"/>
      <c r="N704" s="419"/>
      <c r="O704" s="419"/>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57">
        <v>9</v>
      </c>
      <c r="B705" s="1057">
        <v>1</v>
      </c>
      <c r="C705" s="417"/>
      <c r="D705" s="417"/>
      <c r="E705" s="417"/>
      <c r="F705" s="417"/>
      <c r="G705" s="417"/>
      <c r="H705" s="417"/>
      <c r="I705" s="417"/>
      <c r="J705" s="418"/>
      <c r="K705" s="419"/>
      <c r="L705" s="419"/>
      <c r="M705" s="419"/>
      <c r="N705" s="419"/>
      <c r="O705" s="419"/>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57">
        <v>10</v>
      </c>
      <c r="B706" s="1057">
        <v>1</v>
      </c>
      <c r="C706" s="417"/>
      <c r="D706" s="417"/>
      <c r="E706" s="417"/>
      <c r="F706" s="417"/>
      <c r="G706" s="417"/>
      <c r="H706" s="417"/>
      <c r="I706" s="417"/>
      <c r="J706" s="418"/>
      <c r="K706" s="419"/>
      <c r="L706" s="419"/>
      <c r="M706" s="419"/>
      <c r="N706" s="419"/>
      <c r="O706" s="419"/>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57">
        <v>11</v>
      </c>
      <c r="B707" s="1057">
        <v>1</v>
      </c>
      <c r="C707" s="417"/>
      <c r="D707" s="417"/>
      <c r="E707" s="417"/>
      <c r="F707" s="417"/>
      <c r="G707" s="417"/>
      <c r="H707" s="417"/>
      <c r="I707" s="417"/>
      <c r="J707" s="418"/>
      <c r="K707" s="419"/>
      <c r="L707" s="419"/>
      <c r="M707" s="419"/>
      <c r="N707" s="419"/>
      <c r="O707" s="419"/>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57">
        <v>12</v>
      </c>
      <c r="B708" s="1057">
        <v>1</v>
      </c>
      <c r="C708" s="417"/>
      <c r="D708" s="417"/>
      <c r="E708" s="417"/>
      <c r="F708" s="417"/>
      <c r="G708" s="417"/>
      <c r="H708" s="417"/>
      <c r="I708" s="417"/>
      <c r="J708" s="418"/>
      <c r="K708" s="419"/>
      <c r="L708" s="419"/>
      <c r="M708" s="419"/>
      <c r="N708" s="419"/>
      <c r="O708" s="419"/>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57">
        <v>13</v>
      </c>
      <c r="B709" s="1057">
        <v>1</v>
      </c>
      <c r="C709" s="417"/>
      <c r="D709" s="417"/>
      <c r="E709" s="417"/>
      <c r="F709" s="417"/>
      <c r="G709" s="417"/>
      <c r="H709" s="417"/>
      <c r="I709" s="417"/>
      <c r="J709" s="418"/>
      <c r="K709" s="419"/>
      <c r="L709" s="419"/>
      <c r="M709" s="419"/>
      <c r="N709" s="419"/>
      <c r="O709" s="419"/>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57">
        <v>14</v>
      </c>
      <c r="B710" s="1057">
        <v>1</v>
      </c>
      <c r="C710" s="417"/>
      <c r="D710" s="417"/>
      <c r="E710" s="417"/>
      <c r="F710" s="417"/>
      <c r="G710" s="417"/>
      <c r="H710" s="417"/>
      <c r="I710" s="417"/>
      <c r="J710" s="418"/>
      <c r="K710" s="419"/>
      <c r="L710" s="419"/>
      <c r="M710" s="419"/>
      <c r="N710" s="419"/>
      <c r="O710" s="419"/>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57">
        <v>15</v>
      </c>
      <c r="B711" s="1057">
        <v>1</v>
      </c>
      <c r="C711" s="417"/>
      <c r="D711" s="417"/>
      <c r="E711" s="417"/>
      <c r="F711" s="417"/>
      <c r="G711" s="417"/>
      <c r="H711" s="417"/>
      <c r="I711" s="417"/>
      <c r="J711" s="418"/>
      <c r="K711" s="419"/>
      <c r="L711" s="419"/>
      <c r="M711" s="419"/>
      <c r="N711" s="419"/>
      <c r="O711" s="419"/>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57">
        <v>16</v>
      </c>
      <c r="B712" s="1057">
        <v>1</v>
      </c>
      <c r="C712" s="417"/>
      <c r="D712" s="417"/>
      <c r="E712" s="417"/>
      <c r="F712" s="417"/>
      <c r="G712" s="417"/>
      <c r="H712" s="417"/>
      <c r="I712" s="417"/>
      <c r="J712" s="418"/>
      <c r="K712" s="419"/>
      <c r="L712" s="419"/>
      <c r="M712" s="419"/>
      <c r="N712" s="419"/>
      <c r="O712" s="419"/>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57">
        <v>17</v>
      </c>
      <c r="B713" s="1057">
        <v>1</v>
      </c>
      <c r="C713" s="417"/>
      <c r="D713" s="417"/>
      <c r="E713" s="417"/>
      <c r="F713" s="417"/>
      <c r="G713" s="417"/>
      <c r="H713" s="417"/>
      <c r="I713" s="417"/>
      <c r="J713" s="418"/>
      <c r="K713" s="419"/>
      <c r="L713" s="419"/>
      <c r="M713" s="419"/>
      <c r="N713" s="419"/>
      <c r="O713" s="419"/>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57">
        <v>18</v>
      </c>
      <c r="B714" s="1057">
        <v>1</v>
      </c>
      <c r="C714" s="417"/>
      <c r="D714" s="417"/>
      <c r="E714" s="417"/>
      <c r="F714" s="417"/>
      <c r="G714" s="417"/>
      <c r="H714" s="417"/>
      <c r="I714" s="417"/>
      <c r="J714" s="418"/>
      <c r="K714" s="419"/>
      <c r="L714" s="419"/>
      <c r="M714" s="419"/>
      <c r="N714" s="419"/>
      <c r="O714" s="419"/>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57">
        <v>19</v>
      </c>
      <c r="B715" s="1057">
        <v>1</v>
      </c>
      <c r="C715" s="417"/>
      <c r="D715" s="417"/>
      <c r="E715" s="417"/>
      <c r="F715" s="417"/>
      <c r="G715" s="417"/>
      <c r="H715" s="417"/>
      <c r="I715" s="417"/>
      <c r="J715" s="418"/>
      <c r="K715" s="419"/>
      <c r="L715" s="419"/>
      <c r="M715" s="419"/>
      <c r="N715" s="419"/>
      <c r="O715" s="419"/>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57">
        <v>20</v>
      </c>
      <c r="B716" s="1057">
        <v>1</v>
      </c>
      <c r="C716" s="417"/>
      <c r="D716" s="417"/>
      <c r="E716" s="417"/>
      <c r="F716" s="417"/>
      <c r="G716" s="417"/>
      <c r="H716" s="417"/>
      <c r="I716" s="417"/>
      <c r="J716" s="418"/>
      <c r="K716" s="419"/>
      <c r="L716" s="419"/>
      <c r="M716" s="419"/>
      <c r="N716" s="419"/>
      <c r="O716" s="419"/>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57">
        <v>21</v>
      </c>
      <c r="B717" s="1057">
        <v>1</v>
      </c>
      <c r="C717" s="417"/>
      <c r="D717" s="417"/>
      <c r="E717" s="417"/>
      <c r="F717" s="417"/>
      <c r="G717" s="417"/>
      <c r="H717" s="417"/>
      <c r="I717" s="417"/>
      <c r="J717" s="418"/>
      <c r="K717" s="419"/>
      <c r="L717" s="419"/>
      <c r="M717" s="419"/>
      <c r="N717" s="419"/>
      <c r="O717" s="419"/>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57">
        <v>22</v>
      </c>
      <c r="B718" s="1057">
        <v>1</v>
      </c>
      <c r="C718" s="417"/>
      <c r="D718" s="417"/>
      <c r="E718" s="417"/>
      <c r="F718" s="417"/>
      <c r="G718" s="417"/>
      <c r="H718" s="417"/>
      <c r="I718" s="417"/>
      <c r="J718" s="418"/>
      <c r="K718" s="419"/>
      <c r="L718" s="419"/>
      <c r="M718" s="419"/>
      <c r="N718" s="419"/>
      <c r="O718" s="419"/>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57">
        <v>23</v>
      </c>
      <c r="B719" s="1057">
        <v>1</v>
      </c>
      <c r="C719" s="417"/>
      <c r="D719" s="417"/>
      <c r="E719" s="417"/>
      <c r="F719" s="417"/>
      <c r="G719" s="417"/>
      <c r="H719" s="417"/>
      <c r="I719" s="417"/>
      <c r="J719" s="418"/>
      <c r="K719" s="419"/>
      <c r="L719" s="419"/>
      <c r="M719" s="419"/>
      <c r="N719" s="419"/>
      <c r="O719" s="419"/>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57">
        <v>24</v>
      </c>
      <c r="B720" s="1057">
        <v>1</v>
      </c>
      <c r="C720" s="417"/>
      <c r="D720" s="417"/>
      <c r="E720" s="417"/>
      <c r="F720" s="417"/>
      <c r="G720" s="417"/>
      <c r="H720" s="417"/>
      <c r="I720" s="417"/>
      <c r="J720" s="418"/>
      <c r="K720" s="419"/>
      <c r="L720" s="419"/>
      <c r="M720" s="419"/>
      <c r="N720" s="419"/>
      <c r="O720" s="419"/>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57">
        <v>25</v>
      </c>
      <c r="B721" s="1057">
        <v>1</v>
      </c>
      <c r="C721" s="417"/>
      <c r="D721" s="417"/>
      <c r="E721" s="417"/>
      <c r="F721" s="417"/>
      <c r="G721" s="417"/>
      <c r="H721" s="417"/>
      <c r="I721" s="417"/>
      <c r="J721" s="418"/>
      <c r="K721" s="419"/>
      <c r="L721" s="419"/>
      <c r="M721" s="419"/>
      <c r="N721" s="419"/>
      <c r="O721" s="419"/>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57">
        <v>26</v>
      </c>
      <c r="B722" s="1057">
        <v>1</v>
      </c>
      <c r="C722" s="417"/>
      <c r="D722" s="417"/>
      <c r="E722" s="417"/>
      <c r="F722" s="417"/>
      <c r="G722" s="417"/>
      <c r="H722" s="417"/>
      <c r="I722" s="417"/>
      <c r="J722" s="418"/>
      <c r="K722" s="419"/>
      <c r="L722" s="419"/>
      <c r="M722" s="419"/>
      <c r="N722" s="419"/>
      <c r="O722" s="419"/>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57">
        <v>27</v>
      </c>
      <c r="B723" s="1057">
        <v>1</v>
      </c>
      <c r="C723" s="417"/>
      <c r="D723" s="417"/>
      <c r="E723" s="417"/>
      <c r="F723" s="417"/>
      <c r="G723" s="417"/>
      <c r="H723" s="417"/>
      <c r="I723" s="417"/>
      <c r="J723" s="418"/>
      <c r="K723" s="419"/>
      <c r="L723" s="419"/>
      <c r="M723" s="419"/>
      <c r="N723" s="419"/>
      <c r="O723" s="419"/>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57">
        <v>28</v>
      </c>
      <c r="B724" s="1057">
        <v>1</v>
      </c>
      <c r="C724" s="417"/>
      <c r="D724" s="417"/>
      <c r="E724" s="417"/>
      <c r="F724" s="417"/>
      <c r="G724" s="417"/>
      <c r="H724" s="417"/>
      <c r="I724" s="417"/>
      <c r="J724" s="418"/>
      <c r="K724" s="419"/>
      <c r="L724" s="419"/>
      <c r="M724" s="419"/>
      <c r="N724" s="419"/>
      <c r="O724" s="419"/>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57">
        <v>29</v>
      </c>
      <c r="B725" s="1057">
        <v>1</v>
      </c>
      <c r="C725" s="417"/>
      <c r="D725" s="417"/>
      <c r="E725" s="417"/>
      <c r="F725" s="417"/>
      <c r="G725" s="417"/>
      <c r="H725" s="417"/>
      <c r="I725" s="417"/>
      <c r="J725" s="418"/>
      <c r="K725" s="419"/>
      <c r="L725" s="419"/>
      <c r="M725" s="419"/>
      <c r="N725" s="419"/>
      <c r="O725" s="419"/>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57">
        <v>30</v>
      </c>
      <c r="B726" s="1057">
        <v>1</v>
      </c>
      <c r="C726" s="417"/>
      <c r="D726" s="417"/>
      <c r="E726" s="417"/>
      <c r="F726" s="417"/>
      <c r="G726" s="417"/>
      <c r="H726" s="417"/>
      <c r="I726" s="417"/>
      <c r="J726" s="418"/>
      <c r="K726" s="419"/>
      <c r="L726" s="419"/>
      <c r="M726" s="419"/>
      <c r="N726" s="419"/>
      <c r="O726" s="419"/>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7" t="s">
        <v>297</v>
      </c>
      <c r="K729" s="109"/>
      <c r="L729" s="109"/>
      <c r="M729" s="109"/>
      <c r="N729" s="109"/>
      <c r="O729" s="109"/>
      <c r="P729" s="336" t="s">
        <v>27</v>
      </c>
      <c r="Q729" s="336"/>
      <c r="R729" s="336"/>
      <c r="S729" s="336"/>
      <c r="T729" s="336"/>
      <c r="U729" s="336"/>
      <c r="V729" s="336"/>
      <c r="W729" s="336"/>
      <c r="X729" s="336"/>
      <c r="Y729" s="346" t="s">
        <v>349</v>
      </c>
      <c r="Z729" s="347"/>
      <c r="AA729" s="347"/>
      <c r="AB729" s="347"/>
      <c r="AC729" s="277" t="s">
        <v>334</v>
      </c>
      <c r="AD729" s="277"/>
      <c r="AE729" s="277"/>
      <c r="AF729" s="277"/>
      <c r="AG729" s="277"/>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hidden="1" customHeight="1" x14ac:dyDescent="0.15">
      <c r="A730" s="1057">
        <v>1</v>
      </c>
      <c r="B730" s="1057">
        <v>1</v>
      </c>
      <c r="C730" s="417"/>
      <c r="D730" s="417"/>
      <c r="E730" s="417"/>
      <c r="F730" s="417"/>
      <c r="G730" s="417"/>
      <c r="H730" s="417"/>
      <c r="I730" s="417"/>
      <c r="J730" s="418"/>
      <c r="K730" s="419"/>
      <c r="L730" s="419"/>
      <c r="M730" s="419"/>
      <c r="N730" s="419"/>
      <c r="O730" s="419"/>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57">
        <v>2</v>
      </c>
      <c r="B731" s="1057">
        <v>1</v>
      </c>
      <c r="C731" s="417"/>
      <c r="D731" s="417"/>
      <c r="E731" s="417"/>
      <c r="F731" s="417"/>
      <c r="G731" s="417"/>
      <c r="H731" s="417"/>
      <c r="I731" s="417"/>
      <c r="J731" s="418"/>
      <c r="K731" s="419"/>
      <c r="L731" s="419"/>
      <c r="M731" s="419"/>
      <c r="N731" s="419"/>
      <c r="O731" s="419"/>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57">
        <v>3</v>
      </c>
      <c r="B732" s="1057">
        <v>1</v>
      </c>
      <c r="C732" s="417"/>
      <c r="D732" s="417"/>
      <c r="E732" s="417"/>
      <c r="F732" s="417"/>
      <c r="G732" s="417"/>
      <c r="H732" s="417"/>
      <c r="I732" s="417"/>
      <c r="J732" s="418"/>
      <c r="K732" s="419"/>
      <c r="L732" s="419"/>
      <c r="M732" s="419"/>
      <c r="N732" s="419"/>
      <c r="O732" s="419"/>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57">
        <v>4</v>
      </c>
      <c r="B733" s="1057">
        <v>1</v>
      </c>
      <c r="C733" s="417"/>
      <c r="D733" s="417"/>
      <c r="E733" s="417"/>
      <c r="F733" s="417"/>
      <c r="G733" s="417"/>
      <c r="H733" s="417"/>
      <c r="I733" s="417"/>
      <c r="J733" s="418"/>
      <c r="K733" s="419"/>
      <c r="L733" s="419"/>
      <c r="M733" s="419"/>
      <c r="N733" s="419"/>
      <c r="O733" s="419"/>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57">
        <v>5</v>
      </c>
      <c r="B734" s="1057">
        <v>1</v>
      </c>
      <c r="C734" s="417"/>
      <c r="D734" s="417"/>
      <c r="E734" s="417"/>
      <c r="F734" s="417"/>
      <c r="G734" s="417"/>
      <c r="H734" s="417"/>
      <c r="I734" s="417"/>
      <c r="J734" s="418"/>
      <c r="K734" s="419"/>
      <c r="L734" s="419"/>
      <c r="M734" s="419"/>
      <c r="N734" s="419"/>
      <c r="O734" s="419"/>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57">
        <v>6</v>
      </c>
      <c r="B735" s="1057">
        <v>1</v>
      </c>
      <c r="C735" s="417"/>
      <c r="D735" s="417"/>
      <c r="E735" s="417"/>
      <c r="F735" s="417"/>
      <c r="G735" s="417"/>
      <c r="H735" s="417"/>
      <c r="I735" s="417"/>
      <c r="J735" s="418"/>
      <c r="K735" s="419"/>
      <c r="L735" s="419"/>
      <c r="M735" s="419"/>
      <c r="N735" s="419"/>
      <c r="O735" s="419"/>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57">
        <v>7</v>
      </c>
      <c r="B736" s="1057">
        <v>1</v>
      </c>
      <c r="C736" s="417"/>
      <c r="D736" s="417"/>
      <c r="E736" s="417"/>
      <c r="F736" s="417"/>
      <c r="G736" s="417"/>
      <c r="H736" s="417"/>
      <c r="I736" s="417"/>
      <c r="J736" s="418"/>
      <c r="K736" s="419"/>
      <c r="L736" s="419"/>
      <c r="M736" s="419"/>
      <c r="N736" s="419"/>
      <c r="O736" s="419"/>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57">
        <v>8</v>
      </c>
      <c r="B737" s="1057">
        <v>1</v>
      </c>
      <c r="C737" s="417"/>
      <c r="D737" s="417"/>
      <c r="E737" s="417"/>
      <c r="F737" s="417"/>
      <c r="G737" s="417"/>
      <c r="H737" s="417"/>
      <c r="I737" s="417"/>
      <c r="J737" s="418"/>
      <c r="K737" s="419"/>
      <c r="L737" s="419"/>
      <c r="M737" s="419"/>
      <c r="N737" s="419"/>
      <c r="O737" s="419"/>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57">
        <v>9</v>
      </c>
      <c r="B738" s="1057">
        <v>1</v>
      </c>
      <c r="C738" s="417"/>
      <c r="D738" s="417"/>
      <c r="E738" s="417"/>
      <c r="F738" s="417"/>
      <c r="G738" s="417"/>
      <c r="H738" s="417"/>
      <c r="I738" s="417"/>
      <c r="J738" s="418"/>
      <c r="K738" s="419"/>
      <c r="L738" s="419"/>
      <c r="M738" s="419"/>
      <c r="N738" s="419"/>
      <c r="O738" s="419"/>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57">
        <v>10</v>
      </c>
      <c r="B739" s="1057">
        <v>1</v>
      </c>
      <c r="C739" s="417"/>
      <c r="D739" s="417"/>
      <c r="E739" s="417"/>
      <c r="F739" s="417"/>
      <c r="G739" s="417"/>
      <c r="H739" s="417"/>
      <c r="I739" s="417"/>
      <c r="J739" s="418"/>
      <c r="K739" s="419"/>
      <c r="L739" s="419"/>
      <c r="M739" s="419"/>
      <c r="N739" s="419"/>
      <c r="O739" s="419"/>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57">
        <v>11</v>
      </c>
      <c r="B740" s="1057">
        <v>1</v>
      </c>
      <c r="C740" s="417"/>
      <c r="D740" s="417"/>
      <c r="E740" s="417"/>
      <c r="F740" s="417"/>
      <c r="G740" s="417"/>
      <c r="H740" s="417"/>
      <c r="I740" s="417"/>
      <c r="J740" s="418"/>
      <c r="K740" s="419"/>
      <c r="L740" s="419"/>
      <c r="M740" s="419"/>
      <c r="N740" s="419"/>
      <c r="O740" s="419"/>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57">
        <v>12</v>
      </c>
      <c r="B741" s="1057">
        <v>1</v>
      </c>
      <c r="C741" s="417"/>
      <c r="D741" s="417"/>
      <c r="E741" s="417"/>
      <c r="F741" s="417"/>
      <c r="G741" s="417"/>
      <c r="H741" s="417"/>
      <c r="I741" s="417"/>
      <c r="J741" s="418"/>
      <c r="K741" s="419"/>
      <c r="L741" s="419"/>
      <c r="M741" s="419"/>
      <c r="N741" s="419"/>
      <c r="O741" s="419"/>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57">
        <v>13</v>
      </c>
      <c r="B742" s="1057">
        <v>1</v>
      </c>
      <c r="C742" s="417"/>
      <c r="D742" s="417"/>
      <c r="E742" s="417"/>
      <c r="F742" s="417"/>
      <c r="G742" s="417"/>
      <c r="H742" s="417"/>
      <c r="I742" s="417"/>
      <c r="J742" s="418"/>
      <c r="K742" s="419"/>
      <c r="L742" s="419"/>
      <c r="M742" s="419"/>
      <c r="N742" s="419"/>
      <c r="O742" s="419"/>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57">
        <v>14</v>
      </c>
      <c r="B743" s="1057">
        <v>1</v>
      </c>
      <c r="C743" s="417"/>
      <c r="D743" s="417"/>
      <c r="E743" s="417"/>
      <c r="F743" s="417"/>
      <c r="G743" s="417"/>
      <c r="H743" s="417"/>
      <c r="I743" s="417"/>
      <c r="J743" s="418"/>
      <c r="K743" s="419"/>
      <c r="L743" s="419"/>
      <c r="M743" s="419"/>
      <c r="N743" s="419"/>
      <c r="O743" s="419"/>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57">
        <v>15</v>
      </c>
      <c r="B744" s="1057">
        <v>1</v>
      </c>
      <c r="C744" s="417"/>
      <c r="D744" s="417"/>
      <c r="E744" s="417"/>
      <c r="F744" s="417"/>
      <c r="G744" s="417"/>
      <c r="H744" s="417"/>
      <c r="I744" s="417"/>
      <c r="J744" s="418"/>
      <c r="K744" s="419"/>
      <c r="L744" s="419"/>
      <c r="M744" s="419"/>
      <c r="N744" s="419"/>
      <c r="O744" s="419"/>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57">
        <v>16</v>
      </c>
      <c r="B745" s="1057">
        <v>1</v>
      </c>
      <c r="C745" s="417"/>
      <c r="D745" s="417"/>
      <c r="E745" s="417"/>
      <c r="F745" s="417"/>
      <c r="G745" s="417"/>
      <c r="H745" s="417"/>
      <c r="I745" s="417"/>
      <c r="J745" s="418"/>
      <c r="K745" s="419"/>
      <c r="L745" s="419"/>
      <c r="M745" s="419"/>
      <c r="N745" s="419"/>
      <c r="O745" s="419"/>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57">
        <v>17</v>
      </c>
      <c r="B746" s="1057">
        <v>1</v>
      </c>
      <c r="C746" s="417"/>
      <c r="D746" s="417"/>
      <c r="E746" s="417"/>
      <c r="F746" s="417"/>
      <c r="G746" s="417"/>
      <c r="H746" s="417"/>
      <c r="I746" s="417"/>
      <c r="J746" s="418"/>
      <c r="K746" s="419"/>
      <c r="L746" s="419"/>
      <c r="M746" s="419"/>
      <c r="N746" s="419"/>
      <c r="O746" s="419"/>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57">
        <v>18</v>
      </c>
      <c r="B747" s="1057">
        <v>1</v>
      </c>
      <c r="C747" s="417"/>
      <c r="D747" s="417"/>
      <c r="E747" s="417"/>
      <c r="F747" s="417"/>
      <c r="G747" s="417"/>
      <c r="H747" s="417"/>
      <c r="I747" s="417"/>
      <c r="J747" s="418"/>
      <c r="K747" s="419"/>
      <c r="L747" s="419"/>
      <c r="M747" s="419"/>
      <c r="N747" s="419"/>
      <c r="O747" s="419"/>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57">
        <v>19</v>
      </c>
      <c r="B748" s="1057">
        <v>1</v>
      </c>
      <c r="C748" s="417"/>
      <c r="D748" s="417"/>
      <c r="E748" s="417"/>
      <c r="F748" s="417"/>
      <c r="G748" s="417"/>
      <c r="H748" s="417"/>
      <c r="I748" s="417"/>
      <c r="J748" s="418"/>
      <c r="K748" s="419"/>
      <c r="L748" s="419"/>
      <c r="M748" s="419"/>
      <c r="N748" s="419"/>
      <c r="O748" s="419"/>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57">
        <v>20</v>
      </c>
      <c r="B749" s="1057">
        <v>1</v>
      </c>
      <c r="C749" s="417"/>
      <c r="D749" s="417"/>
      <c r="E749" s="417"/>
      <c r="F749" s="417"/>
      <c r="G749" s="417"/>
      <c r="H749" s="417"/>
      <c r="I749" s="417"/>
      <c r="J749" s="418"/>
      <c r="K749" s="419"/>
      <c r="L749" s="419"/>
      <c r="M749" s="419"/>
      <c r="N749" s="419"/>
      <c r="O749" s="419"/>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57">
        <v>21</v>
      </c>
      <c r="B750" s="1057">
        <v>1</v>
      </c>
      <c r="C750" s="417"/>
      <c r="D750" s="417"/>
      <c r="E750" s="417"/>
      <c r="F750" s="417"/>
      <c r="G750" s="417"/>
      <c r="H750" s="417"/>
      <c r="I750" s="417"/>
      <c r="J750" s="418"/>
      <c r="K750" s="419"/>
      <c r="L750" s="419"/>
      <c r="M750" s="419"/>
      <c r="N750" s="419"/>
      <c r="O750" s="419"/>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57">
        <v>22</v>
      </c>
      <c r="B751" s="1057">
        <v>1</v>
      </c>
      <c r="C751" s="417"/>
      <c r="D751" s="417"/>
      <c r="E751" s="417"/>
      <c r="F751" s="417"/>
      <c r="G751" s="417"/>
      <c r="H751" s="417"/>
      <c r="I751" s="417"/>
      <c r="J751" s="418"/>
      <c r="K751" s="419"/>
      <c r="L751" s="419"/>
      <c r="M751" s="419"/>
      <c r="N751" s="419"/>
      <c r="O751" s="419"/>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57">
        <v>23</v>
      </c>
      <c r="B752" s="1057">
        <v>1</v>
      </c>
      <c r="C752" s="417"/>
      <c r="D752" s="417"/>
      <c r="E752" s="417"/>
      <c r="F752" s="417"/>
      <c r="G752" s="417"/>
      <c r="H752" s="417"/>
      <c r="I752" s="417"/>
      <c r="J752" s="418"/>
      <c r="K752" s="419"/>
      <c r="L752" s="419"/>
      <c r="M752" s="419"/>
      <c r="N752" s="419"/>
      <c r="O752" s="419"/>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57">
        <v>24</v>
      </c>
      <c r="B753" s="1057">
        <v>1</v>
      </c>
      <c r="C753" s="417"/>
      <c r="D753" s="417"/>
      <c r="E753" s="417"/>
      <c r="F753" s="417"/>
      <c r="G753" s="417"/>
      <c r="H753" s="417"/>
      <c r="I753" s="417"/>
      <c r="J753" s="418"/>
      <c r="K753" s="419"/>
      <c r="L753" s="419"/>
      <c r="M753" s="419"/>
      <c r="N753" s="419"/>
      <c r="O753" s="419"/>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57">
        <v>25</v>
      </c>
      <c r="B754" s="1057">
        <v>1</v>
      </c>
      <c r="C754" s="417"/>
      <c r="D754" s="417"/>
      <c r="E754" s="417"/>
      <c r="F754" s="417"/>
      <c r="G754" s="417"/>
      <c r="H754" s="417"/>
      <c r="I754" s="417"/>
      <c r="J754" s="418"/>
      <c r="K754" s="419"/>
      <c r="L754" s="419"/>
      <c r="M754" s="419"/>
      <c r="N754" s="419"/>
      <c r="O754" s="419"/>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57">
        <v>26</v>
      </c>
      <c r="B755" s="1057">
        <v>1</v>
      </c>
      <c r="C755" s="417"/>
      <c r="D755" s="417"/>
      <c r="E755" s="417"/>
      <c r="F755" s="417"/>
      <c r="G755" s="417"/>
      <c r="H755" s="417"/>
      <c r="I755" s="417"/>
      <c r="J755" s="418"/>
      <c r="K755" s="419"/>
      <c r="L755" s="419"/>
      <c r="M755" s="419"/>
      <c r="N755" s="419"/>
      <c r="O755" s="419"/>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57">
        <v>27</v>
      </c>
      <c r="B756" s="1057">
        <v>1</v>
      </c>
      <c r="C756" s="417"/>
      <c r="D756" s="417"/>
      <c r="E756" s="417"/>
      <c r="F756" s="417"/>
      <c r="G756" s="417"/>
      <c r="H756" s="417"/>
      <c r="I756" s="417"/>
      <c r="J756" s="418"/>
      <c r="K756" s="419"/>
      <c r="L756" s="419"/>
      <c r="M756" s="419"/>
      <c r="N756" s="419"/>
      <c r="O756" s="419"/>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57">
        <v>28</v>
      </c>
      <c r="B757" s="1057">
        <v>1</v>
      </c>
      <c r="C757" s="417"/>
      <c r="D757" s="417"/>
      <c r="E757" s="417"/>
      <c r="F757" s="417"/>
      <c r="G757" s="417"/>
      <c r="H757" s="417"/>
      <c r="I757" s="417"/>
      <c r="J757" s="418"/>
      <c r="K757" s="419"/>
      <c r="L757" s="419"/>
      <c r="M757" s="419"/>
      <c r="N757" s="419"/>
      <c r="O757" s="419"/>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57">
        <v>29</v>
      </c>
      <c r="B758" s="1057">
        <v>1</v>
      </c>
      <c r="C758" s="417"/>
      <c r="D758" s="417"/>
      <c r="E758" s="417"/>
      <c r="F758" s="417"/>
      <c r="G758" s="417"/>
      <c r="H758" s="417"/>
      <c r="I758" s="417"/>
      <c r="J758" s="418"/>
      <c r="K758" s="419"/>
      <c r="L758" s="419"/>
      <c r="M758" s="419"/>
      <c r="N758" s="419"/>
      <c r="O758" s="419"/>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57">
        <v>30</v>
      </c>
      <c r="B759" s="1057">
        <v>1</v>
      </c>
      <c r="C759" s="417"/>
      <c r="D759" s="417"/>
      <c r="E759" s="417"/>
      <c r="F759" s="417"/>
      <c r="G759" s="417"/>
      <c r="H759" s="417"/>
      <c r="I759" s="417"/>
      <c r="J759" s="418"/>
      <c r="K759" s="419"/>
      <c r="L759" s="419"/>
      <c r="M759" s="419"/>
      <c r="N759" s="419"/>
      <c r="O759" s="419"/>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7" t="s">
        <v>297</v>
      </c>
      <c r="K762" s="109"/>
      <c r="L762" s="109"/>
      <c r="M762" s="109"/>
      <c r="N762" s="109"/>
      <c r="O762" s="109"/>
      <c r="P762" s="336" t="s">
        <v>27</v>
      </c>
      <c r="Q762" s="336"/>
      <c r="R762" s="336"/>
      <c r="S762" s="336"/>
      <c r="T762" s="336"/>
      <c r="U762" s="336"/>
      <c r="V762" s="336"/>
      <c r="W762" s="336"/>
      <c r="X762" s="336"/>
      <c r="Y762" s="346" t="s">
        <v>349</v>
      </c>
      <c r="Z762" s="347"/>
      <c r="AA762" s="347"/>
      <c r="AB762" s="347"/>
      <c r="AC762" s="277" t="s">
        <v>334</v>
      </c>
      <c r="AD762" s="277"/>
      <c r="AE762" s="277"/>
      <c r="AF762" s="277"/>
      <c r="AG762" s="277"/>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hidden="1" customHeight="1" x14ac:dyDescent="0.15">
      <c r="A763" s="1057">
        <v>1</v>
      </c>
      <c r="B763" s="1057">
        <v>1</v>
      </c>
      <c r="C763" s="417"/>
      <c r="D763" s="417"/>
      <c r="E763" s="417"/>
      <c r="F763" s="417"/>
      <c r="G763" s="417"/>
      <c r="H763" s="417"/>
      <c r="I763" s="417"/>
      <c r="J763" s="418"/>
      <c r="K763" s="419"/>
      <c r="L763" s="419"/>
      <c r="M763" s="419"/>
      <c r="N763" s="419"/>
      <c r="O763" s="419"/>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57">
        <v>2</v>
      </c>
      <c r="B764" s="1057">
        <v>1</v>
      </c>
      <c r="C764" s="417"/>
      <c r="D764" s="417"/>
      <c r="E764" s="417"/>
      <c r="F764" s="417"/>
      <c r="G764" s="417"/>
      <c r="H764" s="417"/>
      <c r="I764" s="417"/>
      <c r="J764" s="418"/>
      <c r="K764" s="419"/>
      <c r="L764" s="419"/>
      <c r="M764" s="419"/>
      <c r="N764" s="419"/>
      <c r="O764" s="419"/>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57">
        <v>3</v>
      </c>
      <c r="B765" s="1057">
        <v>1</v>
      </c>
      <c r="C765" s="417"/>
      <c r="D765" s="417"/>
      <c r="E765" s="417"/>
      <c r="F765" s="417"/>
      <c r="G765" s="417"/>
      <c r="H765" s="417"/>
      <c r="I765" s="417"/>
      <c r="J765" s="418"/>
      <c r="K765" s="419"/>
      <c r="L765" s="419"/>
      <c r="M765" s="419"/>
      <c r="N765" s="419"/>
      <c r="O765" s="419"/>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57">
        <v>4</v>
      </c>
      <c r="B766" s="1057">
        <v>1</v>
      </c>
      <c r="C766" s="417"/>
      <c r="D766" s="417"/>
      <c r="E766" s="417"/>
      <c r="F766" s="417"/>
      <c r="G766" s="417"/>
      <c r="H766" s="417"/>
      <c r="I766" s="417"/>
      <c r="J766" s="418"/>
      <c r="K766" s="419"/>
      <c r="L766" s="419"/>
      <c r="M766" s="419"/>
      <c r="N766" s="419"/>
      <c r="O766" s="419"/>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57">
        <v>5</v>
      </c>
      <c r="B767" s="1057">
        <v>1</v>
      </c>
      <c r="C767" s="417"/>
      <c r="D767" s="417"/>
      <c r="E767" s="417"/>
      <c r="F767" s="417"/>
      <c r="G767" s="417"/>
      <c r="H767" s="417"/>
      <c r="I767" s="417"/>
      <c r="J767" s="418"/>
      <c r="K767" s="419"/>
      <c r="L767" s="419"/>
      <c r="M767" s="419"/>
      <c r="N767" s="419"/>
      <c r="O767" s="419"/>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57">
        <v>6</v>
      </c>
      <c r="B768" s="1057">
        <v>1</v>
      </c>
      <c r="C768" s="417"/>
      <c r="D768" s="417"/>
      <c r="E768" s="417"/>
      <c r="F768" s="417"/>
      <c r="G768" s="417"/>
      <c r="H768" s="417"/>
      <c r="I768" s="417"/>
      <c r="J768" s="418"/>
      <c r="K768" s="419"/>
      <c r="L768" s="419"/>
      <c r="M768" s="419"/>
      <c r="N768" s="419"/>
      <c r="O768" s="419"/>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57">
        <v>7</v>
      </c>
      <c r="B769" s="1057">
        <v>1</v>
      </c>
      <c r="C769" s="417"/>
      <c r="D769" s="417"/>
      <c r="E769" s="417"/>
      <c r="F769" s="417"/>
      <c r="G769" s="417"/>
      <c r="H769" s="417"/>
      <c r="I769" s="417"/>
      <c r="J769" s="418"/>
      <c r="K769" s="419"/>
      <c r="L769" s="419"/>
      <c r="M769" s="419"/>
      <c r="N769" s="419"/>
      <c r="O769" s="419"/>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57">
        <v>8</v>
      </c>
      <c r="B770" s="1057">
        <v>1</v>
      </c>
      <c r="C770" s="417"/>
      <c r="D770" s="417"/>
      <c r="E770" s="417"/>
      <c r="F770" s="417"/>
      <c r="G770" s="417"/>
      <c r="H770" s="417"/>
      <c r="I770" s="417"/>
      <c r="J770" s="418"/>
      <c r="K770" s="419"/>
      <c r="L770" s="419"/>
      <c r="M770" s="419"/>
      <c r="N770" s="419"/>
      <c r="O770" s="419"/>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57">
        <v>9</v>
      </c>
      <c r="B771" s="1057">
        <v>1</v>
      </c>
      <c r="C771" s="417"/>
      <c r="D771" s="417"/>
      <c r="E771" s="417"/>
      <c r="F771" s="417"/>
      <c r="G771" s="417"/>
      <c r="H771" s="417"/>
      <c r="I771" s="417"/>
      <c r="J771" s="418"/>
      <c r="K771" s="419"/>
      <c r="L771" s="419"/>
      <c r="M771" s="419"/>
      <c r="N771" s="419"/>
      <c r="O771" s="419"/>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57">
        <v>10</v>
      </c>
      <c r="B772" s="1057">
        <v>1</v>
      </c>
      <c r="C772" s="417"/>
      <c r="D772" s="417"/>
      <c r="E772" s="417"/>
      <c r="F772" s="417"/>
      <c r="G772" s="417"/>
      <c r="H772" s="417"/>
      <c r="I772" s="417"/>
      <c r="J772" s="418"/>
      <c r="K772" s="419"/>
      <c r="L772" s="419"/>
      <c r="M772" s="419"/>
      <c r="N772" s="419"/>
      <c r="O772" s="419"/>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57">
        <v>11</v>
      </c>
      <c r="B773" s="1057">
        <v>1</v>
      </c>
      <c r="C773" s="417"/>
      <c r="D773" s="417"/>
      <c r="E773" s="417"/>
      <c r="F773" s="417"/>
      <c r="G773" s="417"/>
      <c r="H773" s="417"/>
      <c r="I773" s="417"/>
      <c r="J773" s="418"/>
      <c r="K773" s="419"/>
      <c r="L773" s="419"/>
      <c r="M773" s="419"/>
      <c r="N773" s="419"/>
      <c r="O773" s="419"/>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57">
        <v>12</v>
      </c>
      <c r="B774" s="1057">
        <v>1</v>
      </c>
      <c r="C774" s="417"/>
      <c r="D774" s="417"/>
      <c r="E774" s="417"/>
      <c r="F774" s="417"/>
      <c r="G774" s="417"/>
      <c r="H774" s="417"/>
      <c r="I774" s="417"/>
      <c r="J774" s="418"/>
      <c r="K774" s="419"/>
      <c r="L774" s="419"/>
      <c r="M774" s="419"/>
      <c r="N774" s="419"/>
      <c r="O774" s="419"/>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57">
        <v>13</v>
      </c>
      <c r="B775" s="1057">
        <v>1</v>
      </c>
      <c r="C775" s="417"/>
      <c r="D775" s="417"/>
      <c r="E775" s="417"/>
      <c r="F775" s="417"/>
      <c r="G775" s="417"/>
      <c r="H775" s="417"/>
      <c r="I775" s="417"/>
      <c r="J775" s="418"/>
      <c r="K775" s="419"/>
      <c r="L775" s="419"/>
      <c r="M775" s="419"/>
      <c r="N775" s="419"/>
      <c r="O775" s="419"/>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57">
        <v>14</v>
      </c>
      <c r="B776" s="1057">
        <v>1</v>
      </c>
      <c r="C776" s="417"/>
      <c r="D776" s="417"/>
      <c r="E776" s="417"/>
      <c r="F776" s="417"/>
      <c r="G776" s="417"/>
      <c r="H776" s="417"/>
      <c r="I776" s="417"/>
      <c r="J776" s="418"/>
      <c r="K776" s="419"/>
      <c r="L776" s="419"/>
      <c r="M776" s="419"/>
      <c r="N776" s="419"/>
      <c r="O776" s="419"/>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57">
        <v>15</v>
      </c>
      <c r="B777" s="1057">
        <v>1</v>
      </c>
      <c r="C777" s="417"/>
      <c r="D777" s="417"/>
      <c r="E777" s="417"/>
      <c r="F777" s="417"/>
      <c r="G777" s="417"/>
      <c r="H777" s="417"/>
      <c r="I777" s="417"/>
      <c r="J777" s="418"/>
      <c r="K777" s="419"/>
      <c r="L777" s="419"/>
      <c r="M777" s="419"/>
      <c r="N777" s="419"/>
      <c r="O777" s="419"/>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57">
        <v>16</v>
      </c>
      <c r="B778" s="1057">
        <v>1</v>
      </c>
      <c r="C778" s="417"/>
      <c r="D778" s="417"/>
      <c r="E778" s="417"/>
      <c r="F778" s="417"/>
      <c r="G778" s="417"/>
      <c r="H778" s="417"/>
      <c r="I778" s="417"/>
      <c r="J778" s="418"/>
      <c r="K778" s="419"/>
      <c r="L778" s="419"/>
      <c r="M778" s="419"/>
      <c r="N778" s="419"/>
      <c r="O778" s="419"/>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57">
        <v>17</v>
      </c>
      <c r="B779" s="1057">
        <v>1</v>
      </c>
      <c r="C779" s="417"/>
      <c r="D779" s="417"/>
      <c r="E779" s="417"/>
      <c r="F779" s="417"/>
      <c r="G779" s="417"/>
      <c r="H779" s="417"/>
      <c r="I779" s="417"/>
      <c r="J779" s="418"/>
      <c r="K779" s="419"/>
      <c r="L779" s="419"/>
      <c r="M779" s="419"/>
      <c r="N779" s="419"/>
      <c r="O779" s="419"/>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57">
        <v>18</v>
      </c>
      <c r="B780" s="1057">
        <v>1</v>
      </c>
      <c r="C780" s="417"/>
      <c r="D780" s="417"/>
      <c r="E780" s="417"/>
      <c r="F780" s="417"/>
      <c r="G780" s="417"/>
      <c r="H780" s="417"/>
      <c r="I780" s="417"/>
      <c r="J780" s="418"/>
      <c r="K780" s="419"/>
      <c r="L780" s="419"/>
      <c r="M780" s="419"/>
      <c r="N780" s="419"/>
      <c r="O780" s="419"/>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57">
        <v>19</v>
      </c>
      <c r="B781" s="1057">
        <v>1</v>
      </c>
      <c r="C781" s="417"/>
      <c r="D781" s="417"/>
      <c r="E781" s="417"/>
      <c r="F781" s="417"/>
      <c r="G781" s="417"/>
      <c r="H781" s="417"/>
      <c r="I781" s="417"/>
      <c r="J781" s="418"/>
      <c r="K781" s="419"/>
      <c r="L781" s="419"/>
      <c r="M781" s="419"/>
      <c r="N781" s="419"/>
      <c r="O781" s="419"/>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57">
        <v>20</v>
      </c>
      <c r="B782" s="1057">
        <v>1</v>
      </c>
      <c r="C782" s="417"/>
      <c r="D782" s="417"/>
      <c r="E782" s="417"/>
      <c r="F782" s="417"/>
      <c r="G782" s="417"/>
      <c r="H782" s="417"/>
      <c r="I782" s="417"/>
      <c r="J782" s="418"/>
      <c r="K782" s="419"/>
      <c r="L782" s="419"/>
      <c r="M782" s="419"/>
      <c r="N782" s="419"/>
      <c r="O782" s="419"/>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57">
        <v>21</v>
      </c>
      <c r="B783" s="1057">
        <v>1</v>
      </c>
      <c r="C783" s="417"/>
      <c r="D783" s="417"/>
      <c r="E783" s="417"/>
      <c r="F783" s="417"/>
      <c r="G783" s="417"/>
      <c r="H783" s="417"/>
      <c r="I783" s="417"/>
      <c r="J783" s="418"/>
      <c r="K783" s="419"/>
      <c r="L783" s="419"/>
      <c r="M783" s="419"/>
      <c r="N783" s="419"/>
      <c r="O783" s="419"/>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57">
        <v>22</v>
      </c>
      <c r="B784" s="1057">
        <v>1</v>
      </c>
      <c r="C784" s="417"/>
      <c r="D784" s="417"/>
      <c r="E784" s="417"/>
      <c r="F784" s="417"/>
      <c r="G784" s="417"/>
      <c r="H784" s="417"/>
      <c r="I784" s="417"/>
      <c r="J784" s="418"/>
      <c r="K784" s="419"/>
      <c r="L784" s="419"/>
      <c r="M784" s="419"/>
      <c r="N784" s="419"/>
      <c r="O784" s="419"/>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57">
        <v>23</v>
      </c>
      <c r="B785" s="1057">
        <v>1</v>
      </c>
      <c r="C785" s="417"/>
      <c r="D785" s="417"/>
      <c r="E785" s="417"/>
      <c r="F785" s="417"/>
      <c r="G785" s="417"/>
      <c r="H785" s="417"/>
      <c r="I785" s="417"/>
      <c r="J785" s="418"/>
      <c r="K785" s="419"/>
      <c r="L785" s="419"/>
      <c r="M785" s="419"/>
      <c r="N785" s="419"/>
      <c r="O785" s="419"/>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57">
        <v>24</v>
      </c>
      <c r="B786" s="1057">
        <v>1</v>
      </c>
      <c r="C786" s="417"/>
      <c r="D786" s="417"/>
      <c r="E786" s="417"/>
      <c r="F786" s="417"/>
      <c r="G786" s="417"/>
      <c r="H786" s="417"/>
      <c r="I786" s="417"/>
      <c r="J786" s="418"/>
      <c r="K786" s="419"/>
      <c r="L786" s="419"/>
      <c r="M786" s="419"/>
      <c r="N786" s="419"/>
      <c r="O786" s="419"/>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57">
        <v>25</v>
      </c>
      <c r="B787" s="1057">
        <v>1</v>
      </c>
      <c r="C787" s="417"/>
      <c r="D787" s="417"/>
      <c r="E787" s="417"/>
      <c r="F787" s="417"/>
      <c r="G787" s="417"/>
      <c r="H787" s="417"/>
      <c r="I787" s="417"/>
      <c r="J787" s="418"/>
      <c r="K787" s="419"/>
      <c r="L787" s="419"/>
      <c r="M787" s="419"/>
      <c r="N787" s="419"/>
      <c r="O787" s="419"/>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57">
        <v>26</v>
      </c>
      <c r="B788" s="1057">
        <v>1</v>
      </c>
      <c r="C788" s="417"/>
      <c r="D788" s="417"/>
      <c r="E788" s="417"/>
      <c r="F788" s="417"/>
      <c r="G788" s="417"/>
      <c r="H788" s="417"/>
      <c r="I788" s="417"/>
      <c r="J788" s="418"/>
      <c r="K788" s="419"/>
      <c r="L788" s="419"/>
      <c r="M788" s="419"/>
      <c r="N788" s="419"/>
      <c r="O788" s="419"/>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57">
        <v>27</v>
      </c>
      <c r="B789" s="1057">
        <v>1</v>
      </c>
      <c r="C789" s="417"/>
      <c r="D789" s="417"/>
      <c r="E789" s="417"/>
      <c r="F789" s="417"/>
      <c r="G789" s="417"/>
      <c r="H789" s="417"/>
      <c r="I789" s="417"/>
      <c r="J789" s="418"/>
      <c r="K789" s="419"/>
      <c r="L789" s="419"/>
      <c r="M789" s="419"/>
      <c r="N789" s="419"/>
      <c r="O789" s="419"/>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57">
        <v>28</v>
      </c>
      <c r="B790" s="1057">
        <v>1</v>
      </c>
      <c r="C790" s="417"/>
      <c r="D790" s="417"/>
      <c r="E790" s="417"/>
      <c r="F790" s="417"/>
      <c r="G790" s="417"/>
      <c r="H790" s="417"/>
      <c r="I790" s="417"/>
      <c r="J790" s="418"/>
      <c r="K790" s="419"/>
      <c r="L790" s="419"/>
      <c r="M790" s="419"/>
      <c r="N790" s="419"/>
      <c r="O790" s="419"/>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57">
        <v>29</v>
      </c>
      <c r="B791" s="1057">
        <v>1</v>
      </c>
      <c r="C791" s="417"/>
      <c r="D791" s="417"/>
      <c r="E791" s="417"/>
      <c r="F791" s="417"/>
      <c r="G791" s="417"/>
      <c r="H791" s="417"/>
      <c r="I791" s="417"/>
      <c r="J791" s="418"/>
      <c r="K791" s="419"/>
      <c r="L791" s="419"/>
      <c r="M791" s="419"/>
      <c r="N791" s="419"/>
      <c r="O791" s="419"/>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57">
        <v>30</v>
      </c>
      <c r="B792" s="1057">
        <v>1</v>
      </c>
      <c r="C792" s="417"/>
      <c r="D792" s="417"/>
      <c r="E792" s="417"/>
      <c r="F792" s="417"/>
      <c r="G792" s="417"/>
      <c r="H792" s="417"/>
      <c r="I792" s="417"/>
      <c r="J792" s="418"/>
      <c r="K792" s="419"/>
      <c r="L792" s="419"/>
      <c r="M792" s="419"/>
      <c r="N792" s="419"/>
      <c r="O792" s="419"/>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7" t="s">
        <v>297</v>
      </c>
      <c r="K795" s="109"/>
      <c r="L795" s="109"/>
      <c r="M795" s="109"/>
      <c r="N795" s="109"/>
      <c r="O795" s="109"/>
      <c r="P795" s="336" t="s">
        <v>27</v>
      </c>
      <c r="Q795" s="336"/>
      <c r="R795" s="336"/>
      <c r="S795" s="336"/>
      <c r="T795" s="336"/>
      <c r="U795" s="336"/>
      <c r="V795" s="336"/>
      <c r="W795" s="336"/>
      <c r="X795" s="336"/>
      <c r="Y795" s="346" t="s">
        <v>349</v>
      </c>
      <c r="Z795" s="347"/>
      <c r="AA795" s="347"/>
      <c r="AB795" s="347"/>
      <c r="AC795" s="277" t="s">
        <v>334</v>
      </c>
      <c r="AD795" s="277"/>
      <c r="AE795" s="277"/>
      <c r="AF795" s="277"/>
      <c r="AG795" s="277"/>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hidden="1" customHeight="1" x14ac:dyDescent="0.15">
      <c r="A796" s="1057">
        <v>1</v>
      </c>
      <c r="B796" s="1057">
        <v>1</v>
      </c>
      <c r="C796" s="417"/>
      <c r="D796" s="417"/>
      <c r="E796" s="417"/>
      <c r="F796" s="417"/>
      <c r="G796" s="417"/>
      <c r="H796" s="417"/>
      <c r="I796" s="417"/>
      <c r="J796" s="418"/>
      <c r="K796" s="419"/>
      <c r="L796" s="419"/>
      <c r="M796" s="419"/>
      <c r="N796" s="419"/>
      <c r="O796" s="419"/>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57">
        <v>2</v>
      </c>
      <c r="B797" s="1057">
        <v>1</v>
      </c>
      <c r="C797" s="417"/>
      <c r="D797" s="417"/>
      <c r="E797" s="417"/>
      <c r="F797" s="417"/>
      <c r="G797" s="417"/>
      <c r="H797" s="417"/>
      <c r="I797" s="417"/>
      <c r="J797" s="418"/>
      <c r="K797" s="419"/>
      <c r="L797" s="419"/>
      <c r="M797" s="419"/>
      <c r="N797" s="419"/>
      <c r="O797" s="419"/>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57">
        <v>3</v>
      </c>
      <c r="B798" s="1057">
        <v>1</v>
      </c>
      <c r="C798" s="417"/>
      <c r="D798" s="417"/>
      <c r="E798" s="417"/>
      <c r="F798" s="417"/>
      <c r="G798" s="417"/>
      <c r="H798" s="417"/>
      <c r="I798" s="417"/>
      <c r="J798" s="418"/>
      <c r="K798" s="419"/>
      <c r="L798" s="419"/>
      <c r="M798" s="419"/>
      <c r="N798" s="419"/>
      <c r="O798" s="419"/>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57">
        <v>4</v>
      </c>
      <c r="B799" s="1057">
        <v>1</v>
      </c>
      <c r="C799" s="417"/>
      <c r="D799" s="417"/>
      <c r="E799" s="417"/>
      <c r="F799" s="417"/>
      <c r="G799" s="417"/>
      <c r="H799" s="417"/>
      <c r="I799" s="417"/>
      <c r="J799" s="418"/>
      <c r="K799" s="419"/>
      <c r="L799" s="419"/>
      <c r="M799" s="419"/>
      <c r="N799" s="419"/>
      <c r="O799" s="419"/>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57">
        <v>5</v>
      </c>
      <c r="B800" s="1057">
        <v>1</v>
      </c>
      <c r="C800" s="417"/>
      <c r="D800" s="417"/>
      <c r="E800" s="417"/>
      <c r="F800" s="417"/>
      <c r="G800" s="417"/>
      <c r="H800" s="417"/>
      <c r="I800" s="417"/>
      <c r="J800" s="418"/>
      <c r="K800" s="419"/>
      <c r="L800" s="419"/>
      <c r="M800" s="419"/>
      <c r="N800" s="419"/>
      <c r="O800" s="419"/>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57">
        <v>6</v>
      </c>
      <c r="B801" s="1057">
        <v>1</v>
      </c>
      <c r="C801" s="417"/>
      <c r="D801" s="417"/>
      <c r="E801" s="417"/>
      <c r="F801" s="417"/>
      <c r="G801" s="417"/>
      <c r="H801" s="417"/>
      <c r="I801" s="417"/>
      <c r="J801" s="418"/>
      <c r="K801" s="419"/>
      <c r="L801" s="419"/>
      <c r="M801" s="419"/>
      <c r="N801" s="419"/>
      <c r="O801" s="419"/>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57">
        <v>7</v>
      </c>
      <c r="B802" s="1057">
        <v>1</v>
      </c>
      <c r="C802" s="417"/>
      <c r="D802" s="417"/>
      <c r="E802" s="417"/>
      <c r="F802" s="417"/>
      <c r="G802" s="417"/>
      <c r="H802" s="417"/>
      <c r="I802" s="417"/>
      <c r="J802" s="418"/>
      <c r="K802" s="419"/>
      <c r="L802" s="419"/>
      <c r="M802" s="419"/>
      <c r="N802" s="419"/>
      <c r="O802" s="419"/>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57">
        <v>8</v>
      </c>
      <c r="B803" s="1057">
        <v>1</v>
      </c>
      <c r="C803" s="417"/>
      <c r="D803" s="417"/>
      <c r="E803" s="417"/>
      <c r="F803" s="417"/>
      <c r="G803" s="417"/>
      <c r="H803" s="417"/>
      <c r="I803" s="417"/>
      <c r="J803" s="418"/>
      <c r="K803" s="419"/>
      <c r="L803" s="419"/>
      <c r="M803" s="419"/>
      <c r="N803" s="419"/>
      <c r="O803" s="419"/>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57">
        <v>9</v>
      </c>
      <c r="B804" s="1057">
        <v>1</v>
      </c>
      <c r="C804" s="417"/>
      <c r="D804" s="417"/>
      <c r="E804" s="417"/>
      <c r="F804" s="417"/>
      <c r="G804" s="417"/>
      <c r="H804" s="417"/>
      <c r="I804" s="417"/>
      <c r="J804" s="418"/>
      <c r="K804" s="419"/>
      <c r="L804" s="419"/>
      <c r="M804" s="419"/>
      <c r="N804" s="419"/>
      <c r="O804" s="419"/>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57">
        <v>10</v>
      </c>
      <c r="B805" s="1057">
        <v>1</v>
      </c>
      <c r="C805" s="417"/>
      <c r="D805" s="417"/>
      <c r="E805" s="417"/>
      <c r="F805" s="417"/>
      <c r="G805" s="417"/>
      <c r="H805" s="417"/>
      <c r="I805" s="417"/>
      <c r="J805" s="418"/>
      <c r="K805" s="419"/>
      <c r="L805" s="419"/>
      <c r="M805" s="419"/>
      <c r="N805" s="419"/>
      <c r="O805" s="419"/>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57">
        <v>11</v>
      </c>
      <c r="B806" s="1057">
        <v>1</v>
      </c>
      <c r="C806" s="417"/>
      <c r="D806" s="417"/>
      <c r="E806" s="417"/>
      <c r="F806" s="417"/>
      <c r="G806" s="417"/>
      <c r="H806" s="417"/>
      <c r="I806" s="417"/>
      <c r="J806" s="418"/>
      <c r="K806" s="419"/>
      <c r="L806" s="419"/>
      <c r="M806" s="419"/>
      <c r="N806" s="419"/>
      <c r="O806" s="419"/>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57">
        <v>12</v>
      </c>
      <c r="B807" s="1057">
        <v>1</v>
      </c>
      <c r="C807" s="417"/>
      <c r="D807" s="417"/>
      <c r="E807" s="417"/>
      <c r="F807" s="417"/>
      <c r="G807" s="417"/>
      <c r="H807" s="417"/>
      <c r="I807" s="417"/>
      <c r="J807" s="418"/>
      <c r="K807" s="419"/>
      <c r="L807" s="419"/>
      <c r="M807" s="419"/>
      <c r="N807" s="419"/>
      <c r="O807" s="419"/>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57">
        <v>13</v>
      </c>
      <c r="B808" s="1057">
        <v>1</v>
      </c>
      <c r="C808" s="417"/>
      <c r="D808" s="417"/>
      <c r="E808" s="417"/>
      <c r="F808" s="417"/>
      <c r="G808" s="417"/>
      <c r="H808" s="417"/>
      <c r="I808" s="417"/>
      <c r="J808" s="418"/>
      <c r="K808" s="419"/>
      <c r="L808" s="419"/>
      <c r="M808" s="419"/>
      <c r="N808" s="419"/>
      <c r="O808" s="419"/>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57">
        <v>14</v>
      </c>
      <c r="B809" s="1057">
        <v>1</v>
      </c>
      <c r="C809" s="417"/>
      <c r="D809" s="417"/>
      <c r="E809" s="417"/>
      <c r="F809" s="417"/>
      <c r="G809" s="417"/>
      <c r="H809" s="417"/>
      <c r="I809" s="417"/>
      <c r="J809" s="418"/>
      <c r="K809" s="419"/>
      <c r="L809" s="419"/>
      <c r="M809" s="419"/>
      <c r="N809" s="419"/>
      <c r="O809" s="419"/>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57">
        <v>15</v>
      </c>
      <c r="B810" s="1057">
        <v>1</v>
      </c>
      <c r="C810" s="417"/>
      <c r="D810" s="417"/>
      <c r="E810" s="417"/>
      <c r="F810" s="417"/>
      <c r="G810" s="417"/>
      <c r="H810" s="417"/>
      <c r="I810" s="417"/>
      <c r="J810" s="418"/>
      <c r="K810" s="419"/>
      <c r="L810" s="419"/>
      <c r="M810" s="419"/>
      <c r="N810" s="419"/>
      <c r="O810" s="419"/>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57">
        <v>16</v>
      </c>
      <c r="B811" s="1057">
        <v>1</v>
      </c>
      <c r="C811" s="417"/>
      <c r="D811" s="417"/>
      <c r="E811" s="417"/>
      <c r="F811" s="417"/>
      <c r="G811" s="417"/>
      <c r="H811" s="417"/>
      <c r="I811" s="417"/>
      <c r="J811" s="418"/>
      <c r="K811" s="419"/>
      <c r="L811" s="419"/>
      <c r="M811" s="419"/>
      <c r="N811" s="419"/>
      <c r="O811" s="419"/>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57">
        <v>17</v>
      </c>
      <c r="B812" s="1057">
        <v>1</v>
      </c>
      <c r="C812" s="417"/>
      <c r="D812" s="417"/>
      <c r="E812" s="417"/>
      <c r="F812" s="417"/>
      <c r="G812" s="417"/>
      <c r="H812" s="417"/>
      <c r="I812" s="417"/>
      <c r="J812" s="418"/>
      <c r="K812" s="419"/>
      <c r="L812" s="419"/>
      <c r="M812" s="419"/>
      <c r="N812" s="419"/>
      <c r="O812" s="419"/>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57">
        <v>18</v>
      </c>
      <c r="B813" s="1057">
        <v>1</v>
      </c>
      <c r="C813" s="417"/>
      <c r="D813" s="417"/>
      <c r="E813" s="417"/>
      <c r="F813" s="417"/>
      <c r="G813" s="417"/>
      <c r="H813" s="417"/>
      <c r="I813" s="417"/>
      <c r="J813" s="418"/>
      <c r="K813" s="419"/>
      <c r="L813" s="419"/>
      <c r="M813" s="419"/>
      <c r="N813" s="419"/>
      <c r="O813" s="419"/>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57">
        <v>19</v>
      </c>
      <c r="B814" s="1057">
        <v>1</v>
      </c>
      <c r="C814" s="417"/>
      <c r="D814" s="417"/>
      <c r="E814" s="417"/>
      <c r="F814" s="417"/>
      <c r="G814" s="417"/>
      <c r="H814" s="417"/>
      <c r="I814" s="417"/>
      <c r="J814" s="418"/>
      <c r="K814" s="419"/>
      <c r="L814" s="419"/>
      <c r="M814" s="419"/>
      <c r="N814" s="419"/>
      <c r="O814" s="419"/>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57">
        <v>20</v>
      </c>
      <c r="B815" s="1057">
        <v>1</v>
      </c>
      <c r="C815" s="417"/>
      <c r="D815" s="417"/>
      <c r="E815" s="417"/>
      <c r="F815" s="417"/>
      <c r="G815" s="417"/>
      <c r="H815" s="417"/>
      <c r="I815" s="417"/>
      <c r="J815" s="418"/>
      <c r="K815" s="419"/>
      <c r="L815" s="419"/>
      <c r="M815" s="419"/>
      <c r="N815" s="419"/>
      <c r="O815" s="419"/>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57">
        <v>21</v>
      </c>
      <c r="B816" s="1057">
        <v>1</v>
      </c>
      <c r="C816" s="417"/>
      <c r="D816" s="417"/>
      <c r="E816" s="417"/>
      <c r="F816" s="417"/>
      <c r="G816" s="417"/>
      <c r="H816" s="417"/>
      <c r="I816" s="417"/>
      <c r="J816" s="418"/>
      <c r="K816" s="419"/>
      <c r="L816" s="419"/>
      <c r="M816" s="419"/>
      <c r="N816" s="419"/>
      <c r="O816" s="419"/>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57">
        <v>22</v>
      </c>
      <c r="B817" s="1057">
        <v>1</v>
      </c>
      <c r="C817" s="417"/>
      <c r="D817" s="417"/>
      <c r="E817" s="417"/>
      <c r="F817" s="417"/>
      <c r="G817" s="417"/>
      <c r="H817" s="417"/>
      <c r="I817" s="417"/>
      <c r="J817" s="418"/>
      <c r="K817" s="419"/>
      <c r="L817" s="419"/>
      <c r="M817" s="419"/>
      <c r="N817" s="419"/>
      <c r="O817" s="419"/>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57">
        <v>23</v>
      </c>
      <c r="B818" s="1057">
        <v>1</v>
      </c>
      <c r="C818" s="417"/>
      <c r="D818" s="417"/>
      <c r="E818" s="417"/>
      <c r="F818" s="417"/>
      <c r="G818" s="417"/>
      <c r="H818" s="417"/>
      <c r="I818" s="417"/>
      <c r="J818" s="418"/>
      <c r="K818" s="419"/>
      <c r="L818" s="419"/>
      <c r="M818" s="419"/>
      <c r="N818" s="419"/>
      <c r="O818" s="419"/>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57">
        <v>24</v>
      </c>
      <c r="B819" s="1057">
        <v>1</v>
      </c>
      <c r="C819" s="417"/>
      <c r="D819" s="417"/>
      <c r="E819" s="417"/>
      <c r="F819" s="417"/>
      <c r="G819" s="417"/>
      <c r="H819" s="417"/>
      <c r="I819" s="417"/>
      <c r="J819" s="418"/>
      <c r="K819" s="419"/>
      <c r="L819" s="419"/>
      <c r="M819" s="419"/>
      <c r="N819" s="419"/>
      <c r="O819" s="419"/>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57">
        <v>25</v>
      </c>
      <c r="B820" s="1057">
        <v>1</v>
      </c>
      <c r="C820" s="417"/>
      <c r="D820" s="417"/>
      <c r="E820" s="417"/>
      <c r="F820" s="417"/>
      <c r="G820" s="417"/>
      <c r="H820" s="417"/>
      <c r="I820" s="417"/>
      <c r="J820" s="418"/>
      <c r="K820" s="419"/>
      <c r="L820" s="419"/>
      <c r="M820" s="419"/>
      <c r="N820" s="419"/>
      <c r="O820" s="419"/>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57">
        <v>26</v>
      </c>
      <c r="B821" s="1057">
        <v>1</v>
      </c>
      <c r="C821" s="417"/>
      <c r="D821" s="417"/>
      <c r="E821" s="417"/>
      <c r="F821" s="417"/>
      <c r="G821" s="417"/>
      <c r="H821" s="417"/>
      <c r="I821" s="417"/>
      <c r="J821" s="418"/>
      <c r="K821" s="419"/>
      <c r="L821" s="419"/>
      <c r="M821" s="419"/>
      <c r="N821" s="419"/>
      <c r="O821" s="419"/>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57">
        <v>27</v>
      </c>
      <c r="B822" s="1057">
        <v>1</v>
      </c>
      <c r="C822" s="417"/>
      <c r="D822" s="417"/>
      <c r="E822" s="417"/>
      <c r="F822" s="417"/>
      <c r="G822" s="417"/>
      <c r="H822" s="417"/>
      <c r="I822" s="417"/>
      <c r="J822" s="418"/>
      <c r="K822" s="419"/>
      <c r="L822" s="419"/>
      <c r="M822" s="419"/>
      <c r="N822" s="419"/>
      <c r="O822" s="419"/>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57">
        <v>28</v>
      </c>
      <c r="B823" s="1057">
        <v>1</v>
      </c>
      <c r="C823" s="417"/>
      <c r="D823" s="417"/>
      <c r="E823" s="417"/>
      <c r="F823" s="417"/>
      <c r="G823" s="417"/>
      <c r="H823" s="417"/>
      <c r="I823" s="417"/>
      <c r="J823" s="418"/>
      <c r="K823" s="419"/>
      <c r="L823" s="419"/>
      <c r="M823" s="419"/>
      <c r="N823" s="419"/>
      <c r="O823" s="419"/>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57">
        <v>29</v>
      </c>
      <c r="B824" s="1057">
        <v>1</v>
      </c>
      <c r="C824" s="417"/>
      <c r="D824" s="417"/>
      <c r="E824" s="417"/>
      <c r="F824" s="417"/>
      <c r="G824" s="417"/>
      <c r="H824" s="417"/>
      <c r="I824" s="417"/>
      <c r="J824" s="418"/>
      <c r="K824" s="419"/>
      <c r="L824" s="419"/>
      <c r="M824" s="419"/>
      <c r="N824" s="419"/>
      <c r="O824" s="419"/>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57">
        <v>30</v>
      </c>
      <c r="B825" s="1057">
        <v>1</v>
      </c>
      <c r="C825" s="417"/>
      <c r="D825" s="417"/>
      <c r="E825" s="417"/>
      <c r="F825" s="417"/>
      <c r="G825" s="417"/>
      <c r="H825" s="417"/>
      <c r="I825" s="417"/>
      <c r="J825" s="418"/>
      <c r="K825" s="419"/>
      <c r="L825" s="419"/>
      <c r="M825" s="419"/>
      <c r="N825" s="419"/>
      <c r="O825" s="419"/>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7" t="s">
        <v>297</v>
      </c>
      <c r="K828" s="109"/>
      <c r="L828" s="109"/>
      <c r="M828" s="109"/>
      <c r="N828" s="109"/>
      <c r="O828" s="109"/>
      <c r="P828" s="336" t="s">
        <v>27</v>
      </c>
      <c r="Q828" s="336"/>
      <c r="R828" s="336"/>
      <c r="S828" s="336"/>
      <c r="T828" s="336"/>
      <c r="U828" s="336"/>
      <c r="V828" s="336"/>
      <c r="W828" s="336"/>
      <c r="X828" s="336"/>
      <c r="Y828" s="346" t="s">
        <v>349</v>
      </c>
      <c r="Z828" s="347"/>
      <c r="AA828" s="347"/>
      <c r="AB828" s="347"/>
      <c r="AC828" s="277" t="s">
        <v>334</v>
      </c>
      <c r="AD828" s="277"/>
      <c r="AE828" s="277"/>
      <c r="AF828" s="277"/>
      <c r="AG828" s="277"/>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hidden="1" customHeight="1" x14ac:dyDescent="0.15">
      <c r="A829" s="1057">
        <v>1</v>
      </c>
      <c r="B829" s="1057">
        <v>1</v>
      </c>
      <c r="C829" s="417"/>
      <c r="D829" s="417"/>
      <c r="E829" s="417"/>
      <c r="F829" s="417"/>
      <c r="G829" s="417"/>
      <c r="H829" s="417"/>
      <c r="I829" s="417"/>
      <c r="J829" s="418"/>
      <c r="K829" s="419"/>
      <c r="L829" s="419"/>
      <c r="M829" s="419"/>
      <c r="N829" s="419"/>
      <c r="O829" s="419"/>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57">
        <v>2</v>
      </c>
      <c r="B830" s="1057">
        <v>1</v>
      </c>
      <c r="C830" s="417"/>
      <c r="D830" s="417"/>
      <c r="E830" s="417"/>
      <c r="F830" s="417"/>
      <c r="G830" s="417"/>
      <c r="H830" s="417"/>
      <c r="I830" s="417"/>
      <c r="J830" s="418"/>
      <c r="K830" s="419"/>
      <c r="L830" s="419"/>
      <c r="M830" s="419"/>
      <c r="N830" s="419"/>
      <c r="O830" s="419"/>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57">
        <v>3</v>
      </c>
      <c r="B831" s="1057">
        <v>1</v>
      </c>
      <c r="C831" s="417"/>
      <c r="D831" s="417"/>
      <c r="E831" s="417"/>
      <c r="F831" s="417"/>
      <c r="G831" s="417"/>
      <c r="H831" s="417"/>
      <c r="I831" s="417"/>
      <c r="J831" s="418"/>
      <c r="K831" s="419"/>
      <c r="L831" s="419"/>
      <c r="M831" s="419"/>
      <c r="N831" s="419"/>
      <c r="O831" s="419"/>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57">
        <v>4</v>
      </c>
      <c r="B832" s="1057">
        <v>1</v>
      </c>
      <c r="C832" s="417"/>
      <c r="D832" s="417"/>
      <c r="E832" s="417"/>
      <c r="F832" s="417"/>
      <c r="G832" s="417"/>
      <c r="H832" s="417"/>
      <c r="I832" s="417"/>
      <c r="J832" s="418"/>
      <c r="K832" s="419"/>
      <c r="L832" s="419"/>
      <c r="M832" s="419"/>
      <c r="N832" s="419"/>
      <c r="O832" s="419"/>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57">
        <v>5</v>
      </c>
      <c r="B833" s="1057">
        <v>1</v>
      </c>
      <c r="C833" s="417"/>
      <c r="D833" s="417"/>
      <c r="E833" s="417"/>
      <c r="F833" s="417"/>
      <c r="G833" s="417"/>
      <c r="H833" s="417"/>
      <c r="I833" s="417"/>
      <c r="J833" s="418"/>
      <c r="K833" s="419"/>
      <c r="L833" s="419"/>
      <c r="M833" s="419"/>
      <c r="N833" s="419"/>
      <c r="O833" s="419"/>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57">
        <v>6</v>
      </c>
      <c r="B834" s="1057">
        <v>1</v>
      </c>
      <c r="C834" s="417"/>
      <c r="D834" s="417"/>
      <c r="E834" s="417"/>
      <c r="F834" s="417"/>
      <c r="G834" s="417"/>
      <c r="H834" s="417"/>
      <c r="I834" s="417"/>
      <c r="J834" s="418"/>
      <c r="K834" s="419"/>
      <c r="L834" s="419"/>
      <c r="M834" s="419"/>
      <c r="N834" s="419"/>
      <c r="O834" s="419"/>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57">
        <v>7</v>
      </c>
      <c r="B835" s="1057">
        <v>1</v>
      </c>
      <c r="C835" s="417"/>
      <c r="D835" s="417"/>
      <c r="E835" s="417"/>
      <c r="F835" s="417"/>
      <c r="G835" s="417"/>
      <c r="H835" s="417"/>
      <c r="I835" s="417"/>
      <c r="J835" s="418"/>
      <c r="K835" s="419"/>
      <c r="L835" s="419"/>
      <c r="M835" s="419"/>
      <c r="N835" s="419"/>
      <c r="O835" s="419"/>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57">
        <v>8</v>
      </c>
      <c r="B836" s="1057">
        <v>1</v>
      </c>
      <c r="C836" s="417"/>
      <c r="D836" s="417"/>
      <c r="E836" s="417"/>
      <c r="F836" s="417"/>
      <c r="G836" s="417"/>
      <c r="H836" s="417"/>
      <c r="I836" s="417"/>
      <c r="J836" s="418"/>
      <c r="K836" s="419"/>
      <c r="L836" s="419"/>
      <c r="M836" s="419"/>
      <c r="N836" s="419"/>
      <c r="O836" s="419"/>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57">
        <v>9</v>
      </c>
      <c r="B837" s="1057">
        <v>1</v>
      </c>
      <c r="C837" s="417"/>
      <c r="D837" s="417"/>
      <c r="E837" s="417"/>
      <c r="F837" s="417"/>
      <c r="G837" s="417"/>
      <c r="H837" s="417"/>
      <c r="I837" s="417"/>
      <c r="J837" s="418"/>
      <c r="K837" s="419"/>
      <c r="L837" s="419"/>
      <c r="M837" s="419"/>
      <c r="N837" s="419"/>
      <c r="O837" s="419"/>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57">
        <v>10</v>
      </c>
      <c r="B838" s="1057">
        <v>1</v>
      </c>
      <c r="C838" s="417"/>
      <c r="D838" s="417"/>
      <c r="E838" s="417"/>
      <c r="F838" s="417"/>
      <c r="G838" s="417"/>
      <c r="H838" s="417"/>
      <c r="I838" s="417"/>
      <c r="J838" s="418"/>
      <c r="K838" s="419"/>
      <c r="L838" s="419"/>
      <c r="M838" s="419"/>
      <c r="N838" s="419"/>
      <c r="O838" s="419"/>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57">
        <v>11</v>
      </c>
      <c r="B839" s="1057">
        <v>1</v>
      </c>
      <c r="C839" s="417"/>
      <c r="D839" s="417"/>
      <c r="E839" s="417"/>
      <c r="F839" s="417"/>
      <c r="G839" s="417"/>
      <c r="H839" s="417"/>
      <c r="I839" s="417"/>
      <c r="J839" s="418"/>
      <c r="K839" s="419"/>
      <c r="L839" s="419"/>
      <c r="M839" s="419"/>
      <c r="N839" s="419"/>
      <c r="O839" s="419"/>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57">
        <v>12</v>
      </c>
      <c r="B840" s="1057">
        <v>1</v>
      </c>
      <c r="C840" s="417"/>
      <c r="D840" s="417"/>
      <c r="E840" s="417"/>
      <c r="F840" s="417"/>
      <c r="G840" s="417"/>
      <c r="H840" s="417"/>
      <c r="I840" s="417"/>
      <c r="J840" s="418"/>
      <c r="K840" s="419"/>
      <c r="L840" s="419"/>
      <c r="M840" s="419"/>
      <c r="N840" s="419"/>
      <c r="O840" s="419"/>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57">
        <v>13</v>
      </c>
      <c r="B841" s="1057">
        <v>1</v>
      </c>
      <c r="C841" s="417"/>
      <c r="D841" s="417"/>
      <c r="E841" s="417"/>
      <c r="F841" s="417"/>
      <c r="G841" s="417"/>
      <c r="H841" s="417"/>
      <c r="I841" s="417"/>
      <c r="J841" s="418"/>
      <c r="K841" s="419"/>
      <c r="L841" s="419"/>
      <c r="M841" s="419"/>
      <c r="N841" s="419"/>
      <c r="O841" s="419"/>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57">
        <v>14</v>
      </c>
      <c r="B842" s="1057">
        <v>1</v>
      </c>
      <c r="C842" s="417"/>
      <c r="D842" s="417"/>
      <c r="E842" s="417"/>
      <c r="F842" s="417"/>
      <c r="G842" s="417"/>
      <c r="H842" s="417"/>
      <c r="I842" s="417"/>
      <c r="J842" s="418"/>
      <c r="K842" s="419"/>
      <c r="L842" s="419"/>
      <c r="M842" s="419"/>
      <c r="N842" s="419"/>
      <c r="O842" s="419"/>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57">
        <v>15</v>
      </c>
      <c r="B843" s="1057">
        <v>1</v>
      </c>
      <c r="C843" s="417"/>
      <c r="D843" s="417"/>
      <c r="E843" s="417"/>
      <c r="F843" s="417"/>
      <c r="G843" s="417"/>
      <c r="H843" s="417"/>
      <c r="I843" s="417"/>
      <c r="J843" s="418"/>
      <c r="K843" s="419"/>
      <c r="L843" s="419"/>
      <c r="M843" s="419"/>
      <c r="N843" s="419"/>
      <c r="O843" s="419"/>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57">
        <v>16</v>
      </c>
      <c r="B844" s="1057">
        <v>1</v>
      </c>
      <c r="C844" s="417"/>
      <c r="D844" s="417"/>
      <c r="E844" s="417"/>
      <c r="F844" s="417"/>
      <c r="G844" s="417"/>
      <c r="H844" s="417"/>
      <c r="I844" s="417"/>
      <c r="J844" s="418"/>
      <c r="K844" s="419"/>
      <c r="L844" s="419"/>
      <c r="M844" s="419"/>
      <c r="N844" s="419"/>
      <c r="O844" s="419"/>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57">
        <v>17</v>
      </c>
      <c r="B845" s="1057">
        <v>1</v>
      </c>
      <c r="C845" s="417"/>
      <c r="D845" s="417"/>
      <c r="E845" s="417"/>
      <c r="F845" s="417"/>
      <c r="G845" s="417"/>
      <c r="H845" s="417"/>
      <c r="I845" s="417"/>
      <c r="J845" s="418"/>
      <c r="K845" s="419"/>
      <c r="L845" s="419"/>
      <c r="M845" s="419"/>
      <c r="N845" s="419"/>
      <c r="O845" s="419"/>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57">
        <v>18</v>
      </c>
      <c r="B846" s="1057">
        <v>1</v>
      </c>
      <c r="C846" s="417"/>
      <c r="D846" s="417"/>
      <c r="E846" s="417"/>
      <c r="F846" s="417"/>
      <c r="G846" s="417"/>
      <c r="H846" s="417"/>
      <c r="I846" s="417"/>
      <c r="J846" s="418"/>
      <c r="K846" s="419"/>
      <c r="L846" s="419"/>
      <c r="M846" s="419"/>
      <c r="N846" s="419"/>
      <c r="O846" s="419"/>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57">
        <v>19</v>
      </c>
      <c r="B847" s="1057">
        <v>1</v>
      </c>
      <c r="C847" s="417"/>
      <c r="D847" s="417"/>
      <c r="E847" s="417"/>
      <c r="F847" s="417"/>
      <c r="G847" s="417"/>
      <c r="H847" s="417"/>
      <c r="I847" s="417"/>
      <c r="J847" s="418"/>
      <c r="K847" s="419"/>
      <c r="L847" s="419"/>
      <c r="M847" s="419"/>
      <c r="N847" s="419"/>
      <c r="O847" s="419"/>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57">
        <v>20</v>
      </c>
      <c r="B848" s="1057">
        <v>1</v>
      </c>
      <c r="C848" s="417"/>
      <c r="D848" s="417"/>
      <c r="E848" s="417"/>
      <c r="F848" s="417"/>
      <c r="G848" s="417"/>
      <c r="H848" s="417"/>
      <c r="I848" s="417"/>
      <c r="J848" s="418"/>
      <c r="K848" s="419"/>
      <c r="L848" s="419"/>
      <c r="M848" s="419"/>
      <c r="N848" s="419"/>
      <c r="O848" s="419"/>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57">
        <v>21</v>
      </c>
      <c r="B849" s="1057">
        <v>1</v>
      </c>
      <c r="C849" s="417"/>
      <c r="D849" s="417"/>
      <c r="E849" s="417"/>
      <c r="F849" s="417"/>
      <c r="G849" s="417"/>
      <c r="H849" s="417"/>
      <c r="I849" s="417"/>
      <c r="J849" s="418"/>
      <c r="K849" s="419"/>
      <c r="L849" s="419"/>
      <c r="M849" s="419"/>
      <c r="N849" s="419"/>
      <c r="O849" s="419"/>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57">
        <v>22</v>
      </c>
      <c r="B850" s="1057">
        <v>1</v>
      </c>
      <c r="C850" s="417"/>
      <c r="D850" s="417"/>
      <c r="E850" s="417"/>
      <c r="F850" s="417"/>
      <c r="G850" s="417"/>
      <c r="H850" s="417"/>
      <c r="I850" s="417"/>
      <c r="J850" s="418"/>
      <c r="K850" s="419"/>
      <c r="L850" s="419"/>
      <c r="M850" s="419"/>
      <c r="N850" s="419"/>
      <c r="O850" s="419"/>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57">
        <v>23</v>
      </c>
      <c r="B851" s="1057">
        <v>1</v>
      </c>
      <c r="C851" s="417"/>
      <c r="D851" s="417"/>
      <c r="E851" s="417"/>
      <c r="F851" s="417"/>
      <c r="G851" s="417"/>
      <c r="H851" s="417"/>
      <c r="I851" s="417"/>
      <c r="J851" s="418"/>
      <c r="K851" s="419"/>
      <c r="L851" s="419"/>
      <c r="M851" s="419"/>
      <c r="N851" s="419"/>
      <c r="O851" s="419"/>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57">
        <v>24</v>
      </c>
      <c r="B852" s="1057">
        <v>1</v>
      </c>
      <c r="C852" s="417"/>
      <c r="D852" s="417"/>
      <c r="E852" s="417"/>
      <c r="F852" s="417"/>
      <c r="G852" s="417"/>
      <c r="H852" s="417"/>
      <c r="I852" s="417"/>
      <c r="J852" s="418"/>
      <c r="K852" s="419"/>
      <c r="L852" s="419"/>
      <c r="M852" s="419"/>
      <c r="N852" s="419"/>
      <c r="O852" s="419"/>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57">
        <v>25</v>
      </c>
      <c r="B853" s="1057">
        <v>1</v>
      </c>
      <c r="C853" s="417"/>
      <c r="D853" s="417"/>
      <c r="E853" s="417"/>
      <c r="F853" s="417"/>
      <c r="G853" s="417"/>
      <c r="H853" s="417"/>
      <c r="I853" s="417"/>
      <c r="J853" s="418"/>
      <c r="K853" s="419"/>
      <c r="L853" s="419"/>
      <c r="M853" s="419"/>
      <c r="N853" s="419"/>
      <c r="O853" s="419"/>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57">
        <v>26</v>
      </c>
      <c r="B854" s="1057">
        <v>1</v>
      </c>
      <c r="C854" s="417"/>
      <c r="D854" s="417"/>
      <c r="E854" s="417"/>
      <c r="F854" s="417"/>
      <c r="G854" s="417"/>
      <c r="H854" s="417"/>
      <c r="I854" s="417"/>
      <c r="J854" s="418"/>
      <c r="K854" s="419"/>
      <c r="L854" s="419"/>
      <c r="M854" s="419"/>
      <c r="N854" s="419"/>
      <c r="O854" s="419"/>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57">
        <v>27</v>
      </c>
      <c r="B855" s="1057">
        <v>1</v>
      </c>
      <c r="C855" s="417"/>
      <c r="D855" s="417"/>
      <c r="E855" s="417"/>
      <c r="F855" s="417"/>
      <c r="G855" s="417"/>
      <c r="H855" s="417"/>
      <c r="I855" s="417"/>
      <c r="J855" s="418"/>
      <c r="K855" s="419"/>
      <c r="L855" s="419"/>
      <c r="M855" s="419"/>
      <c r="N855" s="419"/>
      <c r="O855" s="419"/>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57">
        <v>28</v>
      </c>
      <c r="B856" s="1057">
        <v>1</v>
      </c>
      <c r="C856" s="417"/>
      <c r="D856" s="417"/>
      <c r="E856" s="417"/>
      <c r="F856" s="417"/>
      <c r="G856" s="417"/>
      <c r="H856" s="417"/>
      <c r="I856" s="417"/>
      <c r="J856" s="418"/>
      <c r="K856" s="419"/>
      <c r="L856" s="419"/>
      <c r="M856" s="419"/>
      <c r="N856" s="419"/>
      <c r="O856" s="419"/>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57">
        <v>29</v>
      </c>
      <c r="B857" s="1057">
        <v>1</v>
      </c>
      <c r="C857" s="417"/>
      <c r="D857" s="417"/>
      <c r="E857" s="417"/>
      <c r="F857" s="417"/>
      <c r="G857" s="417"/>
      <c r="H857" s="417"/>
      <c r="I857" s="417"/>
      <c r="J857" s="418"/>
      <c r="K857" s="419"/>
      <c r="L857" s="419"/>
      <c r="M857" s="419"/>
      <c r="N857" s="419"/>
      <c r="O857" s="419"/>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57">
        <v>30</v>
      </c>
      <c r="B858" s="1057">
        <v>1</v>
      </c>
      <c r="C858" s="417"/>
      <c r="D858" s="417"/>
      <c r="E858" s="417"/>
      <c r="F858" s="417"/>
      <c r="G858" s="417"/>
      <c r="H858" s="417"/>
      <c r="I858" s="417"/>
      <c r="J858" s="418"/>
      <c r="K858" s="419"/>
      <c r="L858" s="419"/>
      <c r="M858" s="419"/>
      <c r="N858" s="419"/>
      <c r="O858" s="419"/>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7" t="s">
        <v>297</v>
      </c>
      <c r="K861" s="109"/>
      <c r="L861" s="109"/>
      <c r="M861" s="109"/>
      <c r="N861" s="109"/>
      <c r="O861" s="109"/>
      <c r="P861" s="336" t="s">
        <v>27</v>
      </c>
      <c r="Q861" s="336"/>
      <c r="R861" s="336"/>
      <c r="S861" s="336"/>
      <c r="T861" s="336"/>
      <c r="U861" s="336"/>
      <c r="V861" s="336"/>
      <c r="W861" s="336"/>
      <c r="X861" s="336"/>
      <c r="Y861" s="346" t="s">
        <v>349</v>
      </c>
      <c r="Z861" s="347"/>
      <c r="AA861" s="347"/>
      <c r="AB861" s="347"/>
      <c r="AC861" s="277" t="s">
        <v>334</v>
      </c>
      <c r="AD861" s="277"/>
      <c r="AE861" s="277"/>
      <c r="AF861" s="277"/>
      <c r="AG861" s="277"/>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hidden="1" customHeight="1" x14ac:dyDescent="0.15">
      <c r="A862" s="1057">
        <v>1</v>
      </c>
      <c r="B862" s="1057">
        <v>1</v>
      </c>
      <c r="C862" s="417"/>
      <c r="D862" s="417"/>
      <c r="E862" s="417"/>
      <c r="F862" s="417"/>
      <c r="G862" s="417"/>
      <c r="H862" s="417"/>
      <c r="I862" s="417"/>
      <c r="J862" s="418"/>
      <c r="K862" s="419"/>
      <c r="L862" s="419"/>
      <c r="M862" s="419"/>
      <c r="N862" s="419"/>
      <c r="O862" s="419"/>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57">
        <v>2</v>
      </c>
      <c r="B863" s="1057">
        <v>1</v>
      </c>
      <c r="C863" s="417"/>
      <c r="D863" s="417"/>
      <c r="E863" s="417"/>
      <c r="F863" s="417"/>
      <c r="G863" s="417"/>
      <c r="H863" s="417"/>
      <c r="I863" s="417"/>
      <c r="J863" s="418"/>
      <c r="K863" s="419"/>
      <c r="L863" s="419"/>
      <c r="M863" s="419"/>
      <c r="N863" s="419"/>
      <c r="O863" s="419"/>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57">
        <v>3</v>
      </c>
      <c r="B864" s="1057">
        <v>1</v>
      </c>
      <c r="C864" s="417"/>
      <c r="D864" s="417"/>
      <c r="E864" s="417"/>
      <c r="F864" s="417"/>
      <c r="G864" s="417"/>
      <c r="H864" s="417"/>
      <c r="I864" s="417"/>
      <c r="J864" s="418"/>
      <c r="K864" s="419"/>
      <c r="L864" s="419"/>
      <c r="M864" s="419"/>
      <c r="N864" s="419"/>
      <c r="O864" s="419"/>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57">
        <v>4</v>
      </c>
      <c r="B865" s="1057">
        <v>1</v>
      </c>
      <c r="C865" s="417"/>
      <c r="D865" s="417"/>
      <c r="E865" s="417"/>
      <c r="F865" s="417"/>
      <c r="G865" s="417"/>
      <c r="H865" s="417"/>
      <c r="I865" s="417"/>
      <c r="J865" s="418"/>
      <c r="K865" s="419"/>
      <c r="L865" s="419"/>
      <c r="M865" s="419"/>
      <c r="N865" s="419"/>
      <c r="O865" s="419"/>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57">
        <v>5</v>
      </c>
      <c r="B866" s="1057">
        <v>1</v>
      </c>
      <c r="C866" s="417"/>
      <c r="D866" s="417"/>
      <c r="E866" s="417"/>
      <c r="F866" s="417"/>
      <c r="G866" s="417"/>
      <c r="H866" s="417"/>
      <c r="I866" s="417"/>
      <c r="J866" s="418"/>
      <c r="K866" s="419"/>
      <c r="L866" s="419"/>
      <c r="M866" s="419"/>
      <c r="N866" s="419"/>
      <c r="O866" s="419"/>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57">
        <v>6</v>
      </c>
      <c r="B867" s="1057">
        <v>1</v>
      </c>
      <c r="C867" s="417"/>
      <c r="D867" s="417"/>
      <c r="E867" s="417"/>
      <c r="F867" s="417"/>
      <c r="G867" s="417"/>
      <c r="H867" s="417"/>
      <c r="I867" s="417"/>
      <c r="J867" s="418"/>
      <c r="K867" s="419"/>
      <c r="L867" s="419"/>
      <c r="M867" s="419"/>
      <c r="N867" s="419"/>
      <c r="O867" s="419"/>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57">
        <v>7</v>
      </c>
      <c r="B868" s="1057">
        <v>1</v>
      </c>
      <c r="C868" s="417"/>
      <c r="D868" s="417"/>
      <c r="E868" s="417"/>
      <c r="F868" s="417"/>
      <c r="G868" s="417"/>
      <c r="H868" s="417"/>
      <c r="I868" s="417"/>
      <c r="J868" s="418"/>
      <c r="K868" s="419"/>
      <c r="L868" s="419"/>
      <c r="M868" s="419"/>
      <c r="N868" s="419"/>
      <c r="O868" s="419"/>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57">
        <v>8</v>
      </c>
      <c r="B869" s="1057">
        <v>1</v>
      </c>
      <c r="C869" s="417"/>
      <c r="D869" s="417"/>
      <c r="E869" s="417"/>
      <c r="F869" s="417"/>
      <c r="G869" s="417"/>
      <c r="H869" s="417"/>
      <c r="I869" s="417"/>
      <c r="J869" s="418"/>
      <c r="K869" s="419"/>
      <c r="L869" s="419"/>
      <c r="M869" s="419"/>
      <c r="N869" s="419"/>
      <c r="O869" s="419"/>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57">
        <v>9</v>
      </c>
      <c r="B870" s="1057">
        <v>1</v>
      </c>
      <c r="C870" s="417"/>
      <c r="D870" s="417"/>
      <c r="E870" s="417"/>
      <c r="F870" s="417"/>
      <c r="G870" s="417"/>
      <c r="H870" s="417"/>
      <c r="I870" s="417"/>
      <c r="J870" s="418"/>
      <c r="K870" s="419"/>
      <c r="L870" s="419"/>
      <c r="M870" s="419"/>
      <c r="N870" s="419"/>
      <c r="O870" s="419"/>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57">
        <v>10</v>
      </c>
      <c r="B871" s="1057">
        <v>1</v>
      </c>
      <c r="C871" s="417"/>
      <c r="D871" s="417"/>
      <c r="E871" s="417"/>
      <c r="F871" s="417"/>
      <c r="G871" s="417"/>
      <c r="H871" s="417"/>
      <c r="I871" s="417"/>
      <c r="J871" s="418"/>
      <c r="K871" s="419"/>
      <c r="L871" s="419"/>
      <c r="M871" s="419"/>
      <c r="N871" s="419"/>
      <c r="O871" s="419"/>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57">
        <v>11</v>
      </c>
      <c r="B872" s="1057">
        <v>1</v>
      </c>
      <c r="C872" s="417"/>
      <c r="D872" s="417"/>
      <c r="E872" s="417"/>
      <c r="F872" s="417"/>
      <c r="G872" s="417"/>
      <c r="H872" s="417"/>
      <c r="I872" s="417"/>
      <c r="J872" s="418"/>
      <c r="K872" s="419"/>
      <c r="L872" s="419"/>
      <c r="M872" s="419"/>
      <c r="N872" s="419"/>
      <c r="O872" s="419"/>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57">
        <v>12</v>
      </c>
      <c r="B873" s="1057">
        <v>1</v>
      </c>
      <c r="C873" s="417"/>
      <c r="D873" s="417"/>
      <c r="E873" s="417"/>
      <c r="F873" s="417"/>
      <c r="G873" s="417"/>
      <c r="H873" s="417"/>
      <c r="I873" s="417"/>
      <c r="J873" s="418"/>
      <c r="K873" s="419"/>
      <c r="L873" s="419"/>
      <c r="M873" s="419"/>
      <c r="N873" s="419"/>
      <c r="O873" s="419"/>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57">
        <v>13</v>
      </c>
      <c r="B874" s="1057">
        <v>1</v>
      </c>
      <c r="C874" s="417"/>
      <c r="D874" s="417"/>
      <c r="E874" s="417"/>
      <c r="F874" s="417"/>
      <c r="G874" s="417"/>
      <c r="H874" s="417"/>
      <c r="I874" s="417"/>
      <c r="J874" s="418"/>
      <c r="K874" s="419"/>
      <c r="L874" s="419"/>
      <c r="M874" s="419"/>
      <c r="N874" s="419"/>
      <c r="O874" s="419"/>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57">
        <v>14</v>
      </c>
      <c r="B875" s="1057">
        <v>1</v>
      </c>
      <c r="C875" s="417"/>
      <c r="D875" s="417"/>
      <c r="E875" s="417"/>
      <c r="F875" s="417"/>
      <c r="G875" s="417"/>
      <c r="H875" s="417"/>
      <c r="I875" s="417"/>
      <c r="J875" s="418"/>
      <c r="K875" s="419"/>
      <c r="L875" s="419"/>
      <c r="M875" s="419"/>
      <c r="N875" s="419"/>
      <c r="O875" s="419"/>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57">
        <v>15</v>
      </c>
      <c r="B876" s="1057">
        <v>1</v>
      </c>
      <c r="C876" s="417"/>
      <c r="D876" s="417"/>
      <c r="E876" s="417"/>
      <c r="F876" s="417"/>
      <c r="G876" s="417"/>
      <c r="H876" s="417"/>
      <c r="I876" s="417"/>
      <c r="J876" s="418"/>
      <c r="K876" s="419"/>
      <c r="L876" s="419"/>
      <c r="M876" s="419"/>
      <c r="N876" s="419"/>
      <c r="O876" s="419"/>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57">
        <v>16</v>
      </c>
      <c r="B877" s="1057">
        <v>1</v>
      </c>
      <c r="C877" s="417"/>
      <c r="D877" s="417"/>
      <c r="E877" s="417"/>
      <c r="F877" s="417"/>
      <c r="G877" s="417"/>
      <c r="H877" s="417"/>
      <c r="I877" s="417"/>
      <c r="J877" s="418"/>
      <c r="K877" s="419"/>
      <c r="L877" s="419"/>
      <c r="M877" s="419"/>
      <c r="N877" s="419"/>
      <c r="O877" s="419"/>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57">
        <v>17</v>
      </c>
      <c r="B878" s="1057">
        <v>1</v>
      </c>
      <c r="C878" s="417"/>
      <c r="D878" s="417"/>
      <c r="E878" s="417"/>
      <c r="F878" s="417"/>
      <c r="G878" s="417"/>
      <c r="H878" s="417"/>
      <c r="I878" s="417"/>
      <c r="J878" s="418"/>
      <c r="K878" s="419"/>
      <c r="L878" s="419"/>
      <c r="M878" s="419"/>
      <c r="N878" s="419"/>
      <c r="O878" s="419"/>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57">
        <v>18</v>
      </c>
      <c r="B879" s="1057">
        <v>1</v>
      </c>
      <c r="C879" s="417"/>
      <c r="D879" s="417"/>
      <c r="E879" s="417"/>
      <c r="F879" s="417"/>
      <c r="G879" s="417"/>
      <c r="H879" s="417"/>
      <c r="I879" s="417"/>
      <c r="J879" s="418"/>
      <c r="K879" s="419"/>
      <c r="L879" s="419"/>
      <c r="M879" s="419"/>
      <c r="N879" s="419"/>
      <c r="O879" s="419"/>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57">
        <v>19</v>
      </c>
      <c r="B880" s="1057">
        <v>1</v>
      </c>
      <c r="C880" s="417"/>
      <c r="D880" s="417"/>
      <c r="E880" s="417"/>
      <c r="F880" s="417"/>
      <c r="G880" s="417"/>
      <c r="H880" s="417"/>
      <c r="I880" s="417"/>
      <c r="J880" s="418"/>
      <c r="K880" s="419"/>
      <c r="L880" s="419"/>
      <c r="M880" s="419"/>
      <c r="N880" s="419"/>
      <c r="O880" s="419"/>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57">
        <v>20</v>
      </c>
      <c r="B881" s="1057">
        <v>1</v>
      </c>
      <c r="C881" s="417"/>
      <c r="D881" s="417"/>
      <c r="E881" s="417"/>
      <c r="F881" s="417"/>
      <c r="G881" s="417"/>
      <c r="H881" s="417"/>
      <c r="I881" s="417"/>
      <c r="J881" s="418"/>
      <c r="K881" s="419"/>
      <c r="L881" s="419"/>
      <c r="M881" s="419"/>
      <c r="N881" s="419"/>
      <c r="O881" s="419"/>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57">
        <v>21</v>
      </c>
      <c r="B882" s="1057">
        <v>1</v>
      </c>
      <c r="C882" s="417"/>
      <c r="D882" s="417"/>
      <c r="E882" s="417"/>
      <c r="F882" s="417"/>
      <c r="G882" s="417"/>
      <c r="H882" s="417"/>
      <c r="I882" s="417"/>
      <c r="J882" s="418"/>
      <c r="K882" s="419"/>
      <c r="L882" s="419"/>
      <c r="M882" s="419"/>
      <c r="N882" s="419"/>
      <c r="O882" s="419"/>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57">
        <v>22</v>
      </c>
      <c r="B883" s="1057">
        <v>1</v>
      </c>
      <c r="C883" s="417"/>
      <c r="D883" s="417"/>
      <c r="E883" s="417"/>
      <c r="F883" s="417"/>
      <c r="G883" s="417"/>
      <c r="H883" s="417"/>
      <c r="I883" s="417"/>
      <c r="J883" s="418"/>
      <c r="K883" s="419"/>
      <c r="L883" s="419"/>
      <c r="M883" s="419"/>
      <c r="N883" s="419"/>
      <c r="O883" s="419"/>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57">
        <v>23</v>
      </c>
      <c r="B884" s="1057">
        <v>1</v>
      </c>
      <c r="C884" s="417"/>
      <c r="D884" s="417"/>
      <c r="E884" s="417"/>
      <c r="F884" s="417"/>
      <c r="G884" s="417"/>
      <c r="H884" s="417"/>
      <c r="I884" s="417"/>
      <c r="J884" s="418"/>
      <c r="K884" s="419"/>
      <c r="L884" s="419"/>
      <c r="M884" s="419"/>
      <c r="N884" s="419"/>
      <c r="O884" s="419"/>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57">
        <v>24</v>
      </c>
      <c r="B885" s="1057">
        <v>1</v>
      </c>
      <c r="C885" s="417"/>
      <c r="D885" s="417"/>
      <c r="E885" s="417"/>
      <c r="F885" s="417"/>
      <c r="G885" s="417"/>
      <c r="H885" s="417"/>
      <c r="I885" s="417"/>
      <c r="J885" s="418"/>
      <c r="K885" s="419"/>
      <c r="L885" s="419"/>
      <c r="M885" s="419"/>
      <c r="N885" s="419"/>
      <c r="O885" s="419"/>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57">
        <v>25</v>
      </c>
      <c r="B886" s="1057">
        <v>1</v>
      </c>
      <c r="C886" s="417"/>
      <c r="D886" s="417"/>
      <c r="E886" s="417"/>
      <c r="F886" s="417"/>
      <c r="G886" s="417"/>
      <c r="H886" s="417"/>
      <c r="I886" s="417"/>
      <c r="J886" s="418"/>
      <c r="K886" s="419"/>
      <c r="L886" s="419"/>
      <c r="M886" s="419"/>
      <c r="N886" s="419"/>
      <c r="O886" s="419"/>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57">
        <v>26</v>
      </c>
      <c r="B887" s="1057">
        <v>1</v>
      </c>
      <c r="C887" s="417"/>
      <c r="D887" s="417"/>
      <c r="E887" s="417"/>
      <c r="F887" s="417"/>
      <c r="G887" s="417"/>
      <c r="H887" s="417"/>
      <c r="I887" s="417"/>
      <c r="J887" s="418"/>
      <c r="K887" s="419"/>
      <c r="L887" s="419"/>
      <c r="M887" s="419"/>
      <c r="N887" s="419"/>
      <c r="O887" s="419"/>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57">
        <v>27</v>
      </c>
      <c r="B888" s="1057">
        <v>1</v>
      </c>
      <c r="C888" s="417"/>
      <c r="D888" s="417"/>
      <c r="E888" s="417"/>
      <c r="F888" s="417"/>
      <c r="G888" s="417"/>
      <c r="H888" s="417"/>
      <c r="I888" s="417"/>
      <c r="J888" s="418"/>
      <c r="K888" s="419"/>
      <c r="L888" s="419"/>
      <c r="M888" s="419"/>
      <c r="N888" s="419"/>
      <c r="O888" s="419"/>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57">
        <v>28</v>
      </c>
      <c r="B889" s="1057">
        <v>1</v>
      </c>
      <c r="C889" s="417"/>
      <c r="D889" s="417"/>
      <c r="E889" s="417"/>
      <c r="F889" s="417"/>
      <c r="G889" s="417"/>
      <c r="H889" s="417"/>
      <c r="I889" s="417"/>
      <c r="J889" s="418"/>
      <c r="K889" s="419"/>
      <c r="L889" s="419"/>
      <c r="M889" s="419"/>
      <c r="N889" s="419"/>
      <c r="O889" s="419"/>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57">
        <v>29</v>
      </c>
      <c r="B890" s="1057">
        <v>1</v>
      </c>
      <c r="C890" s="417"/>
      <c r="D890" s="417"/>
      <c r="E890" s="417"/>
      <c r="F890" s="417"/>
      <c r="G890" s="417"/>
      <c r="H890" s="417"/>
      <c r="I890" s="417"/>
      <c r="J890" s="418"/>
      <c r="K890" s="419"/>
      <c r="L890" s="419"/>
      <c r="M890" s="419"/>
      <c r="N890" s="419"/>
      <c r="O890" s="419"/>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57">
        <v>30</v>
      </c>
      <c r="B891" s="1057">
        <v>1</v>
      </c>
      <c r="C891" s="417"/>
      <c r="D891" s="417"/>
      <c r="E891" s="417"/>
      <c r="F891" s="417"/>
      <c r="G891" s="417"/>
      <c r="H891" s="417"/>
      <c r="I891" s="417"/>
      <c r="J891" s="418"/>
      <c r="K891" s="419"/>
      <c r="L891" s="419"/>
      <c r="M891" s="419"/>
      <c r="N891" s="419"/>
      <c r="O891" s="419"/>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7" t="s">
        <v>297</v>
      </c>
      <c r="K894" s="109"/>
      <c r="L894" s="109"/>
      <c r="M894" s="109"/>
      <c r="N894" s="109"/>
      <c r="O894" s="109"/>
      <c r="P894" s="336" t="s">
        <v>27</v>
      </c>
      <c r="Q894" s="336"/>
      <c r="R894" s="336"/>
      <c r="S894" s="336"/>
      <c r="T894" s="336"/>
      <c r="U894" s="336"/>
      <c r="V894" s="336"/>
      <c r="W894" s="336"/>
      <c r="X894" s="336"/>
      <c r="Y894" s="346" t="s">
        <v>349</v>
      </c>
      <c r="Z894" s="347"/>
      <c r="AA894" s="347"/>
      <c r="AB894" s="347"/>
      <c r="AC894" s="277" t="s">
        <v>334</v>
      </c>
      <c r="AD894" s="277"/>
      <c r="AE894" s="277"/>
      <c r="AF894" s="277"/>
      <c r="AG894" s="277"/>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hidden="1" customHeight="1" x14ac:dyDescent="0.15">
      <c r="A895" s="1057">
        <v>1</v>
      </c>
      <c r="B895" s="1057">
        <v>1</v>
      </c>
      <c r="C895" s="417"/>
      <c r="D895" s="417"/>
      <c r="E895" s="417"/>
      <c r="F895" s="417"/>
      <c r="G895" s="417"/>
      <c r="H895" s="417"/>
      <c r="I895" s="417"/>
      <c r="J895" s="418"/>
      <c r="K895" s="419"/>
      <c r="L895" s="419"/>
      <c r="M895" s="419"/>
      <c r="N895" s="419"/>
      <c r="O895" s="419"/>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57">
        <v>2</v>
      </c>
      <c r="B896" s="1057">
        <v>1</v>
      </c>
      <c r="C896" s="417"/>
      <c r="D896" s="417"/>
      <c r="E896" s="417"/>
      <c r="F896" s="417"/>
      <c r="G896" s="417"/>
      <c r="H896" s="417"/>
      <c r="I896" s="417"/>
      <c r="J896" s="418"/>
      <c r="K896" s="419"/>
      <c r="L896" s="419"/>
      <c r="M896" s="419"/>
      <c r="N896" s="419"/>
      <c r="O896" s="419"/>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57">
        <v>3</v>
      </c>
      <c r="B897" s="1057">
        <v>1</v>
      </c>
      <c r="C897" s="417"/>
      <c r="D897" s="417"/>
      <c r="E897" s="417"/>
      <c r="F897" s="417"/>
      <c r="G897" s="417"/>
      <c r="H897" s="417"/>
      <c r="I897" s="417"/>
      <c r="J897" s="418"/>
      <c r="K897" s="419"/>
      <c r="L897" s="419"/>
      <c r="M897" s="419"/>
      <c r="N897" s="419"/>
      <c r="O897" s="419"/>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57">
        <v>4</v>
      </c>
      <c r="B898" s="1057">
        <v>1</v>
      </c>
      <c r="C898" s="417"/>
      <c r="D898" s="417"/>
      <c r="E898" s="417"/>
      <c r="F898" s="417"/>
      <c r="G898" s="417"/>
      <c r="H898" s="417"/>
      <c r="I898" s="417"/>
      <c r="J898" s="418"/>
      <c r="K898" s="419"/>
      <c r="L898" s="419"/>
      <c r="M898" s="419"/>
      <c r="N898" s="419"/>
      <c r="O898" s="419"/>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57">
        <v>5</v>
      </c>
      <c r="B899" s="1057">
        <v>1</v>
      </c>
      <c r="C899" s="417"/>
      <c r="D899" s="417"/>
      <c r="E899" s="417"/>
      <c r="F899" s="417"/>
      <c r="G899" s="417"/>
      <c r="H899" s="417"/>
      <c r="I899" s="417"/>
      <c r="J899" s="418"/>
      <c r="K899" s="419"/>
      <c r="L899" s="419"/>
      <c r="M899" s="419"/>
      <c r="N899" s="419"/>
      <c r="O899" s="419"/>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57">
        <v>6</v>
      </c>
      <c r="B900" s="1057">
        <v>1</v>
      </c>
      <c r="C900" s="417"/>
      <c r="D900" s="417"/>
      <c r="E900" s="417"/>
      <c r="F900" s="417"/>
      <c r="G900" s="417"/>
      <c r="H900" s="417"/>
      <c r="I900" s="417"/>
      <c r="J900" s="418"/>
      <c r="K900" s="419"/>
      <c r="L900" s="419"/>
      <c r="M900" s="419"/>
      <c r="N900" s="419"/>
      <c r="O900" s="419"/>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57">
        <v>7</v>
      </c>
      <c r="B901" s="1057">
        <v>1</v>
      </c>
      <c r="C901" s="417"/>
      <c r="D901" s="417"/>
      <c r="E901" s="417"/>
      <c r="F901" s="417"/>
      <c r="G901" s="417"/>
      <c r="H901" s="417"/>
      <c r="I901" s="417"/>
      <c r="J901" s="418"/>
      <c r="K901" s="419"/>
      <c r="L901" s="419"/>
      <c r="M901" s="419"/>
      <c r="N901" s="419"/>
      <c r="O901" s="419"/>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57">
        <v>8</v>
      </c>
      <c r="B902" s="1057">
        <v>1</v>
      </c>
      <c r="C902" s="417"/>
      <c r="D902" s="417"/>
      <c r="E902" s="417"/>
      <c r="F902" s="417"/>
      <c r="G902" s="417"/>
      <c r="H902" s="417"/>
      <c r="I902" s="417"/>
      <c r="J902" s="418"/>
      <c r="K902" s="419"/>
      <c r="L902" s="419"/>
      <c r="M902" s="419"/>
      <c r="N902" s="419"/>
      <c r="O902" s="419"/>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57">
        <v>9</v>
      </c>
      <c r="B903" s="1057">
        <v>1</v>
      </c>
      <c r="C903" s="417"/>
      <c r="D903" s="417"/>
      <c r="E903" s="417"/>
      <c r="F903" s="417"/>
      <c r="G903" s="417"/>
      <c r="H903" s="417"/>
      <c r="I903" s="417"/>
      <c r="J903" s="418"/>
      <c r="K903" s="419"/>
      <c r="L903" s="419"/>
      <c r="M903" s="419"/>
      <c r="N903" s="419"/>
      <c r="O903" s="419"/>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57">
        <v>10</v>
      </c>
      <c r="B904" s="1057">
        <v>1</v>
      </c>
      <c r="C904" s="417"/>
      <c r="D904" s="417"/>
      <c r="E904" s="417"/>
      <c r="F904" s="417"/>
      <c r="G904" s="417"/>
      <c r="H904" s="417"/>
      <c r="I904" s="417"/>
      <c r="J904" s="418"/>
      <c r="K904" s="419"/>
      <c r="L904" s="419"/>
      <c r="M904" s="419"/>
      <c r="N904" s="419"/>
      <c r="O904" s="419"/>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57">
        <v>11</v>
      </c>
      <c r="B905" s="1057">
        <v>1</v>
      </c>
      <c r="C905" s="417"/>
      <c r="D905" s="417"/>
      <c r="E905" s="417"/>
      <c r="F905" s="417"/>
      <c r="G905" s="417"/>
      <c r="H905" s="417"/>
      <c r="I905" s="417"/>
      <c r="J905" s="418"/>
      <c r="K905" s="419"/>
      <c r="L905" s="419"/>
      <c r="M905" s="419"/>
      <c r="N905" s="419"/>
      <c r="O905" s="419"/>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57">
        <v>12</v>
      </c>
      <c r="B906" s="1057">
        <v>1</v>
      </c>
      <c r="C906" s="417"/>
      <c r="D906" s="417"/>
      <c r="E906" s="417"/>
      <c r="F906" s="417"/>
      <c r="G906" s="417"/>
      <c r="H906" s="417"/>
      <c r="I906" s="417"/>
      <c r="J906" s="418"/>
      <c r="K906" s="419"/>
      <c r="L906" s="419"/>
      <c r="M906" s="419"/>
      <c r="N906" s="419"/>
      <c r="O906" s="419"/>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57">
        <v>13</v>
      </c>
      <c r="B907" s="1057">
        <v>1</v>
      </c>
      <c r="C907" s="417"/>
      <c r="D907" s="417"/>
      <c r="E907" s="417"/>
      <c r="F907" s="417"/>
      <c r="G907" s="417"/>
      <c r="H907" s="417"/>
      <c r="I907" s="417"/>
      <c r="J907" s="418"/>
      <c r="K907" s="419"/>
      <c r="L907" s="419"/>
      <c r="M907" s="419"/>
      <c r="N907" s="419"/>
      <c r="O907" s="419"/>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57">
        <v>14</v>
      </c>
      <c r="B908" s="1057">
        <v>1</v>
      </c>
      <c r="C908" s="417"/>
      <c r="D908" s="417"/>
      <c r="E908" s="417"/>
      <c r="F908" s="417"/>
      <c r="G908" s="417"/>
      <c r="H908" s="417"/>
      <c r="I908" s="417"/>
      <c r="J908" s="418"/>
      <c r="K908" s="419"/>
      <c r="L908" s="419"/>
      <c r="M908" s="419"/>
      <c r="N908" s="419"/>
      <c r="O908" s="419"/>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57">
        <v>15</v>
      </c>
      <c r="B909" s="1057">
        <v>1</v>
      </c>
      <c r="C909" s="417"/>
      <c r="D909" s="417"/>
      <c r="E909" s="417"/>
      <c r="F909" s="417"/>
      <c r="G909" s="417"/>
      <c r="H909" s="417"/>
      <c r="I909" s="417"/>
      <c r="J909" s="418"/>
      <c r="K909" s="419"/>
      <c r="L909" s="419"/>
      <c r="M909" s="419"/>
      <c r="N909" s="419"/>
      <c r="O909" s="419"/>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57">
        <v>16</v>
      </c>
      <c r="B910" s="1057">
        <v>1</v>
      </c>
      <c r="C910" s="417"/>
      <c r="D910" s="417"/>
      <c r="E910" s="417"/>
      <c r="F910" s="417"/>
      <c r="G910" s="417"/>
      <c r="H910" s="417"/>
      <c r="I910" s="417"/>
      <c r="J910" s="418"/>
      <c r="K910" s="419"/>
      <c r="L910" s="419"/>
      <c r="M910" s="419"/>
      <c r="N910" s="419"/>
      <c r="O910" s="419"/>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57">
        <v>17</v>
      </c>
      <c r="B911" s="1057">
        <v>1</v>
      </c>
      <c r="C911" s="417"/>
      <c r="D911" s="417"/>
      <c r="E911" s="417"/>
      <c r="F911" s="417"/>
      <c r="G911" s="417"/>
      <c r="H911" s="417"/>
      <c r="I911" s="417"/>
      <c r="J911" s="418"/>
      <c r="K911" s="419"/>
      <c r="L911" s="419"/>
      <c r="M911" s="419"/>
      <c r="N911" s="419"/>
      <c r="O911" s="419"/>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57">
        <v>18</v>
      </c>
      <c r="B912" s="1057">
        <v>1</v>
      </c>
      <c r="C912" s="417"/>
      <c r="D912" s="417"/>
      <c r="E912" s="417"/>
      <c r="F912" s="417"/>
      <c r="G912" s="417"/>
      <c r="H912" s="417"/>
      <c r="I912" s="417"/>
      <c r="J912" s="418"/>
      <c r="K912" s="419"/>
      <c r="L912" s="419"/>
      <c r="M912" s="419"/>
      <c r="N912" s="419"/>
      <c r="O912" s="419"/>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57">
        <v>19</v>
      </c>
      <c r="B913" s="1057">
        <v>1</v>
      </c>
      <c r="C913" s="417"/>
      <c r="D913" s="417"/>
      <c r="E913" s="417"/>
      <c r="F913" s="417"/>
      <c r="G913" s="417"/>
      <c r="H913" s="417"/>
      <c r="I913" s="417"/>
      <c r="J913" s="418"/>
      <c r="K913" s="419"/>
      <c r="L913" s="419"/>
      <c r="M913" s="419"/>
      <c r="N913" s="419"/>
      <c r="O913" s="419"/>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57">
        <v>20</v>
      </c>
      <c r="B914" s="1057">
        <v>1</v>
      </c>
      <c r="C914" s="417"/>
      <c r="D914" s="417"/>
      <c r="E914" s="417"/>
      <c r="F914" s="417"/>
      <c r="G914" s="417"/>
      <c r="H914" s="417"/>
      <c r="I914" s="417"/>
      <c r="J914" s="418"/>
      <c r="K914" s="419"/>
      <c r="L914" s="419"/>
      <c r="M914" s="419"/>
      <c r="N914" s="419"/>
      <c r="O914" s="419"/>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57">
        <v>21</v>
      </c>
      <c r="B915" s="1057">
        <v>1</v>
      </c>
      <c r="C915" s="417"/>
      <c r="D915" s="417"/>
      <c r="E915" s="417"/>
      <c r="F915" s="417"/>
      <c r="G915" s="417"/>
      <c r="H915" s="417"/>
      <c r="I915" s="417"/>
      <c r="J915" s="418"/>
      <c r="K915" s="419"/>
      <c r="L915" s="419"/>
      <c r="M915" s="419"/>
      <c r="N915" s="419"/>
      <c r="O915" s="419"/>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57">
        <v>22</v>
      </c>
      <c r="B916" s="1057">
        <v>1</v>
      </c>
      <c r="C916" s="417"/>
      <c r="D916" s="417"/>
      <c r="E916" s="417"/>
      <c r="F916" s="417"/>
      <c r="G916" s="417"/>
      <c r="H916" s="417"/>
      <c r="I916" s="417"/>
      <c r="J916" s="418"/>
      <c r="K916" s="419"/>
      <c r="L916" s="419"/>
      <c r="M916" s="419"/>
      <c r="N916" s="419"/>
      <c r="O916" s="419"/>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57">
        <v>23</v>
      </c>
      <c r="B917" s="1057">
        <v>1</v>
      </c>
      <c r="C917" s="417"/>
      <c r="D917" s="417"/>
      <c r="E917" s="417"/>
      <c r="F917" s="417"/>
      <c r="G917" s="417"/>
      <c r="H917" s="417"/>
      <c r="I917" s="417"/>
      <c r="J917" s="418"/>
      <c r="K917" s="419"/>
      <c r="L917" s="419"/>
      <c r="M917" s="419"/>
      <c r="N917" s="419"/>
      <c r="O917" s="419"/>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57">
        <v>24</v>
      </c>
      <c r="B918" s="1057">
        <v>1</v>
      </c>
      <c r="C918" s="417"/>
      <c r="D918" s="417"/>
      <c r="E918" s="417"/>
      <c r="F918" s="417"/>
      <c r="G918" s="417"/>
      <c r="H918" s="417"/>
      <c r="I918" s="417"/>
      <c r="J918" s="418"/>
      <c r="K918" s="419"/>
      <c r="L918" s="419"/>
      <c r="M918" s="419"/>
      <c r="N918" s="419"/>
      <c r="O918" s="419"/>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57">
        <v>25</v>
      </c>
      <c r="B919" s="1057">
        <v>1</v>
      </c>
      <c r="C919" s="417"/>
      <c r="D919" s="417"/>
      <c r="E919" s="417"/>
      <c r="F919" s="417"/>
      <c r="G919" s="417"/>
      <c r="H919" s="417"/>
      <c r="I919" s="417"/>
      <c r="J919" s="418"/>
      <c r="K919" s="419"/>
      <c r="L919" s="419"/>
      <c r="M919" s="419"/>
      <c r="N919" s="419"/>
      <c r="O919" s="419"/>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57">
        <v>26</v>
      </c>
      <c r="B920" s="1057">
        <v>1</v>
      </c>
      <c r="C920" s="417"/>
      <c r="D920" s="417"/>
      <c r="E920" s="417"/>
      <c r="F920" s="417"/>
      <c r="G920" s="417"/>
      <c r="H920" s="417"/>
      <c r="I920" s="417"/>
      <c r="J920" s="418"/>
      <c r="K920" s="419"/>
      <c r="L920" s="419"/>
      <c r="M920" s="419"/>
      <c r="N920" s="419"/>
      <c r="O920" s="419"/>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57">
        <v>27</v>
      </c>
      <c r="B921" s="1057">
        <v>1</v>
      </c>
      <c r="C921" s="417"/>
      <c r="D921" s="417"/>
      <c r="E921" s="417"/>
      <c r="F921" s="417"/>
      <c r="G921" s="417"/>
      <c r="H921" s="417"/>
      <c r="I921" s="417"/>
      <c r="J921" s="418"/>
      <c r="K921" s="419"/>
      <c r="L921" s="419"/>
      <c r="M921" s="419"/>
      <c r="N921" s="419"/>
      <c r="O921" s="419"/>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57">
        <v>28</v>
      </c>
      <c r="B922" s="1057">
        <v>1</v>
      </c>
      <c r="C922" s="417"/>
      <c r="D922" s="417"/>
      <c r="E922" s="417"/>
      <c r="F922" s="417"/>
      <c r="G922" s="417"/>
      <c r="H922" s="417"/>
      <c r="I922" s="417"/>
      <c r="J922" s="418"/>
      <c r="K922" s="419"/>
      <c r="L922" s="419"/>
      <c r="M922" s="419"/>
      <c r="N922" s="419"/>
      <c r="O922" s="419"/>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57">
        <v>29</v>
      </c>
      <c r="B923" s="1057">
        <v>1</v>
      </c>
      <c r="C923" s="417"/>
      <c r="D923" s="417"/>
      <c r="E923" s="417"/>
      <c r="F923" s="417"/>
      <c r="G923" s="417"/>
      <c r="H923" s="417"/>
      <c r="I923" s="417"/>
      <c r="J923" s="418"/>
      <c r="K923" s="419"/>
      <c r="L923" s="419"/>
      <c r="M923" s="419"/>
      <c r="N923" s="419"/>
      <c r="O923" s="419"/>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57">
        <v>30</v>
      </c>
      <c r="B924" s="1057">
        <v>1</v>
      </c>
      <c r="C924" s="417"/>
      <c r="D924" s="417"/>
      <c r="E924" s="417"/>
      <c r="F924" s="417"/>
      <c r="G924" s="417"/>
      <c r="H924" s="417"/>
      <c r="I924" s="417"/>
      <c r="J924" s="418"/>
      <c r="K924" s="419"/>
      <c r="L924" s="419"/>
      <c r="M924" s="419"/>
      <c r="N924" s="419"/>
      <c r="O924" s="419"/>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7" t="s">
        <v>297</v>
      </c>
      <c r="K927" s="109"/>
      <c r="L927" s="109"/>
      <c r="M927" s="109"/>
      <c r="N927" s="109"/>
      <c r="O927" s="109"/>
      <c r="P927" s="336" t="s">
        <v>27</v>
      </c>
      <c r="Q927" s="336"/>
      <c r="R927" s="336"/>
      <c r="S927" s="336"/>
      <c r="T927" s="336"/>
      <c r="U927" s="336"/>
      <c r="V927" s="336"/>
      <c r="W927" s="336"/>
      <c r="X927" s="336"/>
      <c r="Y927" s="346" t="s">
        <v>349</v>
      </c>
      <c r="Z927" s="347"/>
      <c r="AA927" s="347"/>
      <c r="AB927" s="347"/>
      <c r="AC927" s="277" t="s">
        <v>334</v>
      </c>
      <c r="AD927" s="277"/>
      <c r="AE927" s="277"/>
      <c r="AF927" s="277"/>
      <c r="AG927" s="277"/>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hidden="1" customHeight="1" x14ac:dyDescent="0.15">
      <c r="A928" s="1057">
        <v>1</v>
      </c>
      <c r="B928" s="1057">
        <v>1</v>
      </c>
      <c r="C928" s="422"/>
      <c r="D928" s="417"/>
      <c r="E928" s="417"/>
      <c r="F928" s="417"/>
      <c r="G928" s="417"/>
      <c r="H928" s="417"/>
      <c r="I928" s="417"/>
      <c r="J928" s="418"/>
      <c r="K928" s="419"/>
      <c r="L928" s="419"/>
      <c r="M928" s="419"/>
      <c r="N928" s="419"/>
      <c r="O928" s="419"/>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57">
        <v>2</v>
      </c>
      <c r="B929" s="1057">
        <v>1</v>
      </c>
      <c r="C929" s="417"/>
      <c r="D929" s="417"/>
      <c r="E929" s="417"/>
      <c r="F929" s="417"/>
      <c r="G929" s="417"/>
      <c r="H929" s="417"/>
      <c r="I929" s="417"/>
      <c r="J929" s="418"/>
      <c r="K929" s="419"/>
      <c r="L929" s="419"/>
      <c r="M929" s="419"/>
      <c r="N929" s="419"/>
      <c r="O929" s="419"/>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57">
        <v>3</v>
      </c>
      <c r="B930" s="1057">
        <v>1</v>
      </c>
      <c r="C930" s="417"/>
      <c r="D930" s="417"/>
      <c r="E930" s="417"/>
      <c r="F930" s="417"/>
      <c r="G930" s="417"/>
      <c r="H930" s="417"/>
      <c r="I930" s="417"/>
      <c r="J930" s="418"/>
      <c r="K930" s="419"/>
      <c r="L930" s="419"/>
      <c r="M930" s="419"/>
      <c r="N930" s="419"/>
      <c r="O930" s="419"/>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57">
        <v>4</v>
      </c>
      <c r="B931" s="1057">
        <v>1</v>
      </c>
      <c r="C931" s="417"/>
      <c r="D931" s="417"/>
      <c r="E931" s="417"/>
      <c r="F931" s="417"/>
      <c r="G931" s="417"/>
      <c r="H931" s="417"/>
      <c r="I931" s="417"/>
      <c r="J931" s="418"/>
      <c r="K931" s="419"/>
      <c r="L931" s="419"/>
      <c r="M931" s="419"/>
      <c r="N931" s="419"/>
      <c r="O931" s="419"/>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57">
        <v>5</v>
      </c>
      <c r="B932" s="1057">
        <v>1</v>
      </c>
      <c r="C932" s="417"/>
      <c r="D932" s="417"/>
      <c r="E932" s="417"/>
      <c r="F932" s="417"/>
      <c r="G932" s="417"/>
      <c r="H932" s="417"/>
      <c r="I932" s="417"/>
      <c r="J932" s="418"/>
      <c r="K932" s="419"/>
      <c r="L932" s="419"/>
      <c r="M932" s="419"/>
      <c r="N932" s="419"/>
      <c r="O932" s="419"/>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57">
        <v>6</v>
      </c>
      <c r="B933" s="1057">
        <v>1</v>
      </c>
      <c r="C933" s="417"/>
      <c r="D933" s="417"/>
      <c r="E933" s="417"/>
      <c r="F933" s="417"/>
      <c r="G933" s="417"/>
      <c r="H933" s="417"/>
      <c r="I933" s="417"/>
      <c r="J933" s="418"/>
      <c r="K933" s="419"/>
      <c r="L933" s="419"/>
      <c r="M933" s="419"/>
      <c r="N933" s="419"/>
      <c r="O933" s="419"/>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57">
        <v>7</v>
      </c>
      <c r="B934" s="1057">
        <v>1</v>
      </c>
      <c r="C934" s="417"/>
      <c r="D934" s="417"/>
      <c r="E934" s="417"/>
      <c r="F934" s="417"/>
      <c r="G934" s="417"/>
      <c r="H934" s="417"/>
      <c r="I934" s="417"/>
      <c r="J934" s="418"/>
      <c r="K934" s="419"/>
      <c r="L934" s="419"/>
      <c r="M934" s="419"/>
      <c r="N934" s="419"/>
      <c r="O934" s="419"/>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57">
        <v>8</v>
      </c>
      <c r="B935" s="1057">
        <v>1</v>
      </c>
      <c r="C935" s="417"/>
      <c r="D935" s="417"/>
      <c r="E935" s="417"/>
      <c r="F935" s="417"/>
      <c r="G935" s="417"/>
      <c r="H935" s="417"/>
      <c r="I935" s="417"/>
      <c r="J935" s="418"/>
      <c r="K935" s="419"/>
      <c r="L935" s="419"/>
      <c r="M935" s="419"/>
      <c r="N935" s="419"/>
      <c r="O935" s="419"/>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57">
        <v>9</v>
      </c>
      <c r="B936" s="1057">
        <v>1</v>
      </c>
      <c r="C936" s="417"/>
      <c r="D936" s="417"/>
      <c r="E936" s="417"/>
      <c r="F936" s="417"/>
      <c r="G936" s="417"/>
      <c r="H936" s="417"/>
      <c r="I936" s="417"/>
      <c r="J936" s="418"/>
      <c r="K936" s="419"/>
      <c r="L936" s="419"/>
      <c r="M936" s="419"/>
      <c r="N936" s="419"/>
      <c r="O936" s="419"/>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57">
        <v>10</v>
      </c>
      <c r="B937" s="1057">
        <v>1</v>
      </c>
      <c r="C937" s="417"/>
      <c r="D937" s="417"/>
      <c r="E937" s="417"/>
      <c r="F937" s="417"/>
      <c r="G937" s="417"/>
      <c r="H937" s="417"/>
      <c r="I937" s="417"/>
      <c r="J937" s="418"/>
      <c r="K937" s="419"/>
      <c r="L937" s="419"/>
      <c r="M937" s="419"/>
      <c r="N937" s="419"/>
      <c r="O937" s="419"/>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57">
        <v>11</v>
      </c>
      <c r="B938" s="1057">
        <v>1</v>
      </c>
      <c r="C938" s="417"/>
      <c r="D938" s="417"/>
      <c r="E938" s="417"/>
      <c r="F938" s="417"/>
      <c r="G938" s="417"/>
      <c r="H938" s="417"/>
      <c r="I938" s="417"/>
      <c r="J938" s="418"/>
      <c r="K938" s="419"/>
      <c r="L938" s="419"/>
      <c r="M938" s="419"/>
      <c r="N938" s="419"/>
      <c r="O938" s="419"/>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57">
        <v>12</v>
      </c>
      <c r="B939" s="1057">
        <v>1</v>
      </c>
      <c r="C939" s="417"/>
      <c r="D939" s="417"/>
      <c r="E939" s="417"/>
      <c r="F939" s="417"/>
      <c r="G939" s="417"/>
      <c r="H939" s="417"/>
      <c r="I939" s="417"/>
      <c r="J939" s="418"/>
      <c r="K939" s="419"/>
      <c r="L939" s="419"/>
      <c r="M939" s="419"/>
      <c r="N939" s="419"/>
      <c r="O939" s="419"/>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57">
        <v>13</v>
      </c>
      <c r="B940" s="1057">
        <v>1</v>
      </c>
      <c r="C940" s="417"/>
      <c r="D940" s="417"/>
      <c r="E940" s="417"/>
      <c r="F940" s="417"/>
      <c r="G940" s="417"/>
      <c r="H940" s="417"/>
      <c r="I940" s="417"/>
      <c r="J940" s="418"/>
      <c r="K940" s="419"/>
      <c r="L940" s="419"/>
      <c r="M940" s="419"/>
      <c r="N940" s="419"/>
      <c r="O940" s="419"/>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57">
        <v>14</v>
      </c>
      <c r="B941" s="1057">
        <v>1</v>
      </c>
      <c r="C941" s="417"/>
      <c r="D941" s="417"/>
      <c r="E941" s="417"/>
      <c r="F941" s="417"/>
      <c r="G941" s="417"/>
      <c r="H941" s="417"/>
      <c r="I941" s="417"/>
      <c r="J941" s="418"/>
      <c r="K941" s="419"/>
      <c r="L941" s="419"/>
      <c r="M941" s="419"/>
      <c r="N941" s="419"/>
      <c r="O941" s="419"/>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57">
        <v>15</v>
      </c>
      <c r="B942" s="1057">
        <v>1</v>
      </c>
      <c r="C942" s="417"/>
      <c r="D942" s="417"/>
      <c r="E942" s="417"/>
      <c r="F942" s="417"/>
      <c r="G942" s="417"/>
      <c r="H942" s="417"/>
      <c r="I942" s="417"/>
      <c r="J942" s="418"/>
      <c r="K942" s="419"/>
      <c r="L942" s="419"/>
      <c r="M942" s="419"/>
      <c r="N942" s="419"/>
      <c r="O942" s="419"/>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57">
        <v>16</v>
      </c>
      <c r="B943" s="1057">
        <v>1</v>
      </c>
      <c r="C943" s="417"/>
      <c r="D943" s="417"/>
      <c r="E943" s="417"/>
      <c r="F943" s="417"/>
      <c r="G943" s="417"/>
      <c r="H943" s="417"/>
      <c r="I943" s="417"/>
      <c r="J943" s="418"/>
      <c r="K943" s="419"/>
      <c r="L943" s="419"/>
      <c r="M943" s="419"/>
      <c r="N943" s="419"/>
      <c r="O943" s="419"/>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57">
        <v>17</v>
      </c>
      <c r="B944" s="1057">
        <v>1</v>
      </c>
      <c r="C944" s="417"/>
      <c r="D944" s="417"/>
      <c r="E944" s="417"/>
      <c r="F944" s="417"/>
      <c r="G944" s="417"/>
      <c r="H944" s="417"/>
      <c r="I944" s="417"/>
      <c r="J944" s="418"/>
      <c r="K944" s="419"/>
      <c r="L944" s="419"/>
      <c r="M944" s="419"/>
      <c r="N944" s="419"/>
      <c r="O944" s="419"/>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57">
        <v>18</v>
      </c>
      <c r="B945" s="1057">
        <v>1</v>
      </c>
      <c r="C945" s="417"/>
      <c r="D945" s="417"/>
      <c r="E945" s="417"/>
      <c r="F945" s="417"/>
      <c r="G945" s="417"/>
      <c r="H945" s="417"/>
      <c r="I945" s="417"/>
      <c r="J945" s="418"/>
      <c r="K945" s="419"/>
      <c r="L945" s="419"/>
      <c r="M945" s="419"/>
      <c r="N945" s="419"/>
      <c r="O945" s="419"/>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57">
        <v>19</v>
      </c>
      <c r="B946" s="1057">
        <v>1</v>
      </c>
      <c r="C946" s="417"/>
      <c r="D946" s="417"/>
      <c r="E946" s="417"/>
      <c r="F946" s="417"/>
      <c r="G946" s="417"/>
      <c r="H946" s="417"/>
      <c r="I946" s="417"/>
      <c r="J946" s="418"/>
      <c r="K946" s="419"/>
      <c r="L946" s="419"/>
      <c r="M946" s="419"/>
      <c r="N946" s="419"/>
      <c r="O946" s="419"/>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57">
        <v>20</v>
      </c>
      <c r="B947" s="1057">
        <v>1</v>
      </c>
      <c r="C947" s="417"/>
      <c r="D947" s="417"/>
      <c r="E947" s="417"/>
      <c r="F947" s="417"/>
      <c r="G947" s="417"/>
      <c r="H947" s="417"/>
      <c r="I947" s="417"/>
      <c r="J947" s="418"/>
      <c r="K947" s="419"/>
      <c r="L947" s="419"/>
      <c r="M947" s="419"/>
      <c r="N947" s="419"/>
      <c r="O947" s="419"/>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57">
        <v>21</v>
      </c>
      <c r="B948" s="1057">
        <v>1</v>
      </c>
      <c r="C948" s="417"/>
      <c r="D948" s="417"/>
      <c r="E948" s="417"/>
      <c r="F948" s="417"/>
      <c r="G948" s="417"/>
      <c r="H948" s="417"/>
      <c r="I948" s="417"/>
      <c r="J948" s="418"/>
      <c r="K948" s="419"/>
      <c r="L948" s="419"/>
      <c r="M948" s="419"/>
      <c r="N948" s="419"/>
      <c r="O948" s="419"/>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57">
        <v>22</v>
      </c>
      <c r="B949" s="1057">
        <v>1</v>
      </c>
      <c r="C949" s="417"/>
      <c r="D949" s="417"/>
      <c r="E949" s="417"/>
      <c r="F949" s="417"/>
      <c r="G949" s="417"/>
      <c r="H949" s="417"/>
      <c r="I949" s="417"/>
      <c r="J949" s="418"/>
      <c r="K949" s="419"/>
      <c r="L949" s="419"/>
      <c r="M949" s="419"/>
      <c r="N949" s="419"/>
      <c r="O949" s="419"/>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57">
        <v>23</v>
      </c>
      <c r="B950" s="1057">
        <v>1</v>
      </c>
      <c r="C950" s="417"/>
      <c r="D950" s="417"/>
      <c r="E950" s="417"/>
      <c r="F950" s="417"/>
      <c r="G950" s="417"/>
      <c r="H950" s="417"/>
      <c r="I950" s="417"/>
      <c r="J950" s="418"/>
      <c r="K950" s="419"/>
      <c r="L950" s="419"/>
      <c r="M950" s="419"/>
      <c r="N950" s="419"/>
      <c r="O950" s="419"/>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57">
        <v>24</v>
      </c>
      <c r="B951" s="1057">
        <v>1</v>
      </c>
      <c r="C951" s="417"/>
      <c r="D951" s="417"/>
      <c r="E951" s="417"/>
      <c r="F951" s="417"/>
      <c r="G951" s="417"/>
      <c r="H951" s="417"/>
      <c r="I951" s="417"/>
      <c r="J951" s="418"/>
      <c r="K951" s="419"/>
      <c r="L951" s="419"/>
      <c r="M951" s="419"/>
      <c r="N951" s="419"/>
      <c r="O951" s="419"/>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57">
        <v>25</v>
      </c>
      <c r="B952" s="1057">
        <v>1</v>
      </c>
      <c r="C952" s="417"/>
      <c r="D952" s="417"/>
      <c r="E952" s="417"/>
      <c r="F952" s="417"/>
      <c r="G952" s="417"/>
      <c r="H952" s="417"/>
      <c r="I952" s="417"/>
      <c r="J952" s="418"/>
      <c r="K952" s="419"/>
      <c r="L952" s="419"/>
      <c r="M952" s="419"/>
      <c r="N952" s="419"/>
      <c r="O952" s="419"/>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57">
        <v>26</v>
      </c>
      <c r="B953" s="1057">
        <v>1</v>
      </c>
      <c r="C953" s="417"/>
      <c r="D953" s="417"/>
      <c r="E953" s="417"/>
      <c r="F953" s="417"/>
      <c r="G953" s="417"/>
      <c r="H953" s="417"/>
      <c r="I953" s="417"/>
      <c r="J953" s="418"/>
      <c r="K953" s="419"/>
      <c r="L953" s="419"/>
      <c r="M953" s="419"/>
      <c r="N953" s="419"/>
      <c r="O953" s="419"/>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57">
        <v>27</v>
      </c>
      <c r="B954" s="1057">
        <v>1</v>
      </c>
      <c r="C954" s="417"/>
      <c r="D954" s="417"/>
      <c r="E954" s="417"/>
      <c r="F954" s="417"/>
      <c r="G954" s="417"/>
      <c r="H954" s="417"/>
      <c r="I954" s="417"/>
      <c r="J954" s="418"/>
      <c r="K954" s="419"/>
      <c r="L954" s="419"/>
      <c r="M954" s="419"/>
      <c r="N954" s="419"/>
      <c r="O954" s="419"/>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57">
        <v>28</v>
      </c>
      <c r="B955" s="1057">
        <v>1</v>
      </c>
      <c r="C955" s="417"/>
      <c r="D955" s="417"/>
      <c r="E955" s="417"/>
      <c r="F955" s="417"/>
      <c r="G955" s="417"/>
      <c r="H955" s="417"/>
      <c r="I955" s="417"/>
      <c r="J955" s="418"/>
      <c r="K955" s="419"/>
      <c r="L955" s="419"/>
      <c r="M955" s="419"/>
      <c r="N955" s="419"/>
      <c r="O955" s="419"/>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57">
        <v>29</v>
      </c>
      <c r="B956" s="1057">
        <v>1</v>
      </c>
      <c r="C956" s="417"/>
      <c r="D956" s="417"/>
      <c r="E956" s="417"/>
      <c r="F956" s="417"/>
      <c r="G956" s="417"/>
      <c r="H956" s="417"/>
      <c r="I956" s="417"/>
      <c r="J956" s="418"/>
      <c r="K956" s="419"/>
      <c r="L956" s="419"/>
      <c r="M956" s="419"/>
      <c r="N956" s="419"/>
      <c r="O956" s="419"/>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57">
        <v>30</v>
      </c>
      <c r="B957" s="1057">
        <v>1</v>
      </c>
      <c r="C957" s="417"/>
      <c r="D957" s="417"/>
      <c r="E957" s="417"/>
      <c r="F957" s="417"/>
      <c r="G957" s="417"/>
      <c r="H957" s="417"/>
      <c r="I957" s="417"/>
      <c r="J957" s="418"/>
      <c r="K957" s="419"/>
      <c r="L957" s="419"/>
      <c r="M957" s="419"/>
      <c r="N957" s="419"/>
      <c r="O957" s="419"/>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7" t="s">
        <v>297</v>
      </c>
      <c r="K960" s="109"/>
      <c r="L960" s="109"/>
      <c r="M960" s="109"/>
      <c r="N960" s="109"/>
      <c r="O960" s="109"/>
      <c r="P960" s="336" t="s">
        <v>27</v>
      </c>
      <c r="Q960" s="336"/>
      <c r="R960" s="336"/>
      <c r="S960" s="336"/>
      <c r="T960" s="336"/>
      <c r="U960" s="336"/>
      <c r="V960" s="336"/>
      <c r="W960" s="336"/>
      <c r="X960" s="336"/>
      <c r="Y960" s="346" t="s">
        <v>349</v>
      </c>
      <c r="Z960" s="347"/>
      <c r="AA960" s="347"/>
      <c r="AB960" s="347"/>
      <c r="AC960" s="277" t="s">
        <v>334</v>
      </c>
      <c r="AD960" s="277"/>
      <c r="AE960" s="277"/>
      <c r="AF960" s="277"/>
      <c r="AG960" s="277"/>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hidden="1" customHeight="1" x14ac:dyDescent="0.15">
      <c r="A961" s="1057">
        <v>1</v>
      </c>
      <c r="B961" s="1057">
        <v>1</v>
      </c>
      <c r="C961" s="417"/>
      <c r="D961" s="417"/>
      <c r="E961" s="417"/>
      <c r="F961" s="417"/>
      <c r="G961" s="417"/>
      <c r="H961" s="417"/>
      <c r="I961" s="417"/>
      <c r="J961" s="418"/>
      <c r="K961" s="419"/>
      <c r="L961" s="419"/>
      <c r="M961" s="419"/>
      <c r="N961" s="419"/>
      <c r="O961" s="419"/>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57">
        <v>2</v>
      </c>
      <c r="B962" s="1057">
        <v>1</v>
      </c>
      <c r="C962" s="417"/>
      <c r="D962" s="417"/>
      <c r="E962" s="417"/>
      <c r="F962" s="417"/>
      <c r="G962" s="417"/>
      <c r="H962" s="417"/>
      <c r="I962" s="417"/>
      <c r="J962" s="418"/>
      <c r="K962" s="419"/>
      <c r="L962" s="419"/>
      <c r="M962" s="419"/>
      <c r="N962" s="419"/>
      <c r="O962" s="419"/>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57">
        <v>3</v>
      </c>
      <c r="B963" s="1057">
        <v>1</v>
      </c>
      <c r="C963" s="417"/>
      <c r="D963" s="417"/>
      <c r="E963" s="417"/>
      <c r="F963" s="417"/>
      <c r="G963" s="417"/>
      <c r="H963" s="417"/>
      <c r="I963" s="417"/>
      <c r="J963" s="418"/>
      <c r="K963" s="419"/>
      <c r="L963" s="419"/>
      <c r="M963" s="419"/>
      <c r="N963" s="419"/>
      <c r="O963" s="419"/>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57">
        <v>4</v>
      </c>
      <c r="B964" s="1057">
        <v>1</v>
      </c>
      <c r="C964" s="417"/>
      <c r="D964" s="417"/>
      <c r="E964" s="417"/>
      <c r="F964" s="417"/>
      <c r="G964" s="417"/>
      <c r="H964" s="417"/>
      <c r="I964" s="417"/>
      <c r="J964" s="418"/>
      <c r="K964" s="419"/>
      <c r="L964" s="419"/>
      <c r="M964" s="419"/>
      <c r="N964" s="419"/>
      <c r="O964" s="419"/>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57">
        <v>5</v>
      </c>
      <c r="B965" s="1057">
        <v>1</v>
      </c>
      <c r="C965" s="417"/>
      <c r="D965" s="417"/>
      <c r="E965" s="417"/>
      <c r="F965" s="417"/>
      <c r="G965" s="417"/>
      <c r="H965" s="417"/>
      <c r="I965" s="417"/>
      <c r="J965" s="418"/>
      <c r="K965" s="419"/>
      <c r="L965" s="419"/>
      <c r="M965" s="419"/>
      <c r="N965" s="419"/>
      <c r="O965" s="419"/>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57">
        <v>6</v>
      </c>
      <c r="B966" s="1057">
        <v>1</v>
      </c>
      <c r="C966" s="417"/>
      <c r="D966" s="417"/>
      <c r="E966" s="417"/>
      <c r="F966" s="417"/>
      <c r="G966" s="417"/>
      <c r="H966" s="417"/>
      <c r="I966" s="417"/>
      <c r="J966" s="418"/>
      <c r="K966" s="419"/>
      <c r="L966" s="419"/>
      <c r="M966" s="419"/>
      <c r="N966" s="419"/>
      <c r="O966" s="419"/>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57">
        <v>7</v>
      </c>
      <c r="B967" s="1057">
        <v>1</v>
      </c>
      <c r="C967" s="417"/>
      <c r="D967" s="417"/>
      <c r="E967" s="417"/>
      <c r="F967" s="417"/>
      <c r="G967" s="417"/>
      <c r="H967" s="417"/>
      <c r="I967" s="417"/>
      <c r="J967" s="418"/>
      <c r="K967" s="419"/>
      <c r="L967" s="419"/>
      <c r="M967" s="419"/>
      <c r="N967" s="419"/>
      <c r="O967" s="419"/>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57">
        <v>8</v>
      </c>
      <c r="B968" s="1057">
        <v>1</v>
      </c>
      <c r="C968" s="417"/>
      <c r="D968" s="417"/>
      <c r="E968" s="417"/>
      <c r="F968" s="417"/>
      <c r="G968" s="417"/>
      <c r="H968" s="417"/>
      <c r="I968" s="417"/>
      <c r="J968" s="418"/>
      <c r="K968" s="419"/>
      <c r="L968" s="419"/>
      <c r="M968" s="419"/>
      <c r="N968" s="419"/>
      <c r="O968" s="419"/>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57">
        <v>9</v>
      </c>
      <c r="B969" s="1057">
        <v>1</v>
      </c>
      <c r="C969" s="417"/>
      <c r="D969" s="417"/>
      <c r="E969" s="417"/>
      <c r="F969" s="417"/>
      <c r="G969" s="417"/>
      <c r="H969" s="417"/>
      <c r="I969" s="417"/>
      <c r="J969" s="418"/>
      <c r="K969" s="419"/>
      <c r="L969" s="419"/>
      <c r="M969" s="419"/>
      <c r="N969" s="419"/>
      <c r="O969" s="419"/>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57">
        <v>10</v>
      </c>
      <c r="B970" s="1057">
        <v>1</v>
      </c>
      <c r="C970" s="417"/>
      <c r="D970" s="417"/>
      <c r="E970" s="417"/>
      <c r="F970" s="417"/>
      <c r="G970" s="417"/>
      <c r="H970" s="417"/>
      <c r="I970" s="417"/>
      <c r="J970" s="418"/>
      <c r="K970" s="419"/>
      <c r="L970" s="419"/>
      <c r="M970" s="419"/>
      <c r="N970" s="419"/>
      <c r="O970" s="419"/>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57">
        <v>11</v>
      </c>
      <c r="B971" s="1057">
        <v>1</v>
      </c>
      <c r="C971" s="417"/>
      <c r="D971" s="417"/>
      <c r="E971" s="417"/>
      <c r="F971" s="417"/>
      <c r="G971" s="417"/>
      <c r="H971" s="417"/>
      <c r="I971" s="417"/>
      <c r="J971" s="418"/>
      <c r="K971" s="419"/>
      <c r="L971" s="419"/>
      <c r="M971" s="419"/>
      <c r="N971" s="419"/>
      <c r="O971" s="419"/>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57">
        <v>12</v>
      </c>
      <c r="B972" s="1057">
        <v>1</v>
      </c>
      <c r="C972" s="417"/>
      <c r="D972" s="417"/>
      <c r="E972" s="417"/>
      <c r="F972" s="417"/>
      <c r="G972" s="417"/>
      <c r="H972" s="417"/>
      <c r="I972" s="417"/>
      <c r="J972" s="418"/>
      <c r="K972" s="419"/>
      <c r="L972" s="419"/>
      <c r="M972" s="419"/>
      <c r="N972" s="419"/>
      <c r="O972" s="419"/>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57">
        <v>13</v>
      </c>
      <c r="B973" s="1057">
        <v>1</v>
      </c>
      <c r="C973" s="417"/>
      <c r="D973" s="417"/>
      <c r="E973" s="417"/>
      <c r="F973" s="417"/>
      <c r="G973" s="417"/>
      <c r="H973" s="417"/>
      <c r="I973" s="417"/>
      <c r="J973" s="418"/>
      <c r="K973" s="419"/>
      <c r="L973" s="419"/>
      <c r="M973" s="419"/>
      <c r="N973" s="419"/>
      <c r="O973" s="419"/>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57">
        <v>14</v>
      </c>
      <c r="B974" s="1057">
        <v>1</v>
      </c>
      <c r="C974" s="417"/>
      <c r="D974" s="417"/>
      <c r="E974" s="417"/>
      <c r="F974" s="417"/>
      <c r="G974" s="417"/>
      <c r="H974" s="417"/>
      <c r="I974" s="417"/>
      <c r="J974" s="418"/>
      <c r="K974" s="419"/>
      <c r="L974" s="419"/>
      <c r="M974" s="419"/>
      <c r="N974" s="419"/>
      <c r="O974" s="419"/>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57">
        <v>15</v>
      </c>
      <c r="B975" s="1057">
        <v>1</v>
      </c>
      <c r="C975" s="417"/>
      <c r="D975" s="417"/>
      <c r="E975" s="417"/>
      <c r="F975" s="417"/>
      <c r="G975" s="417"/>
      <c r="H975" s="417"/>
      <c r="I975" s="417"/>
      <c r="J975" s="418"/>
      <c r="K975" s="419"/>
      <c r="L975" s="419"/>
      <c r="M975" s="419"/>
      <c r="N975" s="419"/>
      <c r="O975" s="419"/>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57">
        <v>16</v>
      </c>
      <c r="B976" s="1057">
        <v>1</v>
      </c>
      <c r="C976" s="417"/>
      <c r="D976" s="417"/>
      <c r="E976" s="417"/>
      <c r="F976" s="417"/>
      <c r="G976" s="417"/>
      <c r="H976" s="417"/>
      <c r="I976" s="417"/>
      <c r="J976" s="418"/>
      <c r="K976" s="419"/>
      <c r="L976" s="419"/>
      <c r="M976" s="419"/>
      <c r="N976" s="419"/>
      <c r="O976" s="419"/>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57">
        <v>17</v>
      </c>
      <c r="B977" s="1057">
        <v>1</v>
      </c>
      <c r="C977" s="417"/>
      <c r="D977" s="417"/>
      <c r="E977" s="417"/>
      <c r="F977" s="417"/>
      <c r="G977" s="417"/>
      <c r="H977" s="417"/>
      <c r="I977" s="417"/>
      <c r="J977" s="418"/>
      <c r="K977" s="419"/>
      <c r="L977" s="419"/>
      <c r="M977" s="419"/>
      <c r="N977" s="419"/>
      <c r="O977" s="419"/>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57">
        <v>18</v>
      </c>
      <c r="B978" s="1057">
        <v>1</v>
      </c>
      <c r="C978" s="417"/>
      <c r="D978" s="417"/>
      <c r="E978" s="417"/>
      <c r="F978" s="417"/>
      <c r="G978" s="417"/>
      <c r="H978" s="417"/>
      <c r="I978" s="417"/>
      <c r="J978" s="418"/>
      <c r="K978" s="419"/>
      <c r="L978" s="419"/>
      <c r="M978" s="419"/>
      <c r="N978" s="419"/>
      <c r="O978" s="419"/>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57">
        <v>19</v>
      </c>
      <c r="B979" s="1057">
        <v>1</v>
      </c>
      <c r="C979" s="417"/>
      <c r="D979" s="417"/>
      <c r="E979" s="417"/>
      <c r="F979" s="417"/>
      <c r="G979" s="417"/>
      <c r="H979" s="417"/>
      <c r="I979" s="417"/>
      <c r="J979" s="418"/>
      <c r="K979" s="419"/>
      <c r="L979" s="419"/>
      <c r="M979" s="419"/>
      <c r="N979" s="419"/>
      <c r="O979" s="419"/>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57">
        <v>20</v>
      </c>
      <c r="B980" s="1057">
        <v>1</v>
      </c>
      <c r="C980" s="417"/>
      <c r="D980" s="417"/>
      <c r="E980" s="417"/>
      <c r="F980" s="417"/>
      <c r="G980" s="417"/>
      <c r="H980" s="417"/>
      <c r="I980" s="417"/>
      <c r="J980" s="418"/>
      <c r="K980" s="419"/>
      <c r="L980" s="419"/>
      <c r="M980" s="419"/>
      <c r="N980" s="419"/>
      <c r="O980" s="419"/>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57">
        <v>21</v>
      </c>
      <c r="B981" s="1057">
        <v>1</v>
      </c>
      <c r="C981" s="417"/>
      <c r="D981" s="417"/>
      <c r="E981" s="417"/>
      <c r="F981" s="417"/>
      <c r="G981" s="417"/>
      <c r="H981" s="417"/>
      <c r="I981" s="417"/>
      <c r="J981" s="418"/>
      <c r="K981" s="419"/>
      <c r="L981" s="419"/>
      <c r="M981" s="419"/>
      <c r="N981" s="419"/>
      <c r="O981" s="419"/>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57">
        <v>22</v>
      </c>
      <c r="B982" s="1057">
        <v>1</v>
      </c>
      <c r="C982" s="417"/>
      <c r="D982" s="417"/>
      <c r="E982" s="417"/>
      <c r="F982" s="417"/>
      <c r="G982" s="417"/>
      <c r="H982" s="417"/>
      <c r="I982" s="417"/>
      <c r="J982" s="418"/>
      <c r="K982" s="419"/>
      <c r="L982" s="419"/>
      <c r="M982" s="419"/>
      <c r="N982" s="419"/>
      <c r="O982" s="419"/>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57">
        <v>23</v>
      </c>
      <c r="B983" s="1057">
        <v>1</v>
      </c>
      <c r="C983" s="417"/>
      <c r="D983" s="417"/>
      <c r="E983" s="417"/>
      <c r="F983" s="417"/>
      <c r="G983" s="417"/>
      <c r="H983" s="417"/>
      <c r="I983" s="417"/>
      <c r="J983" s="418"/>
      <c r="K983" s="419"/>
      <c r="L983" s="419"/>
      <c r="M983" s="419"/>
      <c r="N983" s="419"/>
      <c r="O983" s="419"/>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57">
        <v>24</v>
      </c>
      <c r="B984" s="1057">
        <v>1</v>
      </c>
      <c r="C984" s="417"/>
      <c r="D984" s="417"/>
      <c r="E984" s="417"/>
      <c r="F984" s="417"/>
      <c r="G984" s="417"/>
      <c r="H984" s="417"/>
      <c r="I984" s="417"/>
      <c r="J984" s="418"/>
      <c r="K984" s="419"/>
      <c r="L984" s="419"/>
      <c r="M984" s="419"/>
      <c r="N984" s="419"/>
      <c r="O984" s="419"/>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57">
        <v>25</v>
      </c>
      <c r="B985" s="1057">
        <v>1</v>
      </c>
      <c r="C985" s="417"/>
      <c r="D985" s="417"/>
      <c r="E985" s="417"/>
      <c r="F985" s="417"/>
      <c r="G985" s="417"/>
      <c r="H985" s="417"/>
      <c r="I985" s="417"/>
      <c r="J985" s="418"/>
      <c r="K985" s="419"/>
      <c r="L985" s="419"/>
      <c r="M985" s="419"/>
      <c r="N985" s="419"/>
      <c r="O985" s="419"/>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57">
        <v>26</v>
      </c>
      <c r="B986" s="1057">
        <v>1</v>
      </c>
      <c r="C986" s="417"/>
      <c r="D986" s="417"/>
      <c r="E986" s="417"/>
      <c r="F986" s="417"/>
      <c r="G986" s="417"/>
      <c r="H986" s="417"/>
      <c r="I986" s="417"/>
      <c r="J986" s="418"/>
      <c r="K986" s="419"/>
      <c r="L986" s="419"/>
      <c r="M986" s="419"/>
      <c r="N986" s="419"/>
      <c r="O986" s="419"/>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57">
        <v>27</v>
      </c>
      <c r="B987" s="1057">
        <v>1</v>
      </c>
      <c r="C987" s="417"/>
      <c r="D987" s="417"/>
      <c r="E987" s="417"/>
      <c r="F987" s="417"/>
      <c r="G987" s="417"/>
      <c r="H987" s="417"/>
      <c r="I987" s="417"/>
      <c r="J987" s="418"/>
      <c r="K987" s="419"/>
      <c r="L987" s="419"/>
      <c r="M987" s="419"/>
      <c r="N987" s="419"/>
      <c r="O987" s="419"/>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57">
        <v>28</v>
      </c>
      <c r="B988" s="1057">
        <v>1</v>
      </c>
      <c r="C988" s="417"/>
      <c r="D988" s="417"/>
      <c r="E988" s="417"/>
      <c r="F988" s="417"/>
      <c r="G988" s="417"/>
      <c r="H988" s="417"/>
      <c r="I988" s="417"/>
      <c r="J988" s="418"/>
      <c r="K988" s="419"/>
      <c r="L988" s="419"/>
      <c r="M988" s="419"/>
      <c r="N988" s="419"/>
      <c r="O988" s="419"/>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57">
        <v>29</v>
      </c>
      <c r="B989" s="1057">
        <v>1</v>
      </c>
      <c r="C989" s="417"/>
      <c r="D989" s="417"/>
      <c r="E989" s="417"/>
      <c r="F989" s="417"/>
      <c r="G989" s="417"/>
      <c r="H989" s="417"/>
      <c r="I989" s="417"/>
      <c r="J989" s="418"/>
      <c r="K989" s="419"/>
      <c r="L989" s="419"/>
      <c r="M989" s="419"/>
      <c r="N989" s="419"/>
      <c r="O989" s="419"/>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57">
        <v>30</v>
      </c>
      <c r="B990" s="1057">
        <v>1</v>
      </c>
      <c r="C990" s="417"/>
      <c r="D990" s="417"/>
      <c r="E990" s="417"/>
      <c r="F990" s="417"/>
      <c r="G990" s="417"/>
      <c r="H990" s="417"/>
      <c r="I990" s="417"/>
      <c r="J990" s="418"/>
      <c r="K990" s="419"/>
      <c r="L990" s="419"/>
      <c r="M990" s="419"/>
      <c r="N990" s="419"/>
      <c r="O990" s="419"/>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7" t="s">
        <v>297</v>
      </c>
      <c r="K993" s="109"/>
      <c r="L993" s="109"/>
      <c r="M993" s="109"/>
      <c r="N993" s="109"/>
      <c r="O993" s="109"/>
      <c r="P993" s="336" t="s">
        <v>27</v>
      </c>
      <c r="Q993" s="336"/>
      <c r="R993" s="336"/>
      <c r="S993" s="336"/>
      <c r="T993" s="336"/>
      <c r="U993" s="336"/>
      <c r="V993" s="336"/>
      <c r="W993" s="336"/>
      <c r="X993" s="336"/>
      <c r="Y993" s="346" t="s">
        <v>349</v>
      </c>
      <c r="Z993" s="347"/>
      <c r="AA993" s="347"/>
      <c r="AB993" s="347"/>
      <c r="AC993" s="277" t="s">
        <v>334</v>
      </c>
      <c r="AD993" s="277"/>
      <c r="AE993" s="277"/>
      <c r="AF993" s="277"/>
      <c r="AG993" s="277"/>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hidden="1" customHeight="1" x14ac:dyDescent="0.15">
      <c r="A994" s="1057">
        <v>1</v>
      </c>
      <c r="B994" s="1057">
        <v>1</v>
      </c>
      <c r="C994" s="417"/>
      <c r="D994" s="417"/>
      <c r="E994" s="417"/>
      <c r="F994" s="417"/>
      <c r="G994" s="417"/>
      <c r="H994" s="417"/>
      <c r="I994" s="417"/>
      <c r="J994" s="418"/>
      <c r="K994" s="419"/>
      <c r="L994" s="419"/>
      <c r="M994" s="419"/>
      <c r="N994" s="419"/>
      <c r="O994" s="419"/>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57">
        <v>2</v>
      </c>
      <c r="B995" s="1057">
        <v>1</v>
      </c>
      <c r="C995" s="417"/>
      <c r="D995" s="417"/>
      <c r="E995" s="417"/>
      <c r="F995" s="417"/>
      <c r="G995" s="417"/>
      <c r="H995" s="417"/>
      <c r="I995" s="417"/>
      <c r="J995" s="418"/>
      <c r="K995" s="419"/>
      <c r="L995" s="419"/>
      <c r="M995" s="419"/>
      <c r="N995" s="419"/>
      <c r="O995" s="419"/>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57">
        <v>3</v>
      </c>
      <c r="B996" s="1057">
        <v>1</v>
      </c>
      <c r="C996" s="417"/>
      <c r="D996" s="417"/>
      <c r="E996" s="417"/>
      <c r="F996" s="417"/>
      <c r="G996" s="417"/>
      <c r="H996" s="417"/>
      <c r="I996" s="417"/>
      <c r="J996" s="418"/>
      <c r="K996" s="419"/>
      <c r="L996" s="419"/>
      <c r="M996" s="419"/>
      <c r="N996" s="419"/>
      <c r="O996" s="419"/>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57">
        <v>4</v>
      </c>
      <c r="B997" s="1057">
        <v>1</v>
      </c>
      <c r="C997" s="417"/>
      <c r="D997" s="417"/>
      <c r="E997" s="417"/>
      <c r="F997" s="417"/>
      <c r="G997" s="417"/>
      <c r="H997" s="417"/>
      <c r="I997" s="417"/>
      <c r="J997" s="418"/>
      <c r="K997" s="419"/>
      <c r="L997" s="419"/>
      <c r="M997" s="419"/>
      <c r="N997" s="419"/>
      <c r="O997" s="419"/>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57">
        <v>5</v>
      </c>
      <c r="B998" s="1057">
        <v>1</v>
      </c>
      <c r="C998" s="417"/>
      <c r="D998" s="417"/>
      <c r="E998" s="417"/>
      <c r="F998" s="417"/>
      <c r="G998" s="417"/>
      <c r="H998" s="417"/>
      <c r="I998" s="417"/>
      <c r="J998" s="418"/>
      <c r="K998" s="419"/>
      <c r="L998" s="419"/>
      <c r="M998" s="419"/>
      <c r="N998" s="419"/>
      <c r="O998" s="419"/>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57">
        <v>6</v>
      </c>
      <c r="B999" s="1057">
        <v>1</v>
      </c>
      <c r="C999" s="417"/>
      <c r="D999" s="417"/>
      <c r="E999" s="417"/>
      <c r="F999" s="417"/>
      <c r="G999" s="417"/>
      <c r="H999" s="417"/>
      <c r="I999" s="417"/>
      <c r="J999" s="418"/>
      <c r="K999" s="419"/>
      <c r="L999" s="419"/>
      <c r="M999" s="419"/>
      <c r="N999" s="419"/>
      <c r="O999" s="419"/>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57">
        <v>7</v>
      </c>
      <c r="B1000" s="1057">
        <v>1</v>
      </c>
      <c r="C1000" s="417"/>
      <c r="D1000" s="417"/>
      <c r="E1000" s="417"/>
      <c r="F1000" s="417"/>
      <c r="G1000" s="417"/>
      <c r="H1000" s="417"/>
      <c r="I1000" s="417"/>
      <c r="J1000" s="418"/>
      <c r="K1000" s="419"/>
      <c r="L1000" s="419"/>
      <c r="M1000" s="419"/>
      <c r="N1000" s="419"/>
      <c r="O1000" s="419"/>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57">
        <v>8</v>
      </c>
      <c r="B1001" s="1057">
        <v>1</v>
      </c>
      <c r="C1001" s="417"/>
      <c r="D1001" s="417"/>
      <c r="E1001" s="417"/>
      <c r="F1001" s="417"/>
      <c r="G1001" s="417"/>
      <c r="H1001" s="417"/>
      <c r="I1001" s="417"/>
      <c r="J1001" s="418"/>
      <c r="K1001" s="419"/>
      <c r="L1001" s="419"/>
      <c r="M1001" s="419"/>
      <c r="N1001" s="419"/>
      <c r="O1001" s="419"/>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57">
        <v>9</v>
      </c>
      <c r="B1002" s="1057">
        <v>1</v>
      </c>
      <c r="C1002" s="417"/>
      <c r="D1002" s="417"/>
      <c r="E1002" s="417"/>
      <c r="F1002" s="417"/>
      <c r="G1002" s="417"/>
      <c r="H1002" s="417"/>
      <c r="I1002" s="417"/>
      <c r="J1002" s="418"/>
      <c r="K1002" s="419"/>
      <c r="L1002" s="419"/>
      <c r="M1002" s="419"/>
      <c r="N1002" s="419"/>
      <c r="O1002" s="419"/>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57">
        <v>10</v>
      </c>
      <c r="B1003" s="1057">
        <v>1</v>
      </c>
      <c r="C1003" s="417"/>
      <c r="D1003" s="417"/>
      <c r="E1003" s="417"/>
      <c r="F1003" s="417"/>
      <c r="G1003" s="417"/>
      <c r="H1003" s="417"/>
      <c r="I1003" s="417"/>
      <c r="J1003" s="418"/>
      <c r="K1003" s="419"/>
      <c r="L1003" s="419"/>
      <c r="M1003" s="419"/>
      <c r="N1003" s="419"/>
      <c r="O1003" s="419"/>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57">
        <v>11</v>
      </c>
      <c r="B1004" s="1057">
        <v>1</v>
      </c>
      <c r="C1004" s="417"/>
      <c r="D1004" s="417"/>
      <c r="E1004" s="417"/>
      <c r="F1004" s="417"/>
      <c r="G1004" s="417"/>
      <c r="H1004" s="417"/>
      <c r="I1004" s="417"/>
      <c r="J1004" s="418"/>
      <c r="K1004" s="419"/>
      <c r="L1004" s="419"/>
      <c r="M1004" s="419"/>
      <c r="N1004" s="419"/>
      <c r="O1004" s="419"/>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57">
        <v>12</v>
      </c>
      <c r="B1005" s="1057">
        <v>1</v>
      </c>
      <c r="C1005" s="417"/>
      <c r="D1005" s="417"/>
      <c r="E1005" s="417"/>
      <c r="F1005" s="417"/>
      <c r="G1005" s="417"/>
      <c r="H1005" s="417"/>
      <c r="I1005" s="417"/>
      <c r="J1005" s="418"/>
      <c r="K1005" s="419"/>
      <c r="L1005" s="419"/>
      <c r="M1005" s="419"/>
      <c r="N1005" s="419"/>
      <c r="O1005" s="419"/>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57">
        <v>13</v>
      </c>
      <c r="B1006" s="1057">
        <v>1</v>
      </c>
      <c r="C1006" s="417"/>
      <c r="D1006" s="417"/>
      <c r="E1006" s="417"/>
      <c r="F1006" s="417"/>
      <c r="G1006" s="417"/>
      <c r="H1006" s="417"/>
      <c r="I1006" s="417"/>
      <c r="J1006" s="418"/>
      <c r="K1006" s="419"/>
      <c r="L1006" s="419"/>
      <c r="M1006" s="419"/>
      <c r="N1006" s="419"/>
      <c r="O1006" s="419"/>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57">
        <v>14</v>
      </c>
      <c r="B1007" s="1057">
        <v>1</v>
      </c>
      <c r="C1007" s="417"/>
      <c r="D1007" s="417"/>
      <c r="E1007" s="417"/>
      <c r="F1007" s="417"/>
      <c r="G1007" s="417"/>
      <c r="H1007" s="417"/>
      <c r="I1007" s="417"/>
      <c r="J1007" s="418"/>
      <c r="K1007" s="419"/>
      <c r="L1007" s="419"/>
      <c r="M1007" s="419"/>
      <c r="N1007" s="419"/>
      <c r="O1007" s="419"/>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57">
        <v>15</v>
      </c>
      <c r="B1008" s="1057">
        <v>1</v>
      </c>
      <c r="C1008" s="417"/>
      <c r="D1008" s="417"/>
      <c r="E1008" s="417"/>
      <c r="F1008" s="417"/>
      <c r="G1008" s="417"/>
      <c r="H1008" s="417"/>
      <c r="I1008" s="417"/>
      <c r="J1008" s="418"/>
      <c r="K1008" s="419"/>
      <c r="L1008" s="419"/>
      <c r="M1008" s="419"/>
      <c r="N1008" s="419"/>
      <c r="O1008" s="419"/>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57">
        <v>16</v>
      </c>
      <c r="B1009" s="1057">
        <v>1</v>
      </c>
      <c r="C1009" s="417"/>
      <c r="D1009" s="417"/>
      <c r="E1009" s="417"/>
      <c r="F1009" s="417"/>
      <c r="G1009" s="417"/>
      <c r="H1009" s="417"/>
      <c r="I1009" s="417"/>
      <c r="J1009" s="418"/>
      <c r="K1009" s="419"/>
      <c r="L1009" s="419"/>
      <c r="M1009" s="419"/>
      <c r="N1009" s="419"/>
      <c r="O1009" s="419"/>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57">
        <v>17</v>
      </c>
      <c r="B1010" s="1057">
        <v>1</v>
      </c>
      <c r="C1010" s="417"/>
      <c r="D1010" s="417"/>
      <c r="E1010" s="417"/>
      <c r="F1010" s="417"/>
      <c r="G1010" s="417"/>
      <c r="H1010" s="417"/>
      <c r="I1010" s="417"/>
      <c r="J1010" s="418"/>
      <c r="K1010" s="419"/>
      <c r="L1010" s="419"/>
      <c r="M1010" s="419"/>
      <c r="N1010" s="419"/>
      <c r="O1010" s="419"/>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57">
        <v>18</v>
      </c>
      <c r="B1011" s="1057">
        <v>1</v>
      </c>
      <c r="C1011" s="417"/>
      <c r="D1011" s="417"/>
      <c r="E1011" s="417"/>
      <c r="F1011" s="417"/>
      <c r="G1011" s="417"/>
      <c r="H1011" s="417"/>
      <c r="I1011" s="417"/>
      <c r="J1011" s="418"/>
      <c r="K1011" s="419"/>
      <c r="L1011" s="419"/>
      <c r="M1011" s="419"/>
      <c r="N1011" s="419"/>
      <c r="O1011" s="419"/>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57">
        <v>19</v>
      </c>
      <c r="B1012" s="1057">
        <v>1</v>
      </c>
      <c r="C1012" s="417"/>
      <c r="D1012" s="417"/>
      <c r="E1012" s="417"/>
      <c r="F1012" s="417"/>
      <c r="G1012" s="417"/>
      <c r="H1012" s="417"/>
      <c r="I1012" s="417"/>
      <c r="J1012" s="418"/>
      <c r="K1012" s="419"/>
      <c r="L1012" s="419"/>
      <c r="M1012" s="419"/>
      <c r="N1012" s="419"/>
      <c r="O1012" s="419"/>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57">
        <v>20</v>
      </c>
      <c r="B1013" s="1057">
        <v>1</v>
      </c>
      <c r="C1013" s="417"/>
      <c r="D1013" s="417"/>
      <c r="E1013" s="417"/>
      <c r="F1013" s="417"/>
      <c r="G1013" s="417"/>
      <c r="H1013" s="417"/>
      <c r="I1013" s="417"/>
      <c r="J1013" s="418"/>
      <c r="K1013" s="419"/>
      <c r="L1013" s="419"/>
      <c r="M1013" s="419"/>
      <c r="N1013" s="419"/>
      <c r="O1013" s="419"/>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57">
        <v>21</v>
      </c>
      <c r="B1014" s="1057">
        <v>1</v>
      </c>
      <c r="C1014" s="417"/>
      <c r="D1014" s="417"/>
      <c r="E1014" s="417"/>
      <c r="F1014" s="417"/>
      <c r="G1014" s="417"/>
      <c r="H1014" s="417"/>
      <c r="I1014" s="417"/>
      <c r="J1014" s="418"/>
      <c r="K1014" s="419"/>
      <c r="L1014" s="419"/>
      <c r="M1014" s="419"/>
      <c r="N1014" s="419"/>
      <c r="O1014" s="419"/>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57">
        <v>22</v>
      </c>
      <c r="B1015" s="1057">
        <v>1</v>
      </c>
      <c r="C1015" s="417"/>
      <c r="D1015" s="417"/>
      <c r="E1015" s="417"/>
      <c r="F1015" s="417"/>
      <c r="G1015" s="417"/>
      <c r="H1015" s="417"/>
      <c r="I1015" s="417"/>
      <c r="J1015" s="418"/>
      <c r="K1015" s="419"/>
      <c r="L1015" s="419"/>
      <c r="M1015" s="419"/>
      <c r="N1015" s="419"/>
      <c r="O1015" s="419"/>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57">
        <v>23</v>
      </c>
      <c r="B1016" s="1057">
        <v>1</v>
      </c>
      <c r="C1016" s="417"/>
      <c r="D1016" s="417"/>
      <c r="E1016" s="417"/>
      <c r="F1016" s="417"/>
      <c r="G1016" s="417"/>
      <c r="H1016" s="417"/>
      <c r="I1016" s="417"/>
      <c r="J1016" s="418"/>
      <c r="K1016" s="419"/>
      <c r="L1016" s="419"/>
      <c r="M1016" s="419"/>
      <c r="N1016" s="419"/>
      <c r="O1016" s="419"/>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57">
        <v>24</v>
      </c>
      <c r="B1017" s="1057">
        <v>1</v>
      </c>
      <c r="C1017" s="417"/>
      <c r="D1017" s="417"/>
      <c r="E1017" s="417"/>
      <c r="F1017" s="417"/>
      <c r="G1017" s="417"/>
      <c r="H1017" s="417"/>
      <c r="I1017" s="417"/>
      <c r="J1017" s="418"/>
      <c r="K1017" s="419"/>
      <c r="L1017" s="419"/>
      <c r="M1017" s="419"/>
      <c r="N1017" s="419"/>
      <c r="O1017" s="419"/>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57">
        <v>25</v>
      </c>
      <c r="B1018" s="1057">
        <v>1</v>
      </c>
      <c r="C1018" s="417"/>
      <c r="D1018" s="417"/>
      <c r="E1018" s="417"/>
      <c r="F1018" s="417"/>
      <c r="G1018" s="417"/>
      <c r="H1018" s="417"/>
      <c r="I1018" s="417"/>
      <c r="J1018" s="418"/>
      <c r="K1018" s="419"/>
      <c r="L1018" s="419"/>
      <c r="M1018" s="419"/>
      <c r="N1018" s="419"/>
      <c r="O1018" s="419"/>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57">
        <v>26</v>
      </c>
      <c r="B1019" s="1057">
        <v>1</v>
      </c>
      <c r="C1019" s="417"/>
      <c r="D1019" s="417"/>
      <c r="E1019" s="417"/>
      <c r="F1019" s="417"/>
      <c r="G1019" s="417"/>
      <c r="H1019" s="417"/>
      <c r="I1019" s="417"/>
      <c r="J1019" s="418"/>
      <c r="K1019" s="419"/>
      <c r="L1019" s="419"/>
      <c r="M1019" s="419"/>
      <c r="N1019" s="419"/>
      <c r="O1019" s="419"/>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57">
        <v>27</v>
      </c>
      <c r="B1020" s="1057">
        <v>1</v>
      </c>
      <c r="C1020" s="417"/>
      <c r="D1020" s="417"/>
      <c r="E1020" s="417"/>
      <c r="F1020" s="417"/>
      <c r="G1020" s="417"/>
      <c r="H1020" s="417"/>
      <c r="I1020" s="417"/>
      <c r="J1020" s="418"/>
      <c r="K1020" s="419"/>
      <c r="L1020" s="419"/>
      <c r="M1020" s="419"/>
      <c r="N1020" s="419"/>
      <c r="O1020" s="419"/>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57">
        <v>28</v>
      </c>
      <c r="B1021" s="1057">
        <v>1</v>
      </c>
      <c r="C1021" s="417"/>
      <c r="D1021" s="417"/>
      <c r="E1021" s="417"/>
      <c r="F1021" s="417"/>
      <c r="G1021" s="417"/>
      <c r="H1021" s="417"/>
      <c r="I1021" s="417"/>
      <c r="J1021" s="418"/>
      <c r="K1021" s="419"/>
      <c r="L1021" s="419"/>
      <c r="M1021" s="419"/>
      <c r="N1021" s="419"/>
      <c r="O1021" s="419"/>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57">
        <v>29</v>
      </c>
      <c r="B1022" s="1057">
        <v>1</v>
      </c>
      <c r="C1022" s="417"/>
      <c r="D1022" s="417"/>
      <c r="E1022" s="417"/>
      <c r="F1022" s="417"/>
      <c r="G1022" s="417"/>
      <c r="H1022" s="417"/>
      <c r="I1022" s="417"/>
      <c r="J1022" s="418"/>
      <c r="K1022" s="419"/>
      <c r="L1022" s="419"/>
      <c r="M1022" s="419"/>
      <c r="N1022" s="419"/>
      <c r="O1022" s="419"/>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57">
        <v>30</v>
      </c>
      <c r="B1023" s="1057">
        <v>1</v>
      </c>
      <c r="C1023" s="417"/>
      <c r="D1023" s="417"/>
      <c r="E1023" s="417"/>
      <c r="F1023" s="417"/>
      <c r="G1023" s="417"/>
      <c r="H1023" s="417"/>
      <c r="I1023" s="417"/>
      <c r="J1023" s="418"/>
      <c r="K1023" s="419"/>
      <c r="L1023" s="419"/>
      <c r="M1023" s="419"/>
      <c r="N1023" s="419"/>
      <c r="O1023" s="419"/>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7" t="s">
        <v>297</v>
      </c>
      <c r="K1026" s="109"/>
      <c r="L1026" s="109"/>
      <c r="M1026" s="109"/>
      <c r="N1026" s="109"/>
      <c r="O1026" s="109"/>
      <c r="P1026" s="336" t="s">
        <v>27</v>
      </c>
      <c r="Q1026" s="336"/>
      <c r="R1026" s="336"/>
      <c r="S1026" s="336"/>
      <c r="T1026" s="336"/>
      <c r="U1026" s="336"/>
      <c r="V1026" s="336"/>
      <c r="W1026" s="336"/>
      <c r="X1026" s="336"/>
      <c r="Y1026" s="346" t="s">
        <v>349</v>
      </c>
      <c r="Z1026" s="347"/>
      <c r="AA1026" s="347"/>
      <c r="AB1026" s="347"/>
      <c r="AC1026" s="277" t="s">
        <v>334</v>
      </c>
      <c r="AD1026" s="277"/>
      <c r="AE1026" s="277"/>
      <c r="AF1026" s="277"/>
      <c r="AG1026" s="277"/>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hidden="1" customHeight="1" x14ac:dyDescent="0.15">
      <c r="A1027" s="1057">
        <v>1</v>
      </c>
      <c r="B1027" s="1057">
        <v>1</v>
      </c>
      <c r="C1027" s="417"/>
      <c r="D1027" s="417"/>
      <c r="E1027" s="417"/>
      <c r="F1027" s="417"/>
      <c r="G1027" s="417"/>
      <c r="H1027" s="417"/>
      <c r="I1027" s="417"/>
      <c r="J1027" s="418"/>
      <c r="K1027" s="419"/>
      <c r="L1027" s="419"/>
      <c r="M1027" s="419"/>
      <c r="N1027" s="419"/>
      <c r="O1027" s="419"/>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57">
        <v>2</v>
      </c>
      <c r="B1028" s="1057">
        <v>1</v>
      </c>
      <c r="C1028" s="417"/>
      <c r="D1028" s="417"/>
      <c r="E1028" s="417"/>
      <c r="F1028" s="417"/>
      <c r="G1028" s="417"/>
      <c r="H1028" s="417"/>
      <c r="I1028" s="417"/>
      <c r="J1028" s="418"/>
      <c r="K1028" s="419"/>
      <c r="L1028" s="419"/>
      <c r="M1028" s="419"/>
      <c r="N1028" s="419"/>
      <c r="O1028" s="419"/>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57">
        <v>3</v>
      </c>
      <c r="B1029" s="1057">
        <v>1</v>
      </c>
      <c r="C1029" s="417"/>
      <c r="D1029" s="417"/>
      <c r="E1029" s="417"/>
      <c r="F1029" s="417"/>
      <c r="G1029" s="417"/>
      <c r="H1029" s="417"/>
      <c r="I1029" s="417"/>
      <c r="J1029" s="418"/>
      <c r="K1029" s="419"/>
      <c r="L1029" s="419"/>
      <c r="M1029" s="419"/>
      <c r="N1029" s="419"/>
      <c r="O1029" s="419"/>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57">
        <v>4</v>
      </c>
      <c r="B1030" s="1057">
        <v>1</v>
      </c>
      <c r="C1030" s="417"/>
      <c r="D1030" s="417"/>
      <c r="E1030" s="417"/>
      <c r="F1030" s="417"/>
      <c r="G1030" s="417"/>
      <c r="H1030" s="417"/>
      <c r="I1030" s="417"/>
      <c r="J1030" s="418"/>
      <c r="K1030" s="419"/>
      <c r="L1030" s="419"/>
      <c r="M1030" s="419"/>
      <c r="N1030" s="419"/>
      <c r="O1030" s="419"/>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57">
        <v>5</v>
      </c>
      <c r="B1031" s="1057">
        <v>1</v>
      </c>
      <c r="C1031" s="417"/>
      <c r="D1031" s="417"/>
      <c r="E1031" s="417"/>
      <c r="F1031" s="417"/>
      <c r="G1031" s="417"/>
      <c r="H1031" s="417"/>
      <c r="I1031" s="417"/>
      <c r="J1031" s="418"/>
      <c r="K1031" s="419"/>
      <c r="L1031" s="419"/>
      <c r="M1031" s="419"/>
      <c r="N1031" s="419"/>
      <c r="O1031" s="419"/>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57">
        <v>6</v>
      </c>
      <c r="B1032" s="1057">
        <v>1</v>
      </c>
      <c r="C1032" s="417"/>
      <c r="D1032" s="417"/>
      <c r="E1032" s="417"/>
      <c r="F1032" s="417"/>
      <c r="G1032" s="417"/>
      <c r="H1032" s="417"/>
      <c r="I1032" s="417"/>
      <c r="J1032" s="418"/>
      <c r="K1032" s="419"/>
      <c r="L1032" s="419"/>
      <c r="M1032" s="419"/>
      <c r="N1032" s="419"/>
      <c r="O1032" s="419"/>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57">
        <v>7</v>
      </c>
      <c r="B1033" s="1057">
        <v>1</v>
      </c>
      <c r="C1033" s="417"/>
      <c r="D1033" s="417"/>
      <c r="E1033" s="417"/>
      <c r="F1033" s="417"/>
      <c r="G1033" s="417"/>
      <c r="H1033" s="417"/>
      <c r="I1033" s="417"/>
      <c r="J1033" s="418"/>
      <c r="K1033" s="419"/>
      <c r="L1033" s="419"/>
      <c r="M1033" s="419"/>
      <c r="N1033" s="419"/>
      <c r="O1033" s="419"/>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57">
        <v>8</v>
      </c>
      <c r="B1034" s="1057">
        <v>1</v>
      </c>
      <c r="C1034" s="417"/>
      <c r="D1034" s="417"/>
      <c r="E1034" s="417"/>
      <c r="F1034" s="417"/>
      <c r="G1034" s="417"/>
      <c r="H1034" s="417"/>
      <c r="I1034" s="417"/>
      <c r="J1034" s="418"/>
      <c r="K1034" s="419"/>
      <c r="L1034" s="419"/>
      <c r="M1034" s="419"/>
      <c r="N1034" s="419"/>
      <c r="O1034" s="419"/>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57">
        <v>9</v>
      </c>
      <c r="B1035" s="1057">
        <v>1</v>
      </c>
      <c r="C1035" s="417"/>
      <c r="D1035" s="417"/>
      <c r="E1035" s="417"/>
      <c r="F1035" s="417"/>
      <c r="G1035" s="417"/>
      <c r="H1035" s="417"/>
      <c r="I1035" s="417"/>
      <c r="J1035" s="418"/>
      <c r="K1035" s="419"/>
      <c r="L1035" s="419"/>
      <c r="M1035" s="419"/>
      <c r="N1035" s="419"/>
      <c r="O1035" s="419"/>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57">
        <v>10</v>
      </c>
      <c r="B1036" s="1057">
        <v>1</v>
      </c>
      <c r="C1036" s="417"/>
      <c r="D1036" s="417"/>
      <c r="E1036" s="417"/>
      <c r="F1036" s="417"/>
      <c r="G1036" s="417"/>
      <c r="H1036" s="417"/>
      <c r="I1036" s="417"/>
      <c r="J1036" s="418"/>
      <c r="K1036" s="419"/>
      <c r="L1036" s="419"/>
      <c r="M1036" s="419"/>
      <c r="N1036" s="419"/>
      <c r="O1036" s="419"/>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57">
        <v>11</v>
      </c>
      <c r="B1037" s="1057">
        <v>1</v>
      </c>
      <c r="C1037" s="417"/>
      <c r="D1037" s="417"/>
      <c r="E1037" s="417"/>
      <c r="F1037" s="417"/>
      <c r="G1037" s="417"/>
      <c r="H1037" s="417"/>
      <c r="I1037" s="417"/>
      <c r="J1037" s="418"/>
      <c r="K1037" s="419"/>
      <c r="L1037" s="419"/>
      <c r="M1037" s="419"/>
      <c r="N1037" s="419"/>
      <c r="O1037" s="419"/>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57">
        <v>12</v>
      </c>
      <c r="B1038" s="1057">
        <v>1</v>
      </c>
      <c r="C1038" s="417"/>
      <c r="D1038" s="417"/>
      <c r="E1038" s="417"/>
      <c r="F1038" s="417"/>
      <c r="G1038" s="417"/>
      <c r="H1038" s="417"/>
      <c r="I1038" s="417"/>
      <c r="J1038" s="418"/>
      <c r="K1038" s="419"/>
      <c r="L1038" s="419"/>
      <c r="M1038" s="419"/>
      <c r="N1038" s="419"/>
      <c r="O1038" s="419"/>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57">
        <v>13</v>
      </c>
      <c r="B1039" s="1057">
        <v>1</v>
      </c>
      <c r="C1039" s="417"/>
      <c r="D1039" s="417"/>
      <c r="E1039" s="417"/>
      <c r="F1039" s="417"/>
      <c r="G1039" s="417"/>
      <c r="H1039" s="417"/>
      <c r="I1039" s="417"/>
      <c r="J1039" s="418"/>
      <c r="K1039" s="419"/>
      <c r="L1039" s="419"/>
      <c r="M1039" s="419"/>
      <c r="N1039" s="419"/>
      <c r="O1039" s="419"/>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57">
        <v>14</v>
      </c>
      <c r="B1040" s="1057">
        <v>1</v>
      </c>
      <c r="C1040" s="417"/>
      <c r="D1040" s="417"/>
      <c r="E1040" s="417"/>
      <c r="F1040" s="417"/>
      <c r="G1040" s="417"/>
      <c r="H1040" s="417"/>
      <c r="I1040" s="417"/>
      <c r="J1040" s="418"/>
      <c r="K1040" s="419"/>
      <c r="L1040" s="419"/>
      <c r="M1040" s="419"/>
      <c r="N1040" s="419"/>
      <c r="O1040" s="419"/>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57">
        <v>15</v>
      </c>
      <c r="B1041" s="1057">
        <v>1</v>
      </c>
      <c r="C1041" s="417"/>
      <c r="D1041" s="417"/>
      <c r="E1041" s="417"/>
      <c r="F1041" s="417"/>
      <c r="G1041" s="417"/>
      <c r="H1041" s="417"/>
      <c r="I1041" s="417"/>
      <c r="J1041" s="418"/>
      <c r="K1041" s="419"/>
      <c r="L1041" s="419"/>
      <c r="M1041" s="419"/>
      <c r="N1041" s="419"/>
      <c r="O1041" s="419"/>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57">
        <v>16</v>
      </c>
      <c r="B1042" s="1057">
        <v>1</v>
      </c>
      <c r="C1042" s="417"/>
      <c r="D1042" s="417"/>
      <c r="E1042" s="417"/>
      <c r="F1042" s="417"/>
      <c r="G1042" s="417"/>
      <c r="H1042" s="417"/>
      <c r="I1042" s="417"/>
      <c r="J1042" s="418"/>
      <c r="K1042" s="419"/>
      <c r="L1042" s="419"/>
      <c r="M1042" s="419"/>
      <c r="N1042" s="419"/>
      <c r="O1042" s="419"/>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57">
        <v>17</v>
      </c>
      <c r="B1043" s="1057">
        <v>1</v>
      </c>
      <c r="C1043" s="417"/>
      <c r="D1043" s="417"/>
      <c r="E1043" s="417"/>
      <c r="F1043" s="417"/>
      <c r="G1043" s="417"/>
      <c r="H1043" s="417"/>
      <c r="I1043" s="417"/>
      <c r="J1043" s="418"/>
      <c r="K1043" s="419"/>
      <c r="L1043" s="419"/>
      <c r="M1043" s="419"/>
      <c r="N1043" s="419"/>
      <c r="O1043" s="419"/>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57">
        <v>18</v>
      </c>
      <c r="B1044" s="1057">
        <v>1</v>
      </c>
      <c r="C1044" s="417"/>
      <c r="D1044" s="417"/>
      <c r="E1044" s="417"/>
      <c r="F1044" s="417"/>
      <c r="G1044" s="417"/>
      <c r="H1044" s="417"/>
      <c r="I1044" s="417"/>
      <c r="J1044" s="418"/>
      <c r="K1044" s="419"/>
      <c r="L1044" s="419"/>
      <c r="M1044" s="419"/>
      <c r="N1044" s="419"/>
      <c r="O1044" s="419"/>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57">
        <v>19</v>
      </c>
      <c r="B1045" s="1057">
        <v>1</v>
      </c>
      <c r="C1045" s="417"/>
      <c r="D1045" s="417"/>
      <c r="E1045" s="417"/>
      <c r="F1045" s="417"/>
      <c r="G1045" s="417"/>
      <c r="H1045" s="417"/>
      <c r="I1045" s="417"/>
      <c r="J1045" s="418"/>
      <c r="K1045" s="419"/>
      <c r="L1045" s="419"/>
      <c r="M1045" s="419"/>
      <c r="N1045" s="419"/>
      <c r="O1045" s="419"/>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57">
        <v>20</v>
      </c>
      <c r="B1046" s="1057">
        <v>1</v>
      </c>
      <c r="C1046" s="417"/>
      <c r="D1046" s="417"/>
      <c r="E1046" s="417"/>
      <c r="F1046" s="417"/>
      <c r="G1046" s="417"/>
      <c r="H1046" s="417"/>
      <c r="I1046" s="417"/>
      <c r="J1046" s="418"/>
      <c r="K1046" s="419"/>
      <c r="L1046" s="419"/>
      <c r="M1046" s="419"/>
      <c r="N1046" s="419"/>
      <c r="O1046" s="419"/>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57">
        <v>21</v>
      </c>
      <c r="B1047" s="1057">
        <v>1</v>
      </c>
      <c r="C1047" s="417"/>
      <c r="D1047" s="417"/>
      <c r="E1047" s="417"/>
      <c r="F1047" s="417"/>
      <c r="G1047" s="417"/>
      <c r="H1047" s="417"/>
      <c r="I1047" s="417"/>
      <c r="J1047" s="418"/>
      <c r="K1047" s="419"/>
      <c r="L1047" s="419"/>
      <c r="M1047" s="419"/>
      <c r="N1047" s="419"/>
      <c r="O1047" s="419"/>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57">
        <v>22</v>
      </c>
      <c r="B1048" s="1057">
        <v>1</v>
      </c>
      <c r="C1048" s="417"/>
      <c r="D1048" s="417"/>
      <c r="E1048" s="417"/>
      <c r="F1048" s="417"/>
      <c r="G1048" s="417"/>
      <c r="H1048" s="417"/>
      <c r="I1048" s="417"/>
      <c r="J1048" s="418"/>
      <c r="K1048" s="419"/>
      <c r="L1048" s="419"/>
      <c r="M1048" s="419"/>
      <c r="N1048" s="419"/>
      <c r="O1048" s="419"/>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57">
        <v>23</v>
      </c>
      <c r="B1049" s="1057">
        <v>1</v>
      </c>
      <c r="C1049" s="417"/>
      <c r="D1049" s="417"/>
      <c r="E1049" s="417"/>
      <c r="F1049" s="417"/>
      <c r="G1049" s="417"/>
      <c r="H1049" s="417"/>
      <c r="I1049" s="417"/>
      <c r="J1049" s="418"/>
      <c r="K1049" s="419"/>
      <c r="L1049" s="419"/>
      <c r="M1049" s="419"/>
      <c r="N1049" s="419"/>
      <c r="O1049" s="419"/>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57">
        <v>24</v>
      </c>
      <c r="B1050" s="1057">
        <v>1</v>
      </c>
      <c r="C1050" s="417"/>
      <c r="D1050" s="417"/>
      <c r="E1050" s="417"/>
      <c r="F1050" s="417"/>
      <c r="G1050" s="417"/>
      <c r="H1050" s="417"/>
      <c r="I1050" s="417"/>
      <c r="J1050" s="418"/>
      <c r="K1050" s="419"/>
      <c r="L1050" s="419"/>
      <c r="M1050" s="419"/>
      <c r="N1050" s="419"/>
      <c r="O1050" s="419"/>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57">
        <v>25</v>
      </c>
      <c r="B1051" s="1057">
        <v>1</v>
      </c>
      <c r="C1051" s="417"/>
      <c r="D1051" s="417"/>
      <c r="E1051" s="417"/>
      <c r="F1051" s="417"/>
      <c r="G1051" s="417"/>
      <c r="H1051" s="417"/>
      <c r="I1051" s="417"/>
      <c r="J1051" s="418"/>
      <c r="K1051" s="419"/>
      <c r="L1051" s="419"/>
      <c r="M1051" s="419"/>
      <c r="N1051" s="419"/>
      <c r="O1051" s="419"/>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57">
        <v>26</v>
      </c>
      <c r="B1052" s="1057">
        <v>1</v>
      </c>
      <c r="C1052" s="417"/>
      <c r="D1052" s="417"/>
      <c r="E1052" s="417"/>
      <c r="F1052" s="417"/>
      <c r="G1052" s="417"/>
      <c r="H1052" s="417"/>
      <c r="I1052" s="417"/>
      <c r="J1052" s="418"/>
      <c r="K1052" s="419"/>
      <c r="L1052" s="419"/>
      <c r="M1052" s="419"/>
      <c r="N1052" s="419"/>
      <c r="O1052" s="419"/>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57">
        <v>27</v>
      </c>
      <c r="B1053" s="1057">
        <v>1</v>
      </c>
      <c r="C1053" s="417"/>
      <c r="D1053" s="417"/>
      <c r="E1053" s="417"/>
      <c r="F1053" s="417"/>
      <c r="G1053" s="417"/>
      <c r="H1053" s="417"/>
      <c r="I1053" s="417"/>
      <c r="J1053" s="418"/>
      <c r="K1053" s="419"/>
      <c r="L1053" s="419"/>
      <c r="M1053" s="419"/>
      <c r="N1053" s="419"/>
      <c r="O1053" s="419"/>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57">
        <v>28</v>
      </c>
      <c r="B1054" s="1057">
        <v>1</v>
      </c>
      <c r="C1054" s="417"/>
      <c r="D1054" s="417"/>
      <c r="E1054" s="417"/>
      <c r="F1054" s="417"/>
      <c r="G1054" s="417"/>
      <c r="H1054" s="417"/>
      <c r="I1054" s="417"/>
      <c r="J1054" s="418"/>
      <c r="K1054" s="419"/>
      <c r="L1054" s="419"/>
      <c r="M1054" s="419"/>
      <c r="N1054" s="419"/>
      <c r="O1054" s="419"/>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57">
        <v>29</v>
      </c>
      <c r="B1055" s="1057">
        <v>1</v>
      </c>
      <c r="C1055" s="417"/>
      <c r="D1055" s="417"/>
      <c r="E1055" s="417"/>
      <c r="F1055" s="417"/>
      <c r="G1055" s="417"/>
      <c r="H1055" s="417"/>
      <c r="I1055" s="417"/>
      <c r="J1055" s="418"/>
      <c r="K1055" s="419"/>
      <c r="L1055" s="419"/>
      <c r="M1055" s="419"/>
      <c r="N1055" s="419"/>
      <c r="O1055" s="419"/>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57">
        <v>30</v>
      </c>
      <c r="B1056" s="1057">
        <v>1</v>
      </c>
      <c r="C1056" s="417"/>
      <c r="D1056" s="417"/>
      <c r="E1056" s="417"/>
      <c r="F1056" s="417"/>
      <c r="G1056" s="417"/>
      <c r="H1056" s="417"/>
      <c r="I1056" s="417"/>
      <c r="J1056" s="418"/>
      <c r="K1056" s="419"/>
      <c r="L1056" s="419"/>
      <c r="M1056" s="419"/>
      <c r="N1056" s="419"/>
      <c r="O1056" s="419"/>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7" t="s">
        <v>297</v>
      </c>
      <c r="K1059" s="109"/>
      <c r="L1059" s="109"/>
      <c r="M1059" s="109"/>
      <c r="N1059" s="109"/>
      <c r="O1059" s="109"/>
      <c r="P1059" s="336" t="s">
        <v>27</v>
      </c>
      <c r="Q1059" s="336"/>
      <c r="R1059" s="336"/>
      <c r="S1059" s="336"/>
      <c r="T1059" s="336"/>
      <c r="U1059" s="336"/>
      <c r="V1059" s="336"/>
      <c r="W1059" s="336"/>
      <c r="X1059" s="336"/>
      <c r="Y1059" s="346" t="s">
        <v>349</v>
      </c>
      <c r="Z1059" s="347"/>
      <c r="AA1059" s="347"/>
      <c r="AB1059" s="347"/>
      <c r="AC1059" s="277" t="s">
        <v>334</v>
      </c>
      <c r="AD1059" s="277"/>
      <c r="AE1059" s="277"/>
      <c r="AF1059" s="277"/>
      <c r="AG1059" s="277"/>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hidden="1" customHeight="1" x14ac:dyDescent="0.15">
      <c r="A1060" s="1057">
        <v>1</v>
      </c>
      <c r="B1060" s="1057">
        <v>1</v>
      </c>
      <c r="C1060" s="417"/>
      <c r="D1060" s="417"/>
      <c r="E1060" s="417"/>
      <c r="F1060" s="417"/>
      <c r="G1060" s="417"/>
      <c r="H1060" s="417"/>
      <c r="I1060" s="417"/>
      <c r="J1060" s="418"/>
      <c r="K1060" s="419"/>
      <c r="L1060" s="419"/>
      <c r="M1060" s="419"/>
      <c r="N1060" s="419"/>
      <c r="O1060" s="419"/>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57">
        <v>2</v>
      </c>
      <c r="B1061" s="1057">
        <v>1</v>
      </c>
      <c r="C1061" s="417"/>
      <c r="D1061" s="417"/>
      <c r="E1061" s="417"/>
      <c r="F1061" s="417"/>
      <c r="G1061" s="417"/>
      <c r="H1061" s="417"/>
      <c r="I1061" s="417"/>
      <c r="J1061" s="418"/>
      <c r="K1061" s="419"/>
      <c r="L1061" s="419"/>
      <c r="M1061" s="419"/>
      <c r="N1061" s="419"/>
      <c r="O1061" s="419"/>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57">
        <v>3</v>
      </c>
      <c r="B1062" s="1057">
        <v>1</v>
      </c>
      <c r="C1062" s="417"/>
      <c r="D1062" s="417"/>
      <c r="E1062" s="417"/>
      <c r="F1062" s="417"/>
      <c r="G1062" s="417"/>
      <c r="H1062" s="417"/>
      <c r="I1062" s="417"/>
      <c r="J1062" s="418"/>
      <c r="K1062" s="419"/>
      <c r="L1062" s="419"/>
      <c r="M1062" s="419"/>
      <c r="N1062" s="419"/>
      <c r="O1062" s="419"/>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57">
        <v>4</v>
      </c>
      <c r="B1063" s="1057">
        <v>1</v>
      </c>
      <c r="C1063" s="417"/>
      <c r="D1063" s="417"/>
      <c r="E1063" s="417"/>
      <c r="F1063" s="417"/>
      <c r="G1063" s="417"/>
      <c r="H1063" s="417"/>
      <c r="I1063" s="417"/>
      <c r="J1063" s="418"/>
      <c r="K1063" s="419"/>
      <c r="L1063" s="419"/>
      <c r="M1063" s="419"/>
      <c r="N1063" s="419"/>
      <c r="O1063" s="419"/>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57">
        <v>5</v>
      </c>
      <c r="B1064" s="1057">
        <v>1</v>
      </c>
      <c r="C1064" s="417"/>
      <c r="D1064" s="417"/>
      <c r="E1064" s="417"/>
      <c r="F1064" s="417"/>
      <c r="G1064" s="417"/>
      <c r="H1064" s="417"/>
      <c r="I1064" s="417"/>
      <c r="J1064" s="418"/>
      <c r="K1064" s="419"/>
      <c r="L1064" s="419"/>
      <c r="M1064" s="419"/>
      <c r="N1064" s="419"/>
      <c r="O1064" s="419"/>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57">
        <v>6</v>
      </c>
      <c r="B1065" s="1057">
        <v>1</v>
      </c>
      <c r="C1065" s="417"/>
      <c r="D1065" s="417"/>
      <c r="E1065" s="417"/>
      <c r="F1065" s="417"/>
      <c r="G1065" s="417"/>
      <c r="H1065" s="417"/>
      <c r="I1065" s="417"/>
      <c r="J1065" s="418"/>
      <c r="K1065" s="419"/>
      <c r="L1065" s="419"/>
      <c r="M1065" s="419"/>
      <c r="N1065" s="419"/>
      <c r="O1065" s="419"/>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57">
        <v>7</v>
      </c>
      <c r="B1066" s="1057">
        <v>1</v>
      </c>
      <c r="C1066" s="417"/>
      <c r="D1066" s="417"/>
      <c r="E1066" s="417"/>
      <c r="F1066" s="417"/>
      <c r="G1066" s="417"/>
      <c r="H1066" s="417"/>
      <c r="I1066" s="417"/>
      <c r="J1066" s="418"/>
      <c r="K1066" s="419"/>
      <c r="L1066" s="419"/>
      <c r="M1066" s="419"/>
      <c r="N1066" s="419"/>
      <c r="O1066" s="419"/>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57">
        <v>8</v>
      </c>
      <c r="B1067" s="1057">
        <v>1</v>
      </c>
      <c r="C1067" s="417"/>
      <c r="D1067" s="417"/>
      <c r="E1067" s="417"/>
      <c r="F1067" s="417"/>
      <c r="G1067" s="417"/>
      <c r="H1067" s="417"/>
      <c r="I1067" s="417"/>
      <c r="J1067" s="418"/>
      <c r="K1067" s="419"/>
      <c r="L1067" s="419"/>
      <c r="M1067" s="419"/>
      <c r="N1067" s="419"/>
      <c r="O1067" s="419"/>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57">
        <v>9</v>
      </c>
      <c r="B1068" s="1057">
        <v>1</v>
      </c>
      <c r="C1068" s="417"/>
      <c r="D1068" s="417"/>
      <c r="E1068" s="417"/>
      <c r="F1068" s="417"/>
      <c r="G1068" s="417"/>
      <c r="H1068" s="417"/>
      <c r="I1068" s="417"/>
      <c r="J1068" s="418"/>
      <c r="K1068" s="419"/>
      <c r="L1068" s="419"/>
      <c r="M1068" s="419"/>
      <c r="N1068" s="419"/>
      <c r="O1068" s="419"/>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57">
        <v>10</v>
      </c>
      <c r="B1069" s="1057">
        <v>1</v>
      </c>
      <c r="C1069" s="417"/>
      <c r="D1069" s="417"/>
      <c r="E1069" s="417"/>
      <c r="F1069" s="417"/>
      <c r="G1069" s="417"/>
      <c r="H1069" s="417"/>
      <c r="I1069" s="417"/>
      <c r="J1069" s="418"/>
      <c r="K1069" s="419"/>
      <c r="L1069" s="419"/>
      <c r="M1069" s="419"/>
      <c r="N1069" s="419"/>
      <c r="O1069" s="419"/>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57">
        <v>11</v>
      </c>
      <c r="B1070" s="1057">
        <v>1</v>
      </c>
      <c r="C1070" s="417"/>
      <c r="D1070" s="417"/>
      <c r="E1070" s="417"/>
      <c r="F1070" s="417"/>
      <c r="G1070" s="417"/>
      <c r="H1070" s="417"/>
      <c r="I1070" s="417"/>
      <c r="J1070" s="418"/>
      <c r="K1070" s="419"/>
      <c r="L1070" s="419"/>
      <c r="M1070" s="419"/>
      <c r="N1070" s="419"/>
      <c r="O1070" s="419"/>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57">
        <v>12</v>
      </c>
      <c r="B1071" s="1057">
        <v>1</v>
      </c>
      <c r="C1071" s="417"/>
      <c r="D1071" s="417"/>
      <c r="E1071" s="417"/>
      <c r="F1071" s="417"/>
      <c r="G1071" s="417"/>
      <c r="H1071" s="417"/>
      <c r="I1071" s="417"/>
      <c r="J1071" s="418"/>
      <c r="K1071" s="419"/>
      <c r="L1071" s="419"/>
      <c r="M1071" s="419"/>
      <c r="N1071" s="419"/>
      <c r="O1071" s="419"/>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57">
        <v>13</v>
      </c>
      <c r="B1072" s="1057">
        <v>1</v>
      </c>
      <c r="C1072" s="417"/>
      <c r="D1072" s="417"/>
      <c r="E1072" s="417"/>
      <c r="F1072" s="417"/>
      <c r="G1072" s="417"/>
      <c r="H1072" s="417"/>
      <c r="I1072" s="417"/>
      <c r="J1072" s="418"/>
      <c r="K1072" s="419"/>
      <c r="L1072" s="419"/>
      <c r="M1072" s="419"/>
      <c r="N1072" s="419"/>
      <c r="O1072" s="419"/>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57">
        <v>14</v>
      </c>
      <c r="B1073" s="1057">
        <v>1</v>
      </c>
      <c r="C1073" s="417"/>
      <c r="D1073" s="417"/>
      <c r="E1073" s="417"/>
      <c r="F1073" s="417"/>
      <c r="G1073" s="417"/>
      <c r="H1073" s="417"/>
      <c r="I1073" s="417"/>
      <c r="J1073" s="418"/>
      <c r="K1073" s="419"/>
      <c r="L1073" s="419"/>
      <c r="M1073" s="419"/>
      <c r="N1073" s="419"/>
      <c r="O1073" s="419"/>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57">
        <v>15</v>
      </c>
      <c r="B1074" s="1057">
        <v>1</v>
      </c>
      <c r="C1074" s="417"/>
      <c r="D1074" s="417"/>
      <c r="E1074" s="417"/>
      <c r="F1074" s="417"/>
      <c r="G1074" s="417"/>
      <c r="H1074" s="417"/>
      <c r="I1074" s="417"/>
      <c r="J1074" s="418"/>
      <c r="K1074" s="419"/>
      <c r="L1074" s="419"/>
      <c r="M1074" s="419"/>
      <c r="N1074" s="419"/>
      <c r="O1074" s="419"/>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57">
        <v>16</v>
      </c>
      <c r="B1075" s="1057">
        <v>1</v>
      </c>
      <c r="C1075" s="417"/>
      <c r="D1075" s="417"/>
      <c r="E1075" s="417"/>
      <c r="F1075" s="417"/>
      <c r="G1075" s="417"/>
      <c r="H1075" s="417"/>
      <c r="I1075" s="417"/>
      <c r="J1075" s="418"/>
      <c r="K1075" s="419"/>
      <c r="L1075" s="419"/>
      <c r="M1075" s="419"/>
      <c r="N1075" s="419"/>
      <c r="O1075" s="419"/>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57">
        <v>17</v>
      </c>
      <c r="B1076" s="1057">
        <v>1</v>
      </c>
      <c r="C1076" s="417"/>
      <c r="D1076" s="417"/>
      <c r="E1076" s="417"/>
      <c r="F1076" s="417"/>
      <c r="G1076" s="417"/>
      <c r="H1076" s="417"/>
      <c r="I1076" s="417"/>
      <c r="J1076" s="418"/>
      <c r="K1076" s="419"/>
      <c r="L1076" s="419"/>
      <c r="M1076" s="419"/>
      <c r="N1076" s="419"/>
      <c r="O1076" s="419"/>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57">
        <v>18</v>
      </c>
      <c r="B1077" s="1057">
        <v>1</v>
      </c>
      <c r="C1077" s="417"/>
      <c r="D1077" s="417"/>
      <c r="E1077" s="417"/>
      <c r="F1077" s="417"/>
      <c r="G1077" s="417"/>
      <c r="H1077" s="417"/>
      <c r="I1077" s="417"/>
      <c r="J1077" s="418"/>
      <c r="K1077" s="419"/>
      <c r="L1077" s="419"/>
      <c r="M1077" s="419"/>
      <c r="N1077" s="419"/>
      <c r="O1077" s="419"/>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57">
        <v>19</v>
      </c>
      <c r="B1078" s="1057">
        <v>1</v>
      </c>
      <c r="C1078" s="417"/>
      <c r="D1078" s="417"/>
      <c r="E1078" s="417"/>
      <c r="F1078" s="417"/>
      <c r="G1078" s="417"/>
      <c r="H1078" s="417"/>
      <c r="I1078" s="417"/>
      <c r="J1078" s="418"/>
      <c r="K1078" s="419"/>
      <c r="L1078" s="419"/>
      <c r="M1078" s="419"/>
      <c r="N1078" s="419"/>
      <c r="O1078" s="419"/>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57">
        <v>20</v>
      </c>
      <c r="B1079" s="1057">
        <v>1</v>
      </c>
      <c r="C1079" s="417"/>
      <c r="D1079" s="417"/>
      <c r="E1079" s="417"/>
      <c r="F1079" s="417"/>
      <c r="G1079" s="417"/>
      <c r="H1079" s="417"/>
      <c r="I1079" s="417"/>
      <c r="J1079" s="418"/>
      <c r="K1079" s="419"/>
      <c r="L1079" s="419"/>
      <c r="M1079" s="419"/>
      <c r="N1079" s="419"/>
      <c r="O1079" s="419"/>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57">
        <v>21</v>
      </c>
      <c r="B1080" s="1057">
        <v>1</v>
      </c>
      <c r="C1080" s="417"/>
      <c r="D1080" s="417"/>
      <c r="E1080" s="417"/>
      <c r="F1080" s="417"/>
      <c r="G1080" s="417"/>
      <c r="H1080" s="417"/>
      <c r="I1080" s="417"/>
      <c r="J1080" s="418"/>
      <c r="K1080" s="419"/>
      <c r="L1080" s="419"/>
      <c r="M1080" s="419"/>
      <c r="N1080" s="419"/>
      <c r="O1080" s="419"/>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57">
        <v>22</v>
      </c>
      <c r="B1081" s="1057">
        <v>1</v>
      </c>
      <c r="C1081" s="417"/>
      <c r="D1081" s="417"/>
      <c r="E1081" s="417"/>
      <c r="F1081" s="417"/>
      <c r="G1081" s="417"/>
      <c r="H1081" s="417"/>
      <c r="I1081" s="417"/>
      <c r="J1081" s="418"/>
      <c r="K1081" s="419"/>
      <c r="L1081" s="419"/>
      <c r="M1081" s="419"/>
      <c r="N1081" s="419"/>
      <c r="O1081" s="419"/>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57">
        <v>23</v>
      </c>
      <c r="B1082" s="1057">
        <v>1</v>
      </c>
      <c r="C1082" s="417"/>
      <c r="D1082" s="417"/>
      <c r="E1082" s="417"/>
      <c r="F1082" s="417"/>
      <c r="G1082" s="417"/>
      <c r="H1082" s="417"/>
      <c r="I1082" s="417"/>
      <c r="J1082" s="418"/>
      <c r="K1082" s="419"/>
      <c r="L1082" s="419"/>
      <c r="M1082" s="419"/>
      <c r="N1082" s="419"/>
      <c r="O1082" s="419"/>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57">
        <v>24</v>
      </c>
      <c r="B1083" s="1057">
        <v>1</v>
      </c>
      <c r="C1083" s="417"/>
      <c r="D1083" s="417"/>
      <c r="E1083" s="417"/>
      <c r="F1083" s="417"/>
      <c r="G1083" s="417"/>
      <c r="H1083" s="417"/>
      <c r="I1083" s="417"/>
      <c r="J1083" s="418"/>
      <c r="K1083" s="419"/>
      <c r="L1083" s="419"/>
      <c r="M1083" s="419"/>
      <c r="N1083" s="419"/>
      <c r="O1083" s="419"/>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57">
        <v>25</v>
      </c>
      <c r="B1084" s="1057">
        <v>1</v>
      </c>
      <c r="C1084" s="417"/>
      <c r="D1084" s="417"/>
      <c r="E1084" s="417"/>
      <c r="F1084" s="417"/>
      <c r="G1084" s="417"/>
      <c r="H1084" s="417"/>
      <c r="I1084" s="417"/>
      <c r="J1084" s="418"/>
      <c r="K1084" s="419"/>
      <c r="L1084" s="419"/>
      <c r="M1084" s="419"/>
      <c r="N1084" s="419"/>
      <c r="O1084" s="419"/>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57">
        <v>26</v>
      </c>
      <c r="B1085" s="1057">
        <v>1</v>
      </c>
      <c r="C1085" s="417"/>
      <c r="D1085" s="417"/>
      <c r="E1085" s="417"/>
      <c r="F1085" s="417"/>
      <c r="G1085" s="417"/>
      <c r="H1085" s="417"/>
      <c r="I1085" s="417"/>
      <c r="J1085" s="418"/>
      <c r="K1085" s="419"/>
      <c r="L1085" s="419"/>
      <c r="M1085" s="419"/>
      <c r="N1085" s="419"/>
      <c r="O1085" s="419"/>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57">
        <v>27</v>
      </c>
      <c r="B1086" s="1057">
        <v>1</v>
      </c>
      <c r="C1086" s="417"/>
      <c r="D1086" s="417"/>
      <c r="E1086" s="417"/>
      <c r="F1086" s="417"/>
      <c r="G1086" s="417"/>
      <c r="H1086" s="417"/>
      <c r="I1086" s="417"/>
      <c r="J1086" s="418"/>
      <c r="K1086" s="419"/>
      <c r="L1086" s="419"/>
      <c r="M1086" s="419"/>
      <c r="N1086" s="419"/>
      <c r="O1086" s="419"/>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57">
        <v>28</v>
      </c>
      <c r="B1087" s="1057">
        <v>1</v>
      </c>
      <c r="C1087" s="417"/>
      <c r="D1087" s="417"/>
      <c r="E1087" s="417"/>
      <c r="F1087" s="417"/>
      <c r="G1087" s="417"/>
      <c r="H1087" s="417"/>
      <c r="I1087" s="417"/>
      <c r="J1087" s="418"/>
      <c r="K1087" s="419"/>
      <c r="L1087" s="419"/>
      <c r="M1087" s="419"/>
      <c r="N1087" s="419"/>
      <c r="O1087" s="419"/>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57">
        <v>29</v>
      </c>
      <c r="B1088" s="1057">
        <v>1</v>
      </c>
      <c r="C1088" s="417"/>
      <c r="D1088" s="417"/>
      <c r="E1088" s="417"/>
      <c r="F1088" s="417"/>
      <c r="G1088" s="417"/>
      <c r="H1088" s="417"/>
      <c r="I1088" s="417"/>
      <c r="J1088" s="418"/>
      <c r="K1088" s="419"/>
      <c r="L1088" s="419"/>
      <c r="M1088" s="419"/>
      <c r="N1088" s="419"/>
      <c r="O1088" s="419"/>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57">
        <v>30</v>
      </c>
      <c r="B1089" s="1057">
        <v>1</v>
      </c>
      <c r="C1089" s="417"/>
      <c r="D1089" s="417"/>
      <c r="E1089" s="417"/>
      <c r="F1089" s="417"/>
      <c r="G1089" s="417"/>
      <c r="H1089" s="417"/>
      <c r="I1089" s="417"/>
      <c r="J1089" s="418"/>
      <c r="K1089" s="419"/>
      <c r="L1089" s="419"/>
      <c r="M1089" s="419"/>
      <c r="N1089" s="419"/>
      <c r="O1089" s="419"/>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7" t="s">
        <v>297</v>
      </c>
      <c r="K1092" s="109"/>
      <c r="L1092" s="109"/>
      <c r="M1092" s="109"/>
      <c r="N1092" s="109"/>
      <c r="O1092" s="109"/>
      <c r="P1092" s="336" t="s">
        <v>27</v>
      </c>
      <c r="Q1092" s="336"/>
      <c r="R1092" s="336"/>
      <c r="S1092" s="336"/>
      <c r="T1092" s="336"/>
      <c r="U1092" s="336"/>
      <c r="V1092" s="336"/>
      <c r="W1092" s="336"/>
      <c r="X1092" s="336"/>
      <c r="Y1092" s="346" t="s">
        <v>349</v>
      </c>
      <c r="Z1092" s="347"/>
      <c r="AA1092" s="347"/>
      <c r="AB1092" s="347"/>
      <c r="AC1092" s="277" t="s">
        <v>334</v>
      </c>
      <c r="AD1092" s="277"/>
      <c r="AE1092" s="277"/>
      <c r="AF1092" s="277"/>
      <c r="AG1092" s="277"/>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hidden="1" customHeight="1" x14ac:dyDescent="0.15">
      <c r="A1093" s="1057">
        <v>1</v>
      </c>
      <c r="B1093" s="1057">
        <v>1</v>
      </c>
      <c r="C1093" s="417"/>
      <c r="D1093" s="417"/>
      <c r="E1093" s="417"/>
      <c r="F1093" s="417"/>
      <c r="G1093" s="417"/>
      <c r="H1093" s="417"/>
      <c r="I1093" s="417"/>
      <c r="J1093" s="418"/>
      <c r="K1093" s="419"/>
      <c r="L1093" s="419"/>
      <c r="M1093" s="419"/>
      <c r="N1093" s="419"/>
      <c r="O1093" s="419"/>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57">
        <v>2</v>
      </c>
      <c r="B1094" s="1057">
        <v>1</v>
      </c>
      <c r="C1094" s="417"/>
      <c r="D1094" s="417"/>
      <c r="E1094" s="417"/>
      <c r="F1094" s="417"/>
      <c r="G1094" s="417"/>
      <c r="H1094" s="417"/>
      <c r="I1094" s="417"/>
      <c r="J1094" s="418"/>
      <c r="K1094" s="419"/>
      <c r="L1094" s="419"/>
      <c r="M1094" s="419"/>
      <c r="N1094" s="419"/>
      <c r="O1094" s="419"/>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57">
        <v>3</v>
      </c>
      <c r="B1095" s="1057">
        <v>1</v>
      </c>
      <c r="C1095" s="417"/>
      <c r="D1095" s="417"/>
      <c r="E1095" s="417"/>
      <c r="F1095" s="417"/>
      <c r="G1095" s="417"/>
      <c r="H1095" s="417"/>
      <c r="I1095" s="417"/>
      <c r="J1095" s="418"/>
      <c r="K1095" s="419"/>
      <c r="L1095" s="419"/>
      <c r="M1095" s="419"/>
      <c r="N1095" s="419"/>
      <c r="O1095" s="419"/>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57">
        <v>4</v>
      </c>
      <c r="B1096" s="1057">
        <v>1</v>
      </c>
      <c r="C1096" s="417"/>
      <c r="D1096" s="417"/>
      <c r="E1096" s="417"/>
      <c r="F1096" s="417"/>
      <c r="G1096" s="417"/>
      <c r="H1096" s="417"/>
      <c r="I1096" s="417"/>
      <c r="J1096" s="418"/>
      <c r="K1096" s="419"/>
      <c r="L1096" s="419"/>
      <c r="M1096" s="419"/>
      <c r="N1096" s="419"/>
      <c r="O1096" s="419"/>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57">
        <v>5</v>
      </c>
      <c r="B1097" s="1057">
        <v>1</v>
      </c>
      <c r="C1097" s="417"/>
      <c r="D1097" s="417"/>
      <c r="E1097" s="417"/>
      <c r="F1097" s="417"/>
      <c r="G1097" s="417"/>
      <c r="H1097" s="417"/>
      <c r="I1097" s="417"/>
      <c r="J1097" s="418"/>
      <c r="K1097" s="419"/>
      <c r="L1097" s="419"/>
      <c r="M1097" s="419"/>
      <c r="N1097" s="419"/>
      <c r="O1097" s="419"/>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57">
        <v>6</v>
      </c>
      <c r="B1098" s="1057">
        <v>1</v>
      </c>
      <c r="C1098" s="417"/>
      <c r="D1098" s="417"/>
      <c r="E1098" s="417"/>
      <c r="F1098" s="417"/>
      <c r="G1098" s="417"/>
      <c r="H1098" s="417"/>
      <c r="I1098" s="417"/>
      <c r="J1098" s="418"/>
      <c r="K1098" s="419"/>
      <c r="L1098" s="419"/>
      <c r="M1098" s="419"/>
      <c r="N1098" s="419"/>
      <c r="O1098" s="419"/>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57">
        <v>7</v>
      </c>
      <c r="B1099" s="1057">
        <v>1</v>
      </c>
      <c r="C1099" s="417"/>
      <c r="D1099" s="417"/>
      <c r="E1099" s="417"/>
      <c r="F1099" s="417"/>
      <c r="G1099" s="417"/>
      <c r="H1099" s="417"/>
      <c r="I1099" s="417"/>
      <c r="J1099" s="418"/>
      <c r="K1099" s="419"/>
      <c r="L1099" s="419"/>
      <c r="M1099" s="419"/>
      <c r="N1099" s="419"/>
      <c r="O1099" s="419"/>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57">
        <v>8</v>
      </c>
      <c r="B1100" s="1057">
        <v>1</v>
      </c>
      <c r="C1100" s="417"/>
      <c r="D1100" s="417"/>
      <c r="E1100" s="417"/>
      <c r="F1100" s="417"/>
      <c r="G1100" s="417"/>
      <c r="H1100" s="417"/>
      <c r="I1100" s="417"/>
      <c r="J1100" s="418"/>
      <c r="K1100" s="419"/>
      <c r="L1100" s="419"/>
      <c r="M1100" s="419"/>
      <c r="N1100" s="419"/>
      <c r="O1100" s="419"/>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57">
        <v>9</v>
      </c>
      <c r="B1101" s="1057">
        <v>1</v>
      </c>
      <c r="C1101" s="417"/>
      <c r="D1101" s="417"/>
      <c r="E1101" s="417"/>
      <c r="F1101" s="417"/>
      <c r="G1101" s="417"/>
      <c r="H1101" s="417"/>
      <c r="I1101" s="417"/>
      <c r="J1101" s="418"/>
      <c r="K1101" s="419"/>
      <c r="L1101" s="419"/>
      <c r="M1101" s="419"/>
      <c r="N1101" s="419"/>
      <c r="O1101" s="419"/>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57">
        <v>10</v>
      </c>
      <c r="B1102" s="1057">
        <v>1</v>
      </c>
      <c r="C1102" s="417"/>
      <c r="D1102" s="417"/>
      <c r="E1102" s="417"/>
      <c r="F1102" s="417"/>
      <c r="G1102" s="417"/>
      <c r="H1102" s="417"/>
      <c r="I1102" s="417"/>
      <c r="J1102" s="418"/>
      <c r="K1102" s="419"/>
      <c r="L1102" s="419"/>
      <c r="M1102" s="419"/>
      <c r="N1102" s="419"/>
      <c r="O1102" s="419"/>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57">
        <v>11</v>
      </c>
      <c r="B1103" s="1057">
        <v>1</v>
      </c>
      <c r="C1103" s="417"/>
      <c r="D1103" s="417"/>
      <c r="E1103" s="417"/>
      <c r="F1103" s="417"/>
      <c r="G1103" s="417"/>
      <c r="H1103" s="417"/>
      <c r="I1103" s="417"/>
      <c r="J1103" s="418"/>
      <c r="K1103" s="419"/>
      <c r="L1103" s="419"/>
      <c r="M1103" s="419"/>
      <c r="N1103" s="419"/>
      <c r="O1103" s="419"/>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57">
        <v>12</v>
      </c>
      <c r="B1104" s="1057">
        <v>1</v>
      </c>
      <c r="C1104" s="417"/>
      <c r="D1104" s="417"/>
      <c r="E1104" s="417"/>
      <c r="F1104" s="417"/>
      <c r="G1104" s="417"/>
      <c r="H1104" s="417"/>
      <c r="I1104" s="417"/>
      <c r="J1104" s="418"/>
      <c r="K1104" s="419"/>
      <c r="L1104" s="419"/>
      <c r="M1104" s="419"/>
      <c r="N1104" s="419"/>
      <c r="O1104" s="419"/>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57">
        <v>13</v>
      </c>
      <c r="B1105" s="1057">
        <v>1</v>
      </c>
      <c r="C1105" s="417"/>
      <c r="D1105" s="417"/>
      <c r="E1105" s="417"/>
      <c r="F1105" s="417"/>
      <c r="G1105" s="417"/>
      <c r="H1105" s="417"/>
      <c r="I1105" s="417"/>
      <c r="J1105" s="418"/>
      <c r="K1105" s="419"/>
      <c r="L1105" s="419"/>
      <c r="M1105" s="419"/>
      <c r="N1105" s="419"/>
      <c r="O1105" s="419"/>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57">
        <v>14</v>
      </c>
      <c r="B1106" s="1057">
        <v>1</v>
      </c>
      <c r="C1106" s="417"/>
      <c r="D1106" s="417"/>
      <c r="E1106" s="417"/>
      <c r="F1106" s="417"/>
      <c r="G1106" s="417"/>
      <c r="H1106" s="417"/>
      <c r="I1106" s="417"/>
      <c r="J1106" s="418"/>
      <c r="K1106" s="419"/>
      <c r="L1106" s="419"/>
      <c r="M1106" s="419"/>
      <c r="N1106" s="419"/>
      <c r="O1106" s="419"/>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57">
        <v>15</v>
      </c>
      <c r="B1107" s="1057">
        <v>1</v>
      </c>
      <c r="C1107" s="417"/>
      <c r="D1107" s="417"/>
      <c r="E1107" s="417"/>
      <c r="F1107" s="417"/>
      <c r="G1107" s="417"/>
      <c r="H1107" s="417"/>
      <c r="I1107" s="417"/>
      <c r="J1107" s="418"/>
      <c r="K1107" s="419"/>
      <c r="L1107" s="419"/>
      <c r="M1107" s="419"/>
      <c r="N1107" s="419"/>
      <c r="O1107" s="419"/>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57">
        <v>16</v>
      </c>
      <c r="B1108" s="1057">
        <v>1</v>
      </c>
      <c r="C1108" s="417"/>
      <c r="D1108" s="417"/>
      <c r="E1108" s="417"/>
      <c r="F1108" s="417"/>
      <c r="G1108" s="417"/>
      <c r="H1108" s="417"/>
      <c r="I1108" s="417"/>
      <c r="J1108" s="418"/>
      <c r="K1108" s="419"/>
      <c r="L1108" s="419"/>
      <c r="M1108" s="419"/>
      <c r="N1108" s="419"/>
      <c r="O1108" s="419"/>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57">
        <v>17</v>
      </c>
      <c r="B1109" s="1057">
        <v>1</v>
      </c>
      <c r="C1109" s="417"/>
      <c r="D1109" s="417"/>
      <c r="E1109" s="417"/>
      <c r="F1109" s="417"/>
      <c r="G1109" s="417"/>
      <c r="H1109" s="417"/>
      <c r="I1109" s="417"/>
      <c r="J1109" s="418"/>
      <c r="K1109" s="419"/>
      <c r="L1109" s="419"/>
      <c r="M1109" s="419"/>
      <c r="N1109" s="419"/>
      <c r="O1109" s="419"/>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57">
        <v>18</v>
      </c>
      <c r="B1110" s="1057">
        <v>1</v>
      </c>
      <c r="C1110" s="417"/>
      <c r="D1110" s="417"/>
      <c r="E1110" s="417"/>
      <c r="F1110" s="417"/>
      <c r="G1110" s="417"/>
      <c r="H1110" s="417"/>
      <c r="I1110" s="417"/>
      <c r="J1110" s="418"/>
      <c r="K1110" s="419"/>
      <c r="L1110" s="419"/>
      <c r="M1110" s="419"/>
      <c r="N1110" s="419"/>
      <c r="O1110" s="419"/>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57">
        <v>19</v>
      </c>
      <c r="B1111" s="1057">
        <v>1</v>
      </c>
      <c r="C1111" s="417"/>
      <c r="D1111" s="417"/>
      <c r="E1111" s="417"/>
      <c r="F1111" s="417"/>
      <c r="G1111" s="417"/>
      <c r="H1111" s="417"/>
      <c r="I1111" s="417"/>
      <c r="J1111" s="418"/>
      <c r="K1111" s="419"/>
      <c r="L1111" s="419"/>
      <c r="M1111" s="419"/>
      <c r="N1111" s="419"/>
      <c r="O1111" s="419"/>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57">
        <v>20</v>
      </c>
      <c r="B1112" s="1057">
        <v>1</v>
      </c>
      <c r="C1112" s="417"/>
      <c r="D1112" s="417"/>
      <c r="E1112" s="417"/>
      <c r="F1112" s="417"/>
      <c r="G1112" s="417"/>
      <c r="H1112" s="417"/>
      <c r="I1112" s="417"/>
      <c r="J1112" s="418"/>
      <c r="K1112" s="419"/>
      <c r="L1112" s="419"/>
      <c r="M1112" s="419"/>
      <c r="N1112" s="419"/>
      <c r="O1112" s="419"/>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57">
        <v>21</v>
      </c>
      <c r="B1113" s="1057">
        <v>1</v>
      </c>
      <c r="C1113" s="417"/>
      <c r="D1113" s="417"/>
      <c r="E1113" s="417"/>
      <c r="F1113" s="417"/>
      <c r="G1113" s="417"/>
      <c r="H1113" s="417"/>
      <c r="I1113" s="417"/>
      <c r="J1113" s="418"/>
      <c r="K1113" s="419"/>
      <c r="L1113" s="419"/>
      <c r="M1113" s="419"/>
      <c r="N1113" s="419"/>
      <c r="O1113" s="419"/>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57">
        <v>22</v>
      </c>
      <c r="B1114" s="1057">
        <v>1</v>
      </c>
      <c r="C1114" s="417"/>
      <c r="D1114" s="417"/>
      <c r="E1114" s="417"/>
      <c r="F1114" s="417"/>
      <c r="G1114" s="417"/>
      <c r="H1114" s="417"/>
      <c r="I1114" s="417"/>
      <c r="J1114" s="418"/>
      <c r="K1114" s="419"/>
      <c r="L1114" s="419"/>
      <c r="M1114" s="419"/>
      <c r="N1114" s="419"/>
      <c r="O1114" s="419"/>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57">
        <v>23</v>
      </c>
      <c r="B1115" s="1057">
        <v>1</v>
      </c>
      <c r="C1115" s="417"/>
      <c r="D1115" s="417"/>
      <c r="E1115" s="417"/>
      <c r="F1115" s="417"/>
      <c r="G1115" s="417"/>
      <c r="H1115" s="417"/>
      <c r="I1115" s="417"/>
      <c r="J1115" s="418"/>
      <c r="K1115" s="419"/>
      <c r="L1115" s="419"/>
      <c r="M1115" s="419"/>
      <c r="N1115" s="419"/>
      <c r="O1115" s="419"/>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57">
        <v>24</v>
      </c>
      <c r="B1116" s="1057">
        <v>1</v>
      </c>
      <c r="C1116" s="417"/>
      <c r="D1116" s="417"/>
      <c r="E1116" s="417"/>
      <c r="F1116" s="417"/>
      <c r="G1116" s="417"/>
      <c r="H1116" s="417"/>
      <c r="I1116" s="417"/>
      <c r="J1116" s="418"/>
      <c r="K1116" s="419"/>
      <c r="L1116" s="419"/>
      <c r="M1116" s="419"/>
      <c r="N1116" s="419"/>
      <c r="O1116" s="419"/>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57">
        <v>25</v>
      </c>
      <c r="B1117" s="1057">
        <v>1</v>
      </c>
      <c r="C1117" s="417"/>
      <c r="D1117" s="417"/>
      <c r="E1117" s="417"/>
      <c r="F1117" s="417"/>
      <c r="G1117" s="417"/>
      <c r="H1117" s="417"/>
      <c r="I1117" s="417"/>
      <c r="J1117" s="418"/>
      <c r="K1117" s="419"/>
      <c r="L1117" s="419"/>
      <c r="M1117" s="419"/>
      <c r="N1117" s="419"/>
      <c r="O1117" s="419"/>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57">
        <v>26</v>
      </c>
      <c r="B1118" s="1057">
        <v>1</v>
      </c>
      <c r="C1118" s="417"/>
      <c r="D1118" s="417"/>
      <c r="E1118" s="417"/>
      <c r="F1118" s="417"/>
      <c r="G1118" s="417"/>
      <c r="H1118" s="417"/>
      <c r="I1118" s="417"/>
      <c r="J1118" s="418"/>
      <c r="K1118" s="419"/>
      <c r="L1118" s="419"/>
      <c r="M1118" s="419"/>
      <c r="N1118" s="419"/>
      <c r="O1118" s="419"/>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57">
        <v>27</v>
      </c>
      <c r="B1119" s="1057">
        <v>1</v>
      </c>
      <c r="C1119" s="417"/>
      <c r="D1119" s="417"/>
      <c r="E1119" s="417"/>
      <c r="F1119" s="417"/>
      <c r="G1119" s="417"/>
      <c r="H1119" s="417"/>
      <c r="I1119" s="417"/>
      <c r="J1119" s="418"/>
      <c r="K1119" s="419"/>
      <c r="L1119" s="419"/>
      <c r="M1119" s="419"/>
      <c r="N1119" s="419"/>
      <c r="O1119" s="419"/>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57">
        <v>28</v>
      </c>
      <c r="B1120" s="1057">
        <v>1</v>
      </c>
      <c r="C1120" s="417"/>
      <c r="D1120" s="417"/>
      <c r="E1120" s="417"/>
      <c r="F1120" s="417"/>
      <c r="G1120" s="417"/>
      <c r="H1120" s="417"/>
      <c r="I1120" s="417"/>
      <c r="J1120" s="418"/>
      <c r="K1120" s="419"/>
      <c r="L1120" s="419"/>
      <c r="M1120" s="419"/>
      <c r="N1120" s="419"/>
      <c r="O1120" s="419"/>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57">
        <v>29</v>
      </c>
      <c r="B1121" s="1057">
        <v>1</v>
      </c>
      <c r="C1121" s="417"/>
      <c r="D1121" s="417"/>
      <c r="E1121" s="417"/>
      <c r="F1121" s="417"/>
      <c r="G1121" s="417"/>
      <c r="H1121" s="417"/>
      <c r="I1121" s="417"/>
      <c r="J1121" s="418"/>
      <c r="K1121" s="419"/>
      <c r="L1121" s="419"/>
      <c r="M1121" s="419"/>
      <c r="N1121" s="419"/>
      <c r="O1121" s="419"/>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57">
        <v>30</v>
      </c>
      <c r="B1122" s="1057">
        <v>1</v>
      </c>
      <c r="C1122" s="417"/>
      <c r="D1122" s="417"/>
      <c r="E1122" s="417"/>
      <c r="F1122" s="417"/>
      <c r="G1122" s="417"/>
      <c r="H1122" s="417"/>
      <c r="I1122" s="417"/>
      <c r="J1122" s="418"/>
      <c r="K1122" s="419"/>
      <c r="L1122" s="419"/>
      <c r="M1122" s="419"/>
      <c r="N1122" s="419"/>
      <c r="O1122" s="419"/>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7" t="s">
        <v>297</v>
      </c>
      <c r="K1125" s="109"/>
      <c r="L1125" s="109"/>
      <c r="M1125" s="109"/>
      <c r="N1125" s="109"/>
      <c r="O1125" s="109"/>
      <c r="P1125" s="336" t="s">
        <v>27</v>
      </c>
      <c r="Q1125" s="336"/>
      <c r="R1125" s="336"/>
      <c r="S1125" s="336"/>
      <c r="T1125" s="336"/>
      <c r="U1125" s="336"/>
      <c r="V1125" s="336"/>
      <c r="W1125" s="336"/>
      <c r="X1125" s="336"/>
      <c r="Y1125" s="346" t="s">
        <v>349</v>
      </c>
      <c r="Z1125" s="347"/>
      <c r="AA1125" s="347"/>
      <c r="AB1125" s="347"/>
      <c r="AC1125" s="277" t="s">
        <v>334</v>
      </c>
      <c r="AD1125" s="277"/>
      <c r="AE1125" s="277"/>
      <c r="AF1125" s="277"/>
      <c r="AG1125" s="277"/>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hidden="1" customHeight="1" x14ac:dyDescent="0.15">
      <c r="A1126" s="1057">
        <v>1</v>
      </c>
      <c r="B1126" s="1057">
        <v>1</v>
      </c>
      <c r="C1126" s="417"/>
      <c r="D1126" s="417"/>
      <c r="E1126" s="417"/>
      <c r="F1126" s="417"/>
      <c r="G1126" s="417"/>
      <c r="H1126" s="417"/>
      <c r="I1126" s="417"/>
      <c r="J1126" s="418"/>
      <c r="K1126" s="419"/>
      <c r="L1126" s="419"/>
      <c r="M1126" s="419"/>
      <c r="N1126" s="419"/>
      <c r="O1126" s="419"/>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57">
        <v>2</v>
      </c>
      <c r="B1127" s="1057">
        <v>1</v>
      </c>
      <c r="C1127" s="417"/>
      <c r="D1127" s="417"/>
      <c r="E1127" s="417"/>
      <c r="F1127" s="417"/>
      <c r="G1127" s="417"/>
      <c r="H1127" s="417"/>
      <c r="I1127" s="417"/>
      <c r="J1127" s="418"/>
      <c r="K1127" s="419"/>
      <c r="L1127" s="419"/>
      <c r="M1127" s="419"/>
      <c r="N1127" s="419"/>
      <c r="O1127" s="419"/>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57">
        <v>3</v>
      </c>
      <c r="B1128" s="1057">
        <v>1</v>
      </c>
      <c r="C1128" s="417"/>
      <c r="D1128" s="417"/>
      <c r="E1128" s="417"/>
      <c r="F1128" s="417"/>
      <c r="G1128" s="417"/>
      <c r="H1128" s="417"/>
      <c r="I1128" s="417"/>
      <c r="J1128" s="418"/>
      <c r="K1128" s="419"/>
      <c r="L1128" s="419"/>
      <c r="M1128" s="419"/>
      <c r="N1128" s="419"/>
      <c r="O1128" s="419"/>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57">
        <v>4</v>
      </c>
      <c r="B1129" s="1057">
        <v>1</v>
      </c>
      <c r="C1129" s="417"/>
      <c r="D1129" s="417"/>
      <c r="E1129" s="417"/>
      <c r="F1129" s="417"/>
      <c r="G1129" s="417"/>
      <c r="H1129" s="417"/>
      <c r="I1129" s="417"/>
      <c r="J1129" s="418"/>
      <c r="K1129" s="419"/>
      <c r="L1129" s="419"/>
      <c r="M1129" s="419"/>
      <c r="N1129" s="419"/>
      <c r="O1129" s="419"/>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57">
        <v>5</v>
      </c>
      <c r="B1130" s="1057">
        <v>1</v>
      </c>
      <c r="C1130" s="417"/>
      <c r="D1130" s="417"/>
      <c r="E1130" s="417"/>
      <c r="F1130" s="417"/>
      <c r="G1130" s="417"/>
      <c r="H1130" s="417"/>
      <c r="I1130" s="417"/>
      <c r="J1130" s="418"/>
      <c r="K1130" s="419"/>
      <c r="L1130" s="419"/>
      <c r="M1130" s="419"/>
      <c r="N1130" s="419"/>
      <c r="O1130" s="419"/>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57">
        <v>6</v>
      </c>
      <c r="B1131" s="1057">
        <v>1</v>
      </c>
      <c r="C1131" s="417"/>
      <c r="D1131" s="417"/>
      <c r="E1131" s="417"/>
      <c r="F1131" s="417"/>
      <c r="G1131" s="417"/>
      <c r="H1131" s="417"/>
      <c r="I1131" s="417"/>
      <c r="J1131" s="418"/>
      <c r="K1131" s="419"/>
      <c r="L1131" s="419"/>
      <c r="M1131" s="419"/>
      <c r="N1131" s="419"/>
      <c r="O1131" s="419"/>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57">
        <v>7</v>
      </c>
      <c r="B1132" s="1057">
        <v>1</v>
      </c>
      <c r="C1132" s="417"/>
      <c r="D1132" s="417"/>
      <c r="E1132" s="417"/>
      <c r="F1132" s="417"/>
      <c r="G1132" s="417"/>
      <c r="H1132" s="417"/>
      <c r="I1132" s="417"/>
      <c r="J1132" s="418"/>
      <c r="K1132" s="419"/>
      <c r="L1132" s="419"/>
      <c r="M1132" s="419"/>
      <c r="N1132" s="419"/>
      <c r="O1132" s="419"/>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57">
        <v>8</v>
      </c>
      <c r="B1133" s="1057">
        <v>1</v>
      </c>
      <c r="C1133" s="417"/>
      <c r="D1133" s="417"/>
      <c r="E1133" s="417"/>
      <c r="F1133" s="417"/>
      <c r="G1133" s="417"/>
      <c r="H1133" s="417"/>
      <c r="I1133" s="417"/>
      <c r="J1133" s="418"/>
      <c r="K1133" s="419"/>
      <c r="L1133" s="419"/>
      <c r="M1133" s="419"/>
      <c r="N1133" s="419"/>
      <c r="O1133" s="419"/>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57">
        <v>9</v>
      </c>
      <c r="B1134" s="1057">
        <v>1</v>
      </c>
      <c r="C1134" s="417"/>
      <c r="D1134" s="417"/>
      <c r="E1134" s="417"/>
      <c r="F1134" s="417"/>
      <c r="G1134" s="417"/>
      <c r="H1134" s="417"/>
      <c r="I1134" s="417"/>
      <c r="J1134" s="418"/>
      <c r="K1134" s="419"/>
      <c r="L1134" s="419"/>
      <c r="M1134" s="419"/>
      <c r="N1134" s="419"/>
      <c r="O1134" s="419"/>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57">
        <v>10</v>
      </c>
      <c r="B1135" s="1057">
        <v>1</v>
      </c>
      <c r="C1135" s="417"/>
      <c r="D1135" s="417"/>
      <c r="E1135" s="417"/>
      <c r="F1135" s="417"/>
      <c r="G1135" s="417"/>
      <c r="H1135" s="417"/>
      <c r="I1135" s="417"/>
      <c r="J1135" s="418"/>
      <c r="K1135" s="419"/>
      <c r="L1135" s="419"/>
      <c r="M1135" s="419"/>
      <c r="N1135" s="419"/>
      <c r="O1135" s="419"/>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57">
        <v>11</v>
      </c>
      <c r="B1136" s="1057">
        <v>1</v>
      </c>
      <c r="C1136" s="417"/>
      <c r="D1136" s="417"/>
      <c r="E1136" s="417"/>
      <c r="F1136" s="417"/>
      <c r="G1136" s="417"/>
      <c r="H1136" s="417"/>
      <c r="I1136" s="417"/>
      <c r="J1136" s="418"/>
      <c r="K1136" s="419"/>
      <c r="L1136" s="419"/>
      <c r="M1136" s="419"/>
      <c r="N1136" s="419"/>
      <c r="O1136" s="419"/>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57">
        <v>12</v>
      </c>
      <c r="B1137" s="1057">
        <v>1</v>
      </c>
      <c r="C1137" s="417"/>
      <c r="D1137" s="417"/>
      <c r="E1137" s="417"/>
      <c r="F1137" s="417"/>
      <c r="G1137" s="417"/>
      <c r="H1137" s="417"/>
      <c r="I1137" s="417"/>
      <c r="J1137" s="418"/>
      <c r="K1137" s="419"/>
      <c r="L1137" s="419"/>
      <c r="M1137" s="419"/>
      <c r="N1137" s="419"/>
      <c r="O1137" s="419"/>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57">
        <v>13</v>
      </c>
      <c r="B1138" s="1057">
        <v>1</v>
      </c>
      <c r="C1138" s="417"/>
      <c r="D1138" s="417"/>
      <c r="E1138" s="417"/>
      <c r="F1138" s="417"/>
      <c r="G1138" s="417"/>
      <c r="H1138" s="417"/>
      <c r="I1138" s="417"/>
      <c r="J1138" s="418"/>
      <c r="K1138" s="419"/>
      <c r="L1138" s="419"/>
      <c r="M1138" s="419"/>
      <c r="N1138" s="419"/>
      <c r="O1138" s="419"/>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57">
        <v>14</v>
      </c>
      <c r="B1139" s="1057">
        <v>1</v>
      </c>
      <c r="C1139" s="417"/>
      <c r="D1139" s="417"/>
      <c r="E1139" s="417"/>
      <c r="F1139" s="417"/>
      <c r="G1139" s="417"/>
      <c r="H1139" s="417"/>
      <c r="I1139" s="417"/>
      <c r="J1139" s="418"/>
      <c r="K1139" s="419"/>
      <c r="L1139" s="419"/>
      <c r="M1139" s="419"/>
      <c r="N1139" s="419"/>
      <c r="O1139" s="419"/>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57">
        <v>15</v>
      </c>
      <c r="B1140" s="1057">
        <v>1</v>
      </c>
      <c r="C1140" s="417"/>
      <c r="D1140" s="417"/>
      <c r="E1140" s="417"/>
      <c r="F1140" s="417"/>
      <c r="G1140" s="417"/>
      <c r="H1140" s="417"/>
      <c r="I1140" s="417"/>
      <c r="J1140" s="418"/>
      <c r="K1140" s="419"/>
      <c r="L1140" s="419"/>
      <c r="M1140" s="419"/>
      <c r="N1140" s="419"/>
      <c r="O1140" s="419"/>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57">
        <v>16</v>
      </c>
      <c r="B1141" s="1057">
        <v>1</v>
      </c>
      <c r="C1141" s="417"/>
      <c r="D1141" s="417"/>
      <c r="E1141" s="417"/>
      <c r="F1141" s="417"/>
      <c r="G1141" s="417"/>
      <c r="H1141" s="417"/>
      <c r="I1141" s="417"/>
      <c r="J1141" s="418"/>
      <c r="K1141" s="419"/>
      <c r="L1141" s="419"/>
      <c r="M1141" s="419"/>
      <c r="N1141" s="419"/>
      <c r="O1141" s="419"/>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57">
        <v>17</v>
      </c>
      <c r="B1142" s="1057">
        <v>1</v>
      </c>
      <c r="C1142" s="417"/>
      <c r="D1142" s="417"/>
      <c r="E1142" s="417"/>
      <c r="F1142" s="417"/>
      <c r="G1142" s="417"/>
      <c r="H1142" s="417"/>
      <c r="I1142" s="417"/>
      <c r="J1142" s="418"/>
      <c r="K1142" s="419"/>
      <c r="L1142" s="419"/>
      <c r="M1142" s="419"/>
      <c r="N1142" s="419"/>
      <c r="O1142" s="419"/>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57">
        <v>18</v>
      </c>
      <c r="B1143" s="1057">
        <v>1</v>
      </c>
      <c r="C1143" s="417"/>
      <c r="D1143" s="417"/>
      <c r="E1143" s="417"/>
      <c r="F1143" s="417"/>
      <c r="G1143" s="417"/>
      <c r="H1143" s="417"/>
      <c r="I1143" s="417"/>
      <c r="J1143" s="418"/>
      <c r="K1143" s="419"/>
      <c r="L1143" s="419"/>
      <c r="M1143" s="419"/>
      <c r="N1143" s="419"/>
      <c r="O1143" s="419"/>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57">
        <v>19</v>
      </c>
      <c r="B1144" s="1057">
        <v>1</v>
      </c>
      <c r="C1144" s="417"/>
      <c r="D1144" s="417"/>
      <c r="E1144" s="417"/>
      <c r="F1144" s="417"/>
      <c r="G1144" s="417"/>
      <c r="H1144" s="417"/>
      <c r="I1144" s="417"/>
      <c r="J1144" s="418"/>
      <c r="K1144" s="419"/>
      <c r="L1144" s="419"/>
      <c r="M1144" s="419"/>
      <c r="N1144" s="419"/>
      <c r="O1144" s="419"/>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57">
        <v>20</v>
      </c>
      <c r="B1145" s="1057">
        <v>1</v>
      </c>
      <c r="C1145" s="417"/>
      <c r="D1145" s="417"/>
      <c r="E1145" s="417"/>
      <c r="F1145" s="417"/>
      <c r="G1145" s="417"/>
      <c r="H1145" s="417"/>
      <c r="I1145" s="417"/>
      <c r="J1145" s="418"/>
      <c r="K1145" s="419"/>
      <c r="L1145" s="419"/>
      <c r="M1145" s="419"/>
      <c r="N1145" s="419"/>
      <c r="O1145" s="419"/>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57">
        <v>21</v>
      </c>
      <c r="B1146" s="1057">
        <v>1</v>
      </c>
      <c r="C1146" s="417"/>
      <c r="D1146" s="417"/>
      <c r="E1146" s="417"/>
      <c r="F1146" s="417"/>
      <c r="G1146" s="417"/>
      <c r="H1146" s="417"/>
      <c r="I1146" s="417"/>
      <c r="J1146" s="418"/>
      <c r="K1146" s="419"/>
      <c r="L1146" s="419"/>
      <c r="M1146" s="419"/>
      <c r="N1146" s="419"/>
      <c r="O1146" s="419"/>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57">
        <v>22</v>
      </c>
      <c r="B1147" s="1057">
        <v>1</v>
      </c>
      <c r="C1147" s="417"/>
      <c r="D1147" s="417"/>
      <c r="E1147" s="417"/>
      <c r="F1147" s="417"/>
      <c r="G1147" s="417"/>
      <c r="H1147" s="417"/>
      <c r="I1147" s="417"/>
      <c r="J1147" s="418"/>
      <c r="K1147" s="419"/>
      <c r="L1147" s="419"/>
      <c r="M1147" s="419"/>
      <c r="N1147" s="419"/>
      <c r="O1147" s="419"/>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57">
        <v>23</v>
      </c>
      <c r="B1148" s="1057">
        <v>1</v>
      </c>
      <c r="C1148" s="417"/>
      <c r="D1148" s="417"/>
      <c r="E1148" s="417"/>
      <c r="F1148" s="417"/>
      <c r="G1148" s="417"/>
      <c r="H1148" s="417"/>
      <c r="I1148" s="417"/>
      <c r="J1148" s="418"/>
      <c r="K1148" s="419"/>
      <c r="L1148" s="419"/>
      <c r="M1148" s="419"/>
      <c r="N1148" s="419"/>
      <c r="O1148" s="419"/>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57">
        <v>24</v>
      </c>
      <c r="B1149" s="1057">
        <v>1</v>
      </c>
      <c r="C1149" s="417"/>
      <c r="D1149" s="417"/>
      <c r="E1149" s="417"/>
      <c r="F1149" s="417"/>
      <c r="G1149" s="417"/>
      <c r="H1149" s="417"/>
      <c r="I1149" s="417"/>
      <c r="J1149" s="418"/>
      <c r="K1149" s="419"/>
      <c r="L1149" s="419"/>
      <c r="M1149" s="419"/>
      <c r="N1149" s="419"/>
      <c r="O1149" s="419"/>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57">
        <v>25</v>
      </c>
      <c r="B1150" s="1057">
        <v>1</v>
      </c>
      <c r="C1150" s="417"/>
      <c r="D1150" s="417"/>
      <c r="E1150" s="417"/>
      <c r="F1150" s="417"/>
      <c r="G1150" s="417"/>
      <c r="H1150" s="417"/>
      <c r="I1150" s="417"/>
      <c r="J1150" s="418"/>
      <c r="K1150" s="419"/>
      <c r="L1150" s="419"/>
      <c r="M1150" s="419"/>
      <c r="N1150" s="419"/>
      <c r="O1150" s="419"/>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57">
        <v>26</v>
      </c>
      <c r="B1151" s="1057">
        <v>1</v>
      </c>
      <c r="C1151" s="417"/>
      <c r="D1151" s="417"/>
      <c r="E1151" s="417"/>
      <c r="F1151" s="417"/>
      <c r="G1151" s="417"/>
      <c r="H1151" s="417"/>
      <c r="I1151" s="417"/>
      <c r="J1151" s="418"/>
      <c r="K1151" s="419"/>
      <c r="L1151" s="419"/>
      <c r="M1151" s="419"/>
      <c r="N1151" s="419"/>
      <c r="O1151" s="419"/>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57">
        <v>27</v>
      </c>
      <c r="B1152" s="1057">
        <v>1</v>
      </c>
      <c r="C1152" s="417"/>
      <c r="D1152" s="417"/>
      <c r="E1152" s="417"/>
      <c r="F1152" s="417"/>
      <c r="G1152" s="417"/>
      <c r="H1152" s="417"/>
      <c r="I1152" s="417"/>
      <c r="J1152" s="418"/>
      <c r="K1152" s="419"/>
      <c r="L1152" s="419"/>
      <c r="M1152" s="419"/>
      <c r="N1152" s="419"/>
      <c r="O1152" s="419"/>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57">
        <v>28</v>
      </c>
      <c r="B1153" s="1057">
        <v>1</v>
      </c>
      <c r="C1153" s="417"/>
      <c r="D1153" s="417"/>
      <c r="E1153" s="417"/>
      <c r="F1153" s="417"/>
      <c r="G1153" s="417"/>
      <c r="H1153" s="417"/>
      <c r="I1153" s="417"/>
      <c r="J1153" s="418"/>
      <c r="K1153" s="419"/>
      <c r="L1153" s="419"/>
      <c r="M1153" s="419"/>
      <c r="N1153" s="419"/>
      <c r="O1153" s="419"/>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57">
        <v>29</v>
      </c>
      <c r="B1154" s="1057">
        <v>1</v>
      </c>
      <c r="C1154" s="417"/>
      <c r="D1154" s="417"/>
      <c r="E1154" s="417"/>
      <c r="F1154" s="417"/>
      <c r="G1154" s="417"/>
      <c r="H1154" s="417"/>
      <c r="I1154" s="417"/>
      <c r="J1154" s="418"/>
      <c r="K1154" s="419"/>
      <c r="L1154" s="419"/>
      <c r="M1154" s="419"/>
      <c r="N1154" s="419"/>
      <c r="O1154" s="419"/>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57">
        <v>30</v>
      </c>
      <c r="B1155" s="1057">
        <v>1</v>
      </c>
      <c r="C1155" s="417"/>
      <c r="D1155" s="417"/>
      <c r="E1155" s="417"/>
      <c r="F1155" s="417"/>
      <c r="G1155" s="417"/>
      <c r="H1155" s="417"/>
      <c r="I1155" s="417"/>
      <c r="J1155" s="418"/>
      <c r="K1155" s="419"/>
      <c r="L1155" s="419"/>
      <c r="M1155" s="419"/>
      <c r="N1155" s="419"/>
      <c r="O1155" s="419"/>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7" t="s">
        <v>297</v>
      </c>
      <c r="K1158" s="109"/>
      <c r="L1158" s="109"/>
      <c r="M1158" s="109"/>
      <c r="N1158" s="109"/>
      <c r="O1158" s="109"/>
      <c r="P1158" s="336" t="s">
        <v>27</v>
      </c>
      <c r="Q1158" s="336"/>
      <c r="R1158" s="336"/>
      <c r="S1158" s="336"/>
      <c r="T1158" s="336"/>
      <c r="U1158" s="336"/>
      <c r="V1158" s="336"/>
      <c r="W1158" s="336"/>
      <c r="X1158" s="336"/>
      <c r="Y1158" s="346" t="s">
        <v>349</v>
      </c>
      <c r="Z1158" s="347"/>
      <c r="AA1158" s="347"/>
      <c r="AB1158" s="347"/>
      <c r="AC1158" s="277" t="s">
        <v>334</v>
      </c>
      <c r="AD1158" s="277"/>
      <c r="AE1158" s="277"/>
      <c r="AF1158" s="277"/>
      <c r="AG1158" s="277"/>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hidden="1" customHeight="1" x14ac:dyDescent="0.15">
      <c r="A1159" s="1057">
        <v>1</v>
      </c>
      <c r="B1159" s="1057">
        <v>1</v>
      </c>
      <c r="C1159" s="417"/>
      <c r="D1159" s="417"/>
      <c r="E1159" s="417"/>
      <c r="F1159" s="417"/>
      <c r="G1159" s="417"/>
      <c r="H1159" s="417"/>
      <c r="I1159" s="417"/>
      <c r="J1159" s="418"/>
      <c r="K1159" s="419"/>
      <c r="L1159" s="419"/>
      <c r="M1159" s="419"/>
      <c r="N1159" s="419"/>
      <c r="O1159" s="419"/>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57">
        <v>2</v>
      </c>
      <c r="B1160" s="1057">
        <v>1</v>
      </c>
      <c r="C1160" s="417"/>
      <c r="D1160" s="417"/>
      <c r="E1160" s="417"/>
      <c r="F1160" s="417"/>
      <c r="G1160" s="417"/>
      <c r="H1160" s="417"/>
      <c r="I1160" s="417"/>
      <c r="J1160" s="418"/>
      <c r="K1160" s="419"/>
      <c r="L1160" s="419"/>
      <c r="M1160" s="419"/>
      <c r="N1160" s="419"/>
      <c r="O1160" s="419"/>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57">
        <v>3</v>
      </c>
      <c r="B1161" s="1057">
        <v>1</v>
      </c>
      <c r="C1161" s="417"/>
      <c r="D1161" s="417"/>
      <c r="E1161" s="417"/>
      <c r="F1161" s="417"/>
      <c r="G1161" s="417"/>
      <c r="H1161" s="417"/>
      <c r="I1161" s="417"/>
      <c r="J1161" s="418"/>
      <c r="K1161" s="419"/>
      <c r="L1161" s="419"/>
      <c r="M1161" s="419"/>
      <c r="N1161" s="419"/>
      <c r="O1161" s="419"/>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57">
        <v>4</v>
      </c>
      <c r="B1162" s="1057">
        <v>1</v>
      </c>
      <c r="C1162" s="417"/>
      <c r="D1162" s="417"/>
      <c r="E1162" s="417"/>
      <c r="F1162" s="417"/>
      <c r="G1162" s="417"/>
      <c r="H1162" s="417"/>
      <c r="I1162" s="417"/>
      <c r="J1162" s="418"/>
      <c r="K1162" s="419"/>
      <c r="L1162" s="419"/>
      <c r="M1162" s="419"/>
      <c r="N1162" s="419"/>
      <c r="O1162" s="419"/>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57">
        <v>5</v>
      </c>
      <c r="B1163" s="1057">
        <v>1</v>
      </c>
      <c r="C1163" s="417"/>
      <c r="D1163" s="417"/>
      <c r="E1163" s="417"/>
      <c r="F1163" s="417"/>
      <c r="G1163" s="417"/>
      <c r="H1163" s="417"/>
      <c r="I1163" s="417"/>
      <c r="J1163" s="418"/>
      <c r="K1163" s="419"/>
      <c r="L1163" s="419"/>
      <c r="M1163" s="419"/>
      <c r="N1163" s="419"/>
      <c r="O1163" s="419"/>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57">
        <v>6</v>
      </c>
      <c r="B1164" s="1057">
        <v>1</v>
      </c>
      <c r="C1164" s="417"/>
      <c r="D1164" s="417"/>
      <c r="E1164" s="417"/>
      <c r="F1164" s="417"/>
      <c r="G1164" s="417"/>
      <c r="H1164" s="417"/>
      <c r="I1164" s="417"/>
      <c r="J1164" s="418"/>
      <c r="K1164" s="419"/>
      <c r="L1164" s="419"/>
      <c r="M1164" s="419"/>
      <c r="N1164" s="419"/>
      <c r="O1164" s="419"/>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57">
        <v>7</v>
      </c>
      <c r="B1165" s="1057">
        <v>1</v>
      </c>
      <c r="C1165" s="417"/>
      <c r="D1165" s="417"/>
      <c r="E1165" s="417"/>
      <c r="F1165" s="417"/>
      <c r="G1165" s="417"/>
      <c r="H1165" s="417"/>
      <c r="I1165" s="417"/>
      <c r="J1165" s="418"/>
      <c r="K1165" s="419"/>
      <c r="L1165" s="419"/>
      <c r="M1165" s="419"/>
      <c r="N1165" s="419"/>
      <c r="O1165" s="419"/>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57">
        <v>8</v>
      </c>
      <c r="B1166" s="1057">
        <v>1</v>
      </c>
      <c r="C1166" s="417"/>
      <c r="D1166" s="417"/>
      <c r="E1166" s="417"/>
      <c r="F1166" s="417"/>
      <c r="G1166" s="417"/>
      <c r="H1166" s="417"/>
      <c r="I1166" s="417"/>
      <c r="J1166" s="418"/>
      <c r="K1166" s="419"/>
      <c r="L1166" s="419"/>
      <c r="M1166" s="419"/>
      <c r="N1166" s="419"/>
      <c r="O1166" s="419"/>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57">
        <v>9</v>
      </c>
      <c r="B1167" s="1057">
        <v>1</v>
      </c>
      <c r="C1167" s="417"/>
      <c r="D1167" s="417"/>
      <c r="E1167" s="417"/>
      <c r="F1167" s="417"/>
      <c r="G1167" s="417"/>
      <c r="H1167" s="417"/>
      <c r="I1167" s="417"/>
      <c r="J1167" s="418"/>
      <c r="K1167" s="419"/>
      <c r="L1167" s="419"/>
      <c r="M1167" s="419"/>
      <c r="N1167" s="419"/>
      <c r="O1167" s="419"/>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57">
        <v>10</v>
      </c>
      <c r="B1168" s="1057">
        <v>1</v>
      </c>
      <c r="C1168" s="417"/>
      <c r="D1168" s="417"/>
      <c r="E1168" s="417"/>
      <c r="F1168" s="417"/>
      <c r="G1168" s="417"/>
      <c r="H1168" s="417"/>
      <c r="I1168" s="417"/>
      <c r="J1168" s="418"/>
      <c r="K1168" s="419"/>
      <c r="L1168" s="419"/>
      <c r="M1168" s="419"/>
      <c r="N1168" s="419"/>
      <c r="O1168" s="419"/>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57">
        <v>11</v>
      </c>
      <c r="B1169" s="1057">
        <v>1</v>
      </c>
      <c r="C1169" s="417"/>
      <c r="D1169" s="417"/>
      <c r="E1169" s="417"/>
      <c r="F1169" s="417"/>
      <c r="G1169" s="417"/>
      <c r="H1169" s="417"/>
      <c r="I1169" s="417"/>
      <c r="J1169" s="418"/>
      <c r="K1169" s="419"/>
      <c r="L1169" s="419"/>
      <c r="M1169" s="419"/>
      <c r="N1169" s="419"/>
      <c r="O1169" s="419"/>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57">
        <v>12</v>
      </c>
      <c r="B1170" s="1057">
        <v>1</v>
      </c>
      <c r="C1170" s="417"/>
      <c r="D1170" s="417"/>
      <c r="E1170" s="417"/>
      <c r="F1170" s="417"/>
      <c r="G1170" s="417"/>
      <c r="H1170" s="417"/>
      <c r="I1170" s="417"/>
      <c r="J1170" s="418"/>
      <c r="K1170" s="419"/>
      <c r="L1170" s="419"/>
      <c r="M1170" s="419"/>
      <c r="N1170" s="419"/>
      <c r="O1170" s="419"/>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57">
        <v>13</v>
      </c>
      <c r="B1171" s="1057">
        <v>1</v>
      </c>
      <c r="C1171" s="417"/>
      <c r="D1171" s="417"/>
      <c r="E1171" s="417"/>
      <c r="F1171" s="417"/>
      <c r="G1171" s="417"/>
      <c r="H1171" s="417"/>
      <c r="I1171" s="417"/>
      <c r="J1171" s="418"/>
      <c r="K1171" s="419"/>
      <c r="L1171" s="419"/>
      <c r="M1171" s="419"/>
      <c r="N1171" s="419"/>
      <c r="O1171" s="419"/>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57">
        <v>14</v>
      </c>
      <c r="B1172" s="1057">
        <v>1</v>
      </c>
      <c r="C1172" s="417"/>
      <c r="D1172" s="417"/>
      <c r="E1172" s="417"/>
      <c r="F1172" s="417"/>
      <c r="G1172" s="417"/>
      <c r="H1172" s="417"/>
      <c r="I1172" s="417"/>
      <c r="J1172" s="418"/>
      <c r="K1172" s="419"/>
      <c r="L1172" s="419"/>
      <c r="M1172" s="419"/>
      <c r="N1172" s="419"/>
      <c r="O1172" s="419"/>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57">
        <v>15</v>
      </c>
      <c r="B1173" s="1057">
        <v>1</v>
      </c>
      <c r="C1173" s="417"/>
      <c r="D1173" s="417"/>
      <c r="E1173" s="417"/>
      <c r="F1173" s="417"/>
      <c r="G1173" s="417"/>
      <c r="H1173" s="417"/>
      <c r="I1173" s="417"/>
      <c r="J1173" s="418"/>
      <c r="K1173" s="419"/>
      <c r="L1173" s="419"/>
      <c r="M1173" s="419"/>
      <c r="N1173" s="419"/>
      <c r="O1173" s="419"/>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57">
        <v>16</v>
      </c>
      <c r="B1174" s="1057">
        <v>1</v>
      </c>
      <c r="C1174" s="417"/>
      <c r="D1174" s="417"/>
      <c r="E1174" s="417"/>
      <c r="F1174" s="417"/>
      <c r="G1174" s="417"/>
      <c r="H1174" s="417"/>
      <c r="I1174" s="417"/>
      <c r="J1174" s="418"/>
      <c r="K1174" s="419"/>
      <c r="L1174" s="419"/>
      <c r="M1174" s="419"/>
      <c r="N1174" s="419"/>
      <c r="O1174" s="419"/>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57">
        <v>17</v>
      </c>
      <c r="B1175" s="1057">
        <v>1</v>
      </c>
      <c r="C1175" s="417"/>
      <c r="D1175" s="417"/>
      <c r="E1175" s="417"/>
      <c r="F1175" s="417"/>
      <c r="G1175" s="417"/>
      <c r="H1175" s="417"/>
      <c r="I1175" s="417"/>
      <c r="J1175" s="418"/>
      <c r="K1175" s="419"/>
      <c r="L1175" s="419"/>
      <c r="M1175" s="419"/>
      <c r="N1175" s="419"/>
      <c r="O1175" s="419"/>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57">
        <v>18</v>
      </c>
      <c r="B1176" s="1057">
        <v>1</v>
      </c>
      <c r="C1176" s="417"/>
      <c r="D1176" s="417"/>
      <c r="E1176" s="417"/>
      <c r="F1176" s="417"/>
      <c r="G1176" s="417"/>
      <c r="H1176" s="417"/>
      <c r="I1176" s="417"/>
      <c r="J1176" s="418"/>
      <c r="K1176" s="419"/>
      <c r="L1176" s="419"/>
      <c r="M1176" s="419"/>
      <c r="N1176" s="419"/>
      <c r="O1176" s="419"/>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57">
        <v>19</v>
      </c>
      <c r="B1177" s="1057">
        <v>1</v>
      </c>
      <c r="C1177" s="417"/>
      <c r="D1177" s="417"/>
      <c r="E1177" s="417"/>
      <c r="F1177" s="417"/>
      <c r="G1177" s="417"/>
      <c r="H1177" s="417"/>
      <c r="I1177" s="417"/>
      <c r="J1177" s="418"/>
      <c r="K1177" s="419"/>
      <c r="L1177" s="419"/>
      <c r="M1177" s="419"/>
      <c r="N1177" s="419"/>
      <c r="O1177" s="419"/>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57">
        <v>20</v>
      </c>
      <c r="B1178" s="1057">
        <v>1</v>
      </c>
      <c r="C1178" s="417"/>
      <c r="D1178" s="417"/>
      <c r="E1178" s="417"/>
      <c r="F1178" s="417"/>
      <c r="G1178" s="417"/>
      <c r="H1178" s="417"/>
      <c r="I1178" s="417"/>
      <c r="J1178" s="418"/>
      <c r="K1178" s="419"/>
      <c r="L1178" s="419"/>
      <c r="M1178" s="419"/>
      <c r="N1178" s="419"/>
      <c r="O1178" s="419"/>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57">
        <v>21</v>
      </c>
      <c r="B1179" s="1057">
        <v>1</v>
      </c>
      <c r="C1179" s="417"/>
      <c r="D1179" s="417"/>
      <c r="E1179" s="417"/>
      <c r="F1179" s="417"/>
      <c r="G1179" s="417"/>
      <c r="H1179" s="417"/>
      <c r="I1179" s="417"/>
      <c r="J1179" s="418"/>
      <c r="K1179" s="419"/>
      <c r="L1179" s="419"/>
      <c r="M1179" s="419"/>
      <c r="N1179" s="419"/>
      <c r="O1179" s="419"/>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57">
        <v>22</v>
      </c>
      <c r="B1180" s="1057">
        <v>1</v>
      </c>
      <c r="C1180" s="417"/>
      <c r="D1180" s="417"/>
      <c r="E1180" s="417"/>
      <c r="F1180" s="417"/>
      <c r="G1180" s="417"/>
      <c r="H1180" s="417"/>
      <c r="I1180" s="417"/>
      <c r="J1180" s="418"/>
      <c r="K1180" s="419"/>
      <c r="L1180" s="419"/>
      <c r="M1180" s="419"/>
      <c r="N1180" s="419"/>
      <c r="O1180" s="419"/>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57">
        <v>23</v>
      </c>
      <c r="B1181" s="1057">
        <v>1</v>
      </c>
      <c r="C1181" s="417"/>
      <c r="D1181" s="417"/>
      <c r="E1181" s="417"/>
      <c r="F1181" s="417"/>
      <c r="G1181" s="417"/>
      <c r="H1181" s="417"/>
      <c r="I1181" s="417"/>
      <c r="J1181" s="418"/>
      <c r="K1181" s="419"/>
      <c r="L1181" s="419"/>
      <c r="M1181" s="419"/>
      <c r="N1181" s="419"/>
      <c r="O1181" s="419"/>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57">
        <v>24</v>
      </c>
      <c r="B1182" s="1057">
        <v>1</v>
      </c>
      <c r="C1182" s="417"/>
      <c r="D1182" s="417"/>
      <c r="E1182" s="417"/>
      <c r="F1182" s="417"/>
      <c r="G1182" s="417"/>
      <c r="H1182" s="417"/>
      <c r="I1182" s="417"/>
      <c r="J1182" s="418"/>
      <c r="K1182" s="419"/>
      <c r="L1182" s="419"/>
      <c r="M1182" s="419"/>
      <c r="N1182" s="419"/>
      <c r="O1182" s="419"/>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57">
        <v>25</v>
      </c>
      <c r="B1183" s="1057">
        <v>1</v>
      </c>
      <c r="C1183" s="417"/>
      <c r="D1183" s="417"/>
      <c r="E1183" s="417"/>
      <c r="F1183" s="417"/>
      <c r="G1183" s="417"/>
      <c r="H1183" s="417"/>
      <c r="I1183" s="417"/>
      <c r="J1183" s="418"/>
      <c r="K1183" s="419"/>
      <c r="L1183" s="419"/>
      <c r="M1183" s="419"/>
      <c r="N1183" s="419"/>
      <c r="O1183" s="419"/>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57">
        <v>26</v>
      </c>
      <c r="B1184" s="1057">
        <v>1</v>
      </c>
      <c r="C1184" s="417"/>
      <c r="D1184" s="417"/>
      <c r="E1184" s="417"/>
      <c r="F1184" s="417"/>
      <c r="G1184" s="417"/>
      <c r="H1184" s="417"/>
      <c r="I1184" s="417"/>
      <c r="J1184" s="418"/>
      <c r="K1184" s="419"/>
      <c r="L1184" s="419"/>
      <c r="M1184" s="419"/>
      <c r="N1184" s="419"/>
      <c r="O1184" s="419"/>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57">
        <v>27</v>
      </c>
      <c r="B1185" s="1057">
        <v>1</v>
      </c>
      <c r="C1185" s="417"/>
      <c r="D1185" s="417"/>
      <c r="E1185" s="417"/>
      <c r="F1185" s="417"/>
      <c r="G1185" s="417"/>
      <c r="H1185" s="417"/>
      <c r="I1185" s="417"/>
      <c r="J1185" s="418"/>
      <c r="K1185" s="419"/>
      <c r="L1185" s="419"/>
      <c r="M1185" s="419"/>
      <c r="N1185" s="419"/>
      <c r="O1185" s="419"/>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57">
        <v>28</v>
      </c>
      <c r="B1186" s="1057">
        <v>1</v>
      </c>
      <c r="C1186" s="417"/>
      <c r="D1186" s="417"/>
      <c r="E1186" s="417"/>
      <c r="F1186" s="417"/>
      <c r="G1186" s="417"/>
      <c r="H1186" s="417"/>
      <c r="I1186" s="417"/>
      <c r="J1186" s="418"/>
      <c r="K1186" s="419"/>
      <c r="L1186" s="419"/>
      <c r="M1186" s="419"/>
      <c r="N1186" s="419"/>
      <c r="O1186" s="419"/>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57">
        <v>29</v>
      </c>
      <c r="B1187" s="1057">
        <v>1</v>
      </c>
      <c r="C1187" s="417"/>
      <c r="D1187" s="417"/>
      <c r="E1187" s="417"/>
      <c r="F1187" s="417"/>
      <c r="G1187" s="417"/>
      <c r="H1187" s="417"/>
      <c r="I1187" s="417"/>
      <c r="J1187" s="418"/>
      <c r="K1187" s="419"/>
      <c r="L1187" s="419"/>
      <c r="M1187" s="419"/>
      <c r="N1187" s="419"/>
      <c r="O1187" s="419"/>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57">
        <v>30</v>
      </c>
      <c r="B1188" s="1057">
        <v>1</v>
      </c>
      <c r="C1188" s="417"/>
      <c r="D1188" s="417"/>
      <c r="E1188" s="417"/>
      <c r="F1188" s="417"/>
      <c r="G1188" s="417"/>
      <c r="H1188" s="417"/>
      <c r="I1188" s="417"/>
      <c r="J1188" s="418"/>
      <c r="K1188" s="419"/>
      <c r="L1188" s="419"/>
      <c r="M1188" s="419"/>
      <c r="N1188" s="419"/>
      <c r="O1188" s="419"/>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7" t="s">
        <v>297</v>
      </c>
      <c r="K1191" s="109"/>
      <c r="L1191" s="109"/>
      <c r="M1191" s="109"/>
      <c r="N1191" s="109"/>
      <c r="O1191" s="109"/>
      <c r="P1191" s="336" t="s">
        <v>27</v>
      </c>
      <c r="Q1191" s="336"/>
      <c r="R1191" s="336"/>
      <c r="S1191" s="336"/>
      <c r="T1191" s="336"/>
      <c r="U1191" s="336"/>
      <c r="V1191" s="336"/>
      <c r="W1191" s="336"/>
      <c r="X1191" s="336"/>
      <c r="Y1191" s="346" t="s">
        <v>349</v>
      </c>
      <c r="Z1191" s="347"/>
      <c r="AA1191" s="347"/>
      <c r="AB1191" s="347"/>
      <c r="AC1191" s="277" t="s">
        <v>334</v>
      </c>
      <c r="AD1191" s="277"/>
      <c r="AE1191" s="277"/>
      <c r="AF1191" s="277"/>
      <c r="AG1191" s="277"/>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hidden="1" customHeight="1" x14ac:dyDescent="0.15">
      <c r="A1192" s="1057">
        <v>1</v>
      </c>
      <c r="B1192" s="1057">
        <v>1</v>
      </c>
      <c r="C1192" s="417"/>
      <c r="D1192" s="417"/>
      <c r="E1192" s="417"/>
      <c r="F1192" s="417"/>
      <c r="G1192" s="417"/>
      <c r="H1192" s="417"/>
      <c r="I1192" s="417"/>
      <c r="J1192" s="418"/>
      <c r="K1192" s="419"/>
      <c r="L1192" s="419"/>
      <c r="M1192" s="419"/>
      <c r="N1192" s="419"/>
      <c r="O1192" s="419"/>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57">
        <v>2</v>
      </c>
      <c r="B1193" s="1057">
        <v>1</v>
      </c>
      <c r="C1193" s="417"/>
      <c r="D1193" s="417"/>
      <c r="E1193" s="417"/>
      <c r="F1193" s="417"/>
      <c r="G1193" s="417"/>
      <c r="H1193" s="417"/>
      <c r="I1193" s="417"/>
      <c r="J1193" s="418"/>
      <c r="K1193" s="419"/>
      <c r="L1193" s="419"/>
      <c r="M1193" s="419"/>
      <c r="N1193" s="419"/>
      <c r="O1193" s="419"/>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57">
        <v>3</v>
      </c>
      <c r="B1194" s="1057">
        <v>1</v>
      </c>
      <c r="C1194" s="417"/>
      <c r="D1194" s="417"/>
      <c r="E1194" s="417"/>
      <c r="F1194" s="417"/>
      <c r="G1194" s="417"/>
      <c r="H1194" s="417"/>
      <c r="I1194" s="417"/>
      <c r="J1194" s="418"/>
      <c r="K1194" s="419"/>
      <c r="L1194" s="419"/>
      <c r="M1194" s="419"/>
      <c r="N1194" s="419"/>
      <c r="O1194" s="419"/>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57">
        <v>4</v>
      </c>
      <c r="B1195" s="1057">
        <v>1</v>
      </c>
      <c r="C1195" s="417"/>
      <c r="D1195" s="417"/>
      <c r="E1195" s="417"/>
      <c r="F1195" s="417"/>
      <c r="G1195" s="417"/>
      <c r="H1195" s="417"/>
      <c r="I1195" s="417"/>
      <c r="J1195" s="418"/>
      <c r="K1195" s="419"/>
      <c r="L1195" s="419"/>
      <c r="M1195" s="419"/>
      <c r="N1195" s="419"/>
      <c r="O1195" s="419"/>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57">
        <v>5</v>
      </c>
      <c r="B1196" s="1057">
        <v>1</v>
      </c>
      <c r="C1196" s="417"/>
      <c r="D1196" s="417"/>
      <c r="E1196" s="417"/>
      <c r="F1196" s="417"/>
      <c r="G1196" s="417"/>
      <c r="H1196" s="417"/>
      <c r="I1196" s="417"/>
      <c r="J1196" s="418"/>
      <c r="K1196" s="419"/>
      <c r="L1196" s="419"/>
      <c r="M1196" s="419"/>
      <c r="N1196" s="419"/>
      <c r="O1196" s="419"/>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57">
        <v>6</v>
      </c>
      <c r="B1197" s="1057">
        <v>1</v>
      </c>
      <c r="C1197" s="417"/>
      <c r="D1197" s="417"/>
      <c r="E1197" s="417"/>
      <c r="F1197" s="417"/>
      <c r="G1197" s="417"/>
      <c r="H1197" s="417"/>
      <c r="I1197" s="417"/>
      <c r="J1197" s="418"/>
      <c r="K1197" s="419"/>
      <c r="L1197" s="419"/>
      <c r="M1197" s="419"/>
      <c r="N1197" s="419"/>
      <c r="O1197" s="419"/>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57">
        <v>7</v>
      </c>
      <c r="B1198" s="1057">
        <v>1</v>
      </c>
      <c r="C1198" s="417"/>
      <c r="D1198" s="417"/>
      <c r="E1198" s="417"/>
      <c r="F1198" s="417"/>
      <c r="G1198" s="417"/>
      <c r="H1198" s="417"/>
      <c r="I1198" s="417"/>
      <c r="J1198" s="418"/>
      <c r="K1198" s="419"/>
      <c r="L1198" s="419"/>
      <c r="M1198" s="419"/>
      <c r="N1198" s="419"/>
      <c r="O1198" s="419"/>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57">
        <v>8</v>
      </c>
      <c r="B1199" s="1057">
        <v>1</v>
      </c>
      <c r="C1199" s="417"/>
      <c r="D1199" s="417"/>
      <c r="E1199" s="417"/>
      <c r="F1199" s="417"/>
      <c r="G1199" s="417"/>
      <c r="H1199" s="417"/>
      <c r="I1199" s="417"/>
      <c r="J1199" s="418"/>
      <c r="K1199" s="419"/>
      <c r="L1199" s="419"/>
      <c r="M1199" s="419"/>
      <c r="N1199" s="419"/>
      <c r="O1199" s="419"/>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57">
        <v>9</v>
      </c>
      <c r="B1200" s="1057">
        <v>1</v>
      </c>
      <c r="C1200" s="417"/>
      <c r="D1200" s="417"/>
      <c r="E1200" s="417"/>
      <c r="F1200" s="417"/>
      <c r="G1200" s="417"/>
      <c r="H1200" s="417"/>
      <c r="I1200" s="417"/>
      <c r="J1200" s="418"/>
      <c r="K1200" s="419"/>
      <c r="L1200" s="419"/>
      <c r="M1200" s="419"/>
      <c r="N1200" s="419"/>
      <c r="O1200" s="419"/>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57">
        <v>10</v>
      </c>
      <c r="B1201" s="1057">
        <v>1</v>
      </c>
      <c r="C1201" s="417"/>
      <c r="D1201" s="417"/>
      <c r="E1201" s="417"/>
      <c r="F1201" s="417"/>
      <c r="G1201" s="417"/>
      <c r="H1201" s="417"/>
      <c r="I1201" s="417"/>
      <c r="J1201" s="418"/>
      <c r="K1201" s="419"/>
      <c r="L1201" s="419"/>
      <c r="M1201" s="419"/>
      <c r="N1201" s="419"/>
      <c r="O1201" s="419"/>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57">
        <v>11</v>
      </c>
      <c r="B1202" s="1057">
        <v>1</v>
      </c>
      <c r="C1202" s="417"/>
      <c r="D1202" s="417"/>
      <c r="E1202" s="417"/>
      <c r="F1202" s="417"/>
      <c r="G1202" s="417"/>
      <c r="H1202" s="417"/>
      <c r="I1202" s="417"/>
      <c r="J1202" s="418"/>
      <c r="K1202" s="419"/>
      <c r="L1202" s="419"/>
      <c r="M1202" s="419"/>
      <c r="N1202" s="419"/>
      <c r="O1202" s="419"/>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57">
        <v>12</v>
      </c>
      <c r="B1203" s="1057">
        <v>1</v>
      </c>
      <c r="C1203" s="417"/>
      <c r="D1203" s="417"/>
      <c r="E1203" s="417"/>
      <c r="F1203" s="417"/>
      <c r="G1203" s="417"/>
      <c r="H1203" s="417"/>
      <c r="I1203" s="417"/>
      <c r="J1203" s="418"/>
      <c r="K1203" s="419"/>
      <c r="L1203" s="419"/>
      <c r="M1203" s="419"/>
      <c r="N1203" s="419"/>
      <c r="O1203" s="419"/>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57">
        <v>13</v>
      </c>
      <c r="B1204" s="1057">
        <v>1</v>
      </c>
      <c r="C1204" s="417"/>
      <c r="D1204" s="417"/>
      <c r="E1204" s="417"/>
      <c r="F1204" s="417"/>
      <c r="G1204" s="417"/>
      <c r="H1204" s="417"/>
      <c r="I1204" s="417"/>
      <c r="J1204" s="418"/>
      <c r="K1204" s="419"/>
      <c r="L1204" s="419"/>
      <c r="M1204" s="419"/>
      <c r="N1204" s="419"/>
      <c r="O1204" s="419"/>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57">
        <v>14</v>
      </c>
      <c r="B1205" s="1057">
        <v>1</v>
      </c>
      <c r="C1205" s="417"/>
      <c r="D1205" s="417"/>
      <c r="E1205" s="417"/>
      <c r="F1205" s="417"/>
      <c r="G1205" s="417"/>
      <c r="H1205" s="417"/>
      <c r="I1205" s="417"/>
      <c r="J1205" s="418"/>
      <c r="K1205" s="419"/>
      <c r="L1205" s="419"/>
      <c r="M1205" s="419"/>
      <c r="N1205" s="419"/>
      <c r="O1205" s="419"/>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57">
        <v>15</v>
      </c>
      <c r="B1206" s="1057">
        <v>1</v>
      </c>
      <c r="C1206" s="417"/>
      <c r="D1206" s="417"/>
      <c r="E1206" s="417"/>
      <c r="F1206" s="417"/>
      <c r="G1206" s="417"/>
      <c r="H1206" s="417"/>
      <c r="I1206" s="417"/>
      <c r="J1206" s="418"/>
      <c r="K1206" s="419"/>
      <c r="L1206" s="419"/>
      <c r="M1206" s="419"/>
      <c r="N1206" s="419"/>
      <c r="O1206" s="419"/>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57">
        <v>16</v>
      </c>
      <c r="B1207" s="1057">
        <v>1</v>
      </c>
      <c r="C1207" s="417"/>
      <c r="D1207" s="417"/>
      <c r="E1207" s="417"/>
      <c r="F1207" s="417"/>
      <c r="G1207" s="417"/>
      <c r="H1207" s="417"/>
      <c r="I1207" s="417"/>
      <c r="J1207" s="418"/>
      <c r="K1207" s="419"/>
      <c r="L1207" s="419"/>
      <c r="M1207" s="419"/>
      <c r="N1207" s="419"/>
      <c r="O1207" s="419"/>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57">
        <v>17</v>
      </c>
      <c r="B1208" s="1057">
        <v>1</v>
      </c>
      <c r="C1208" s="417"/>
      <c r="D1208" s="417"/>
      <c r="E1208" s="417"/>
      <c r="F1208" s="417"/>
      <c r="G1208" s="417"/>
      <c r="H1208" s="417"/>
      <c r="I1208" s="417"/>
      <c r="J1208" s="418"/>
      <c r="K1208" s="419"/>
      <c r="L1208" s="419"/>
      <c r="M1208" s="419"/>
      <c r="N1208" s="419"/>
      <c r="O1208" s="419"/>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57">
        <v>18</v>
      </c>
      <c r="B1209" s="1057">
        <v>1</v>
      </c>
      <c r="C1209" s="417"/>
      <c r="D1209" s="417"/>
      <c r="E1209" s="417"/>
      <c r="F1209" s="417"/>
      <c r="G1209" s="417"/>
      <c r="H1209" s="417"/>
      <c r="I1209" s="417"/>
      <c r="J1209" s="418"/>
      <c r="K1209" s="419"/>
      <c r="L1209" s="419"/>
      <c r="M1209" s="419"/>
      <c r="N1209" s="419"/>
      <c r="O1209" s="419"/>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57">
        <v>19</v>
      </c>
      <c r="B1210" s="1057">
        <v>1</v>
      </c>
      <c r="C1210" s="417"/>
      <c r="D1210" s="417"/>
      <c r="E1210" s="417"/>
      <c r="F1210" s="417"/>
      <c r="G1210" s="417"/>
      <c r="H1210" s="417"/>
      <c r="I1210" s="417"/>
      <c r="J1210" s="418"/>
      <c r="K1210" s="419"/>
      <c r="L1210" s="419"/>
      <c r="M1210" s="419"/>
      <c r="N1210" s="419"/>
      <c r="O1210" s="419"/>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57">
        <v>20</v>
      </c>
      <c r="B1211" s="1057">
        <v>1</v>
      </c>
      <c r="C1211" s="417"/>
      <c r="D1211" s="417"/>
      <c r="E1211" s="417"/>
      <c r="F1211" s="417"/>
      <c r="G1211" s="417"/>
      <c r="H1211" s="417"/>
      <c r="I1211" s="417"/>
      <c r="J1211" s="418"/>
      <c r="K1211" s="419"/>
      <c r="L1211" s="419"/>
      <c r="M1211" s="419"/>
      <c r="N1211" s="419"/>
      <c r="O1211" s="419"/>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57">
        <v>21</v>
      </c>
      <c r="B1212" s="1057">
        <v>1</v>
      </c>
      <c r="C1212" s="417"/>
      <c r="D1212" s="417"/>
      <c r="E1212" s="417"/>
      <c r="F1212" s="417"/>
      <c r="G1212" s="417"/>
      <c r="H1212" s="417"/>
      <c r="I1212" s="417"/>
      <c r="J1212" s="418"/>
      <c r="K1212" s="419"/>
      <c r="L1212" s="419"/>
      <c r="M1212" s="419"/>
      <c r="N1212" s="419"/>
      <c r="O1212" s="419"/>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57">
        <v>22</v>
      </c>
      <c r="B1213" s="1057">
        <v>1</v>
      </c>
      <c r="C1213" s="417"/>
      <c r="D1213" s="417"/>
      <c r="E1213" s="417"/>
      <c r="F1213" s="417"/>
      <c r="G1213" s="417"/>
      <c r="H1213" s="417"/>
      <c r="I1213" s="417"/>
      <c r="J1213" s="418"/>
      <c r="K1213" s="419"/>
      <c r="L1213" s="419"/>
      <c r="M1213" s="419"/>
      <c r="N1213" s="419"/>
      <c r="O1213" s="419"/>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57">
        <v>23</v>
      </c>
      <c r="B1214" s="1057">
        <v>1</v>
      </c>
      <c r="C1214" s="417"/>
      <c r="D1214" s="417"/>
      <c r="E1214" s="417"/>
      <c r="F1214" s="417"/>
      <c r="G1214" s="417"/>
      <c r="H1214" s="417"/>
      <c r="I1214" s="417"/>
      <c r="J1214" s="418"/>
      <c r="K1214" s="419"/>
      <c r="L1214" s="419"/>
      <c r="M1214" s="419"/>
      <c r="N1214" s="419"/>
      <c r="O1214" s="419"/>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57">
        <v>24</v>
      </c>
      <c r="B1215" s="1057">
        <v>1</v>
      </c>
      <c r="C1215" s="417"/>
      <c r="D1215" s="417"/>
      <c r="E1215" s="417"/>
      <c r="F1215" s="417"/>
      <c r="G1215" s="417"/>
      <c r="H1215" s="417"/>
      <c r="I1215" s="417"/>
      <c r="J1215" s="418"/>
      <c r="K1215" s="419"/>
      <c r="L1215" s="419"/>
      <c r="M1215" s="419"/>
      <c r="N1215" s="419"/>
      <c r="O1215" s="419"/>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57">
        <v>25</v>
      </c>
      <c r="B1216" s="1057">
        <v>1</v>
      </c>
      <c r="C1216" s="417"/>
      <c r="D1216" s="417"/>
      <c r="E1216" s="417"/>
      <c r="F1216" s="417"/>
      <c r="G1216" s="417"/>
      <c r="H1216" s="417"/>
      <c r="I1216" s="417"/>
      <c r="J1216" s="418"/>
      <c r="K1216" s="419"/>
      <c r="L1216" s="419"/>
      <c r="M1216" s="419"/>
      <c r="N1216" s="419"/>
      <c r="O1216" s="419"/>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57">
        <v>26</v>
      </c>
      <c r="B1217" s="1057">
        <v>1</v>
      </c>
      <c r="C1217" s="417"/>
      <c r="D1217" s="417"/>
      <c r="E1217" s="417"/>
      <c r="F1217" s="417"/>
      <c r="G1217" s="417"/>
      <c r="H1217" s="417"/>
      <c r="I1217" s="417"/>
      <c r="J1217" s="418"/>
      <c r="K1217" s="419"/>
      <c r="L1217" s="419"/>
      <c r="M1217" s="419"/>
      <c r="N1217" s="419"/>
      <c r="O1217" s="419"/>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57">
        <v>27</v>
      </c>
      <c r="B1218" s="1057">
        <v>1</v>
      </c>
      <c r="C1218" s="417"/>
      <c r="D1218" s="417"/>
      <c r="E1218" s="417"/>
      <c r="F1218" s="417"/>
      <c r="G1218" s="417"/>
      <c r="H1218" s="417"/>
      <c r="I1218" s="417"/>
      <c r="J1218" s="418"/>
      <c r="K1218" s="419"/>
      <c r="L1218" s="419"/>
      <c r="M1218" s="419"/>
      <c r="N1218" s="419"/>
      <c r="O1218" s="419"/>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57">
        <v>28</v>
      </c>
      <c r="B1219" s="1057">
        <v>1</v>
      </c>
      <c r="C1219" s="417"/>
      <c r="D1219" s="417"/>
      <c r="E1219" s="417"/>
      <c r="F1219" s="417"/>
      <c r="G1219" s="417"/>
      <c r="H1219" s="417"/>
      <c r="I1219" s="417"/>
      <c r="J1219" s="418"/>
      <c r="K1219" s="419"/>
      <c r="L1219" s="419"/>
      <c r="M1219" s="419"/>
      <c r="N1219" s="419"/>
      <c r="O1219" s="419"/>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57">
        <v>29</v>
      </c>
      <c r="B1220" s="1057">
        <v>1</v>
      </c>
      <c r="C1220" s="417"/>
      <c r="D1220" s="417"/>
      <c r="E1220" s="417"/>
      <c r="F1220" s="417"/>
      <c r="G1220" s="417"/>
      <c r="H1220" s="417"/>
      <c r="I1220" s="417"/>
      <c r="J1220" s="418"/>
      <c r="K1220" s="419"/>
      <c r="L1220" s="419"/>
      <c r="M1220" s="419"/>
      <c r="N1220" s="419"/>
      <c r="O1220" s="419"/>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57">
        <v>30</v>
      </c>
      <c r="B1221" s="1057">
        <v>1</v>
      </c>
      <c r="C1221" s="417"/>
      <c r="D1221" s="417"/>
      <c r="E1221" s="417"/>
      <c r="F1221" s="417"/>
      <c r="G1221" s="417"/>
      <c r="H1221" s="417"/>
      <c r="I1221" s="417"/>
      <c r="J1221" s="418"/>
      <c r="K1221" s="419"/>
      <c r="L1221" s="419"/>
      <c r="M1221" s="419"/>
      <c r="N1221" s="419"/>
      <c r="O1221" s="419"/>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7" t="s">
        <v>297</v>
      </c>
      <c r="K1224" s="109"/>
      <c r="L1224" s="109"/>
      <c r="M1224" s="109"/>
      <c r="N1224" s="109"/>
      <c r="O1224" s="109"/>
      <c r="P1224" s="336" t="s">
        <v>27</v>
      </c>
      <c r="Q1224" s="336"/>
      <c r="R1224" s="336"/>
      <c r="S1224" s="336"/>
      <c r="T1224" s="336"/>
      <c r="U1224" s="336"/>
      <c r="V1224" s="336"/>
      <c r="W1224" s="336"/>
      <c r="X1224" s="336"/>
      <c r="Y1224" s="346" t="s">
        <v>349</v>
      </c>
      <c r="Z1224" s="347"/>
      <c r="AA1224" s="347"/>
      <c r="AB1224" s="347"/>
      <c r="AC1224" s="277" t="s">
        <v>334</v>
      </c>
      <c r="AD1224" s="277"/>
      <c r="AE1224" s="277"/>
      <c r="AF1224" s="277"/>
      <c r="AG1224" s="277"/>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hidden="1" customHeight="1" x14ac:dyDescent="0.15">
      <c r="A1225" s="1057">
        <v>1</v>
      </c>
      <c r="B1225" s="1057">
        <v>1</v>
      </c>
      <c r="C1225" s="417"/>
      <c r="D1225" s="417"/>
      <c r="E1225" s="417"/>
      <c r="F1225" s="417"/>
      <c r="G1225" s="417"/>
      <c r="H1225" s="417"/>
      <c r="I1225" s="417"/>
      <c r="J1225" s="418"/>
      <c r="K1225" s="419"/>
      <c r="L1225" s="419"/>
      <c r="M1225" s="419"/>
      <c r="N1225" s="419"/>
      <c r="O1225" s="419"/>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57">
        <v>2</v>
      </c>
      <c r="B1226" s="1057">
        <v>1</v>
      </c>
      <c r="C1226" s="417"/>
      <c r="D1226" s="417"/>
      <c r="E1226" s="417"/>
      <c r="F1226" s="417"/>
      <c r="G1226" s="417"/>
      <c r="H1226" s="417"/>
      <c r="I1226" s="417"/>
      <c r="J1226" s="418"/>
      <c r="K1226" s="419"/>
      <c r="L1226" s="419"/>
      <c r="M1226" s="419"/>
      <c r="N1226" s="419"/>
      <c r="O1226" s="419"/>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57">
        <v>3</v>
      </c>
      <c r="B1227" s="1057">
        <v>1</v>
      </c>
      <c r="C1227" s="417"/>
      <c r="D1227" s="417"/>
      <c r="E1227" s="417"/>
      <c r="F1227" s="417"/>
      <c r="G1227" s="417"/>
      <c r="H1227" s="417"/>
      <c r="I1227" s="417"/>
      <c r="J1227" s="418"/>
      <c r="K1227" s="419"/>
      <c r="L1227" s="419"/>
      <c r="M1227" s="419"/>
      <c r="N1227" s="419"/>
      <c r="O1227" s="419"/>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57">
        <v>4</v>
      </c>
      <c r="B1228" s="1057">
        <v>1</v>
      </c>
      <c r="C1228" s="417"/>
      <c r="D1228" s="417"/>
      <c r="E1228" s="417"/>
      <c r="F1228" s="417"/>
      <c r="G1228" s="417"/>
      <c r="H1228" s="417"/>
      <c r="I1228" s="417"/>
      <c r="J1228" s="418"/>
      <c r="K1228" s="419"/>
      <c r="L1228" s="419"/>
      <c r="M1228" s="419"/>
      <c r="N1228" s="419"/>
      <c r="O1228" s="419"/>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57">
        <v>5</v>
      </c>
      <c r="B1229" s="1057">
        <v>1</v>
      </c>
      <c r="C1229" s="417"/>
      <c r="D1229" s="417"/>
      <c r="E1229" s="417"/>
      <c r="F1229" s="417"/>
      <c r="G1229" s="417"/>
      <c r="H1229" s="417"/>
      <c r="I1229" s="417"/>
      <c r="J1229" s="418"/>
      <c r="K1229" s="419"/>
      <c r="L1229" s="419"/>
      <c r="M1229" s="419"/>
      <c r="N1229" s="419"/>
      <c r="O1229" s="419"/>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57">
        <v>6</v>
      </c>
      <c r="B1230" s="1057">
        <v>1</v>
      </c>
      <c r="C1230" s="417"/>
      <c r="D1230" s="417"/>
      <c r="E1230" s="417"/>
      <c r="F1230" s="417"/>
      <c r="G1230" s="417"/>
      <c r="H1230" s="417"/>
      <c r="I1230" s="417"/>
      <c r="J1230" s="418"/>
      <c r="K1230" s="419"/>
      <c r="L1230" s="419"/>
      <c r="M1230" s="419"/>
      <c r="N1230" s="419"/>
      <c r="O1230" s="419"/>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57">
        <v>7</v>
      </c>
      <c r="B1231" s="1057">
        <v>1</v>
      </c>
      <c r="C1231" s="417"/>
      <c r="D1231" s="417"/>
      <c r="E1231" s="417"/>
      <c r="F1231" s="417"/>
      <c r="G1231" s="417"/>
      <c r="H1231" s="417"/>
      <c r="I1231" s="417"/>
      <c r="J1231" s="418"/>
      <c r="K1231" s="419"/>
      <c r="L1231" s="419"/>
      <c r="M1231" s="419"/>
      <c r="N1231" s="419"/>
      <c r="O1231" s="419"/>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57">
        <v>8</v>
      </c>
      <c r="B1232" s="1057">
        <v>1</v>
      </c>
      <c r="C1232" s="417"/>
      <c r="D1232" s="417"/>
      <c r="E1232" s="417"/>
      <c r="F1232" s="417"/>
      <c r="G1232" s="417"/>
      <c r="H1232" s="417"/>
      <c r="I1232" s="417"/>
      <c r="J1232" s="418"/>
      <c r="K1232" s="419"/>
      <c r="L1232" s="419"/>
      <c r="M1232" s="419"/>
      <c r="N1232" s="419"/>
      <c r="O1232" s="419"/>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57">
        <v>9</v>
      </c>
      <c r="B1233" s="1057">
        <v>1</v>
      </c>
      <c r="C1233" s="417"/>
      <c r="D1233" s="417"/>
      <c r="E1233" s="417"/>
      <c r="F1233" s="417"/>
      <c r="G1233" s="417"/>
      <c r="H1233" s="417"/>
      <c r="I1233" s="417"/>
      <c r="J1233" s="418"/>
      <c r="K1233" s="419"/>
      <c r="L1233" s="419"/>
      <c r="M1233" s="419"/>
      <c r="N1233" s="419"/>
      <c r="O1233" s="419"/>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57">
        <v>10</v>
      </c>
      <c r="B1234" s="1057">
        <v>1</v>
      </c>
      <c r="C1234" s="417"/>
      <c r="D1234" s="417"/>
      <c r="E1234" s="417"/>
      <c r="F1234" s="417"/>
      <c r="G1234" s="417"/>
      <c r="H1234" s="417"/>
      <c r="I1234" s="417"/>
      <c r="J1234" s="418"/>
      <c r="K1234" s="419"/>
      <c r="L1234" s="419"/>
      <c r="M1234" s="419"/>
      <c r="N1234" s="419"/>
      <c r="O1234" s="419"/>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57">
        <v>11</v>
      </c>
      <c r="B1235" s="1057">
        <v>1</v>
      </c>
      <c r="C1235" s="417"/>
      <c r="D1235" s="417"/>
      <c r="E1235" s="417"/>
      <c r="F1235" s="417"/>
      <c r="G1235" s="417"/>
      <c r="H1235" s="417"/>
      <c r="I1235" s="417"/>
      <c r="J1235" s="418"/>
      <c r="K1235" s="419"/>
      <c r="L1235" s="419"/>
      <c r="M1235" s="419"/>
      <c r="N1235" s="419"/>
      <c r="O1235" s="419"/>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57">
        <v>12</v>
      </c>
      <c r="B1236" s="1057">
        <v>1</v>
      </c>
      <c r="C1236" s="417"/>
      <c r="D1236" s="417"/>
      <c r="E1236" s="417"/>
      <c r="F1236" s="417"/>
      <c r="G1236" s="417"/>
      <c r="H1236" s="417"/>
      <c r="I1236" s="417"/>
      <c r="J1236" s="418"/>
      <c r="K1236" s="419"/>
      <c r="L1236" s="419"/>
      <c r="M1236" s="419"/>
      <c r="N1236" s="419"/>
      <c r="O1236" s="419"/>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57">
        <v>13</v>
      </c>
      <c r="B1237" s="1057">
        <v>1</v>
      </c>
      <c r="C1237" s="417"/>
      <c r="D1237" s="417"/>
      <c r="E1237" s="417"/>
      <c r="F1237" s="417"/>
      <c r="G1237" s="417"/>
      <c r="H1237" s="417"/>
      <c r="I1237" s="417"/>
      <c r="J1237" s="418"/>
      <c r="K1237" s="419"/>
      <c r="L1237" s="419"/>
      <c r="M1237" s="419"/>
      <c r="N1237" s="419"/>
      <c r="O1237" s="419"/>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57">
        <v>14</v>
      </c>
      <c r="B1238" s="1057">
        <v>1</v>
      </c>
      <c r="C1238" s="417"/>
      <c r="D1238" s="417"/>
      <c r="E1238" s="417"/>
      <c r="F1238" s="417"/>
      <c r="G1238" s="417"/>
      <c r="H1238" s="417"/>
      <c r="I1238" s="417"/>
      <c r="J1238" s="418"/>
      <c r="K1238" s="419"/>
      <c r="L1238" s="419"/>
      <c r="M1238" s="419"/>
      <c r="N1238" s="419"/>
      <c r="O1238" s="419"/>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57">
        <v>15</v>
      </c>
      <c r="B1239" s="1057">
        <v>1</v>
      </c>
      <c r="C1239" s="417"/>
      <c r="D1239" s="417"/>
      <c r="E1239" s="417"/>
      <c r="F1239" s="417"/>
      <c r="G1239" s="417"/>
      <c r="H1239" s="417"/>
      <c r="I1239" s="417"/>
      <c r="J1239" s="418"/>
      <c r="K1239" s="419"/>
      <c r="L1239" s="419"/>
      <c r="M1239" s="419"/>
      <c r="N1239" s="419"/>
      <c r="O1239" s="419"/>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57">
        <v>16</v>
      </c>
      <c r="B1240" s="1057">
        <v>1</v>
      </c>
      <c r="C1240" s="417"/>
      <c r="D1240" s="417"/>
      <c r="E1240" s="417"/>
      <c r="F1240" s="417"/>
      <c r="G1240" s="417"/>
      <c r="H1240" s="417"/>
      <c r="I1240" s="417"/>
      <c r="J1240" s="418"/>
      <c r="K1240" s="419"/>
      <c r="L1240" s="419"/>
      <c r="M1240" s="419"/>
      <c r="N1240" s="419"/>
      <c r="O1240" s="419"/>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57">
        <v>17</v>
      </c>
      <c r="B1241" s="1057">
        <v>1</v>
      </c>
      <c r="C1241" s="417"/>
      <c r="D1241" s="417"/>
      <c r="E1241" s="417"/>
      <c r="F1241" s="417"/>
      <c r="G1241" s="417"/>
      <c r="H1241" s="417"/>
      <c r="I1241" s="417"/>
      <c r="J1241" s="418"/>
      <c r="K1241" s="419"/>
      <c r="L1241" s="419"/>
      <c r="M1241" s="419"/>
      <c r="N1241" s="419"/>
      <c r="O1241" s="419"/>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57">
        <v>18</v>
      </c>
      <c r="B1242" s="1057">
        <v>1</v>
      </c>
      <c r="C1242" s="417"/>
      <c r="D1242" s="417"/>
      <c r="E1242" s="417"/>
      <c r="F1242" s="417"/>
      <c r="G1242" s="417"/>
      <c r="H1242" s="417"/>
      <c r="I1242" s="417"/>
      <c r="J1242" s="418"/>
      <c r="K1242" s="419"/>
      <c r="L1242" s="419"/>
      <c r="M1242" s="419"/>
      <c r="N1242" s="419"/>
      <c r="O1242" s="419"/>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57">
        <v>19</v>
      </c>
      <c r="B1243" s="1057">
        <v>1</v>
      </c>
      <c r="C1243" s="417"/>
      <c r="D1243" s="417"/>
      <c r="E1243" s="417"/>
      <c r="F1243" s="417"/>
      <c r="G1243" s="417"/>
      <c r="H1243" s="417"/>
      <c r="I1243" s="417"/>
      <c r="J1243" s="418"/>
      <c r="K1243" s="419"/>
      <c r="L1243" s="419"/>
      <c r="M1243" s="419"/>
      <c r="N1243" s="419"/>
      <c r="O1243" s="419"/>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57">
        <v>20</v>
      </c>
      <c r="B1244" s="1057">
        <v>1</v>
      </c>
      <c r="C1244" s="417"/>
      <c r="D1244" s="417"/>
      <c r="E1244" s="417"/>
      <c r="F1244" s="417"/>
      <c r="G1244" s="417"/>
      <c r="H1244" s="417"/>
      <c r="I1244" s="417"/>
      <c r="J1244" s="418"/>
      <c r="K1244" s="419"/>
      <c r="L1244" s="419"/>
      <c r="M1244" s="419"/>
      <c r="N1244" s="419"/>
      <c r="O1244" s="419"/>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57">
        <v>21</v>
      </c>
      <c r="B1245" s="1057">
        <v>1</v>
      </c>
      <c r="C1245" s="417"/>
      <c r="D1245" s="417"/>
      <c r="E1245" s="417"/>
      <c r="F1245" s="417"/>
      <c r="G1245" s="417"/>
      <c r="H1245" s="417"/>
      <c r="I1245" s="417"/>
      <c r="J1245" s="418"/>
      <c r="K1245" s="419"/>
      <c r="L1245" s="419"/>
      <c r="M1245" s="419"/>
      <c r="N1245" s="419"/>
      <c r="O1245" s="419"/>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57">
        <v>22</v>
      </c>
      <c r="B1246" s="1057">
        <v>1</v>
      </c>
      <c r="C1246" s="417"/>
      <c r="D1246" s="417"/>
      <c r="E1246" s="417"/>
      <c r="F1246" s="417"/>
      <c r="G1246" s="417"/>
      <c r="H1246" s="417"/>
      <c r="I1246" s="417"/>
      <c r="J1246" s="418"/>
      <c r="K1246" s="419"/>
      <c r="L1246" s="419"/>
      <c r="M1246" s="419"/>
      <c r="N1246" s="419"/>
      <c r="O1246" s="419"/>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57">
        <v>23</v>
      </c>
      <c r="B1247" s="1057">
        <v>1</v>
      </c>
      <c r="C1247" s="417"/>
      <c r="D1247" s="417"/>
      <c r="E1247" s="417"/>
      <c r="F1247" s="417"/>
      <c r="G1247" s="417"/>
      <c r="H1247" s="417"/>
      <c r="I1247" s="417"/>
      <c r="J1247" s="418"/>
      <c r="K1247" s="419"/>
      <c r="L1247" s="419"/>
      <c r="M1247" s="419"/>
      <c r="N1247" s="419"/>
      <c r="O1247" s="419"/>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57">
        <v>24</v>
      </c>
      <c r="B1248" s="1057">
        <v>1</v>
      </c>
      <c r="C1248" s="417"/>
      <c r="D1248" s="417"/>
      <c r="E1248" s="417"/>
      <c r="F1248" s="417"/>
      <c r="G1248" s="417"/>
      <c r="H1248" s="417"/>
      <c r="I1248" s="417"/>
      <c r="J1248" s="418"/>
      <c r="K1248" s="419"/>
      <c r="L1248" s="419"/>
      <c r="M1248" s="419"/>
      <c r="N1248" s="419"/>
      <c r="O1248" s="419"/>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57">
        <v>25</v>
      </c>
      <c r="B1249" s="1057">
        <v>1</v>
      </c>
      <c r="C1249" s="417"/>
      <c r="D1249" s="417"/>
      <c r="E1249" s="417"/>
      <c r="F1249" s="417"/>
      <c r="G1249" s="417"/>
      <c r="H1249" s="417"/>
      <c r="I1249" s="417"/>
      <c r="J1249" s="418"/>
      <c r="K1249" s="419"/>
      <c r="L1249" s="419"/>
      <c r="M1249" s="419"/>
      <c r="N1249" s="419"/>
      <c r="O1249" s="419"/>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57">
        <v>26</v>
      </c>
      <c r="B1250" s="1057">
        <v>1</v>
      </c>
      <c r="C1250" s="417"/>
      <c r="D1250" s="417"/>
      <c r="E1250" s="417"/>
      <c r="F1250" s="417"/>
      <c r="G1250" s="417"/>
      <c r="H1250" s="417"/>
      <c r="I1250" s="417"/>
      <c r="J1250" s="418"/>
      <c r="K1250" s="419"/>
      <c r="L1250" s="419"/>
      <c r="M1250" s="419"/>
      <c r="N1250" s="419"/>
      <c r="O1250" s="419"/>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57">
        <v>27</v>
      </c>
      <c r="B1251" s="1057">
        <v>1</v>
      </c>
      <c r="C1251" s="417"/>
      <c r="D1251" s="417"/>
      <c r="E1251" s="417"/>
      <c r="F1251" s="417"/>
      <c r="G1251" s="417"/>
      <c r="H1251" s="417"/>
      <c r="I1251" s="417"/>
      <c r="J1251" s="418"/>
      <c r="K1251" s="419"/>
      <c r="L1251" s="419"/>
      <c r="M1251" s="419"/>
      <c r="N1251" s="419"/>
      <c r="O1251" s="419"/>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57">
        <v>28</v>
      </c>
      <c r="B1252" s="1057">
        <v>1</v>
      </c>
      <c r="C1252" s="417"/>
      <c r="D1252" s="417"/>
      <c r="E1252" s="417"/>
      <c r="F1252" s="417"/>
      <c r="G1252" s="417"/>
      <c r="H1252" s="417"/>
      <c r="I1252" s="417"/>
      <c r="J1252" s="418"/>
      <c r="K1252" s="419"/>
      <c r="L1252" s="419"/>
      <c r="M1252" s="419"/>
      <c r="N1252" s="419"/>
      <c r="O1252" s="419"/>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57">
        <v>29</v>
      </c>
      <c r="B1253" s="1057">
        <v>1</v>
      </c>
      <c r="C1253" s="417"/>
      <c r="D1253" s="417"/>
      <c r="E1253" s="417"/>
      <c r="F1253" s="417"/>
      <c r="G1253" s="417"/>
      <c r="H1253" s="417"/>
      <c r="I1253" s="417"/>
      <c r="J1253" s="418"/>
      <c r="K1253" s="419"/>
      <c r="L1253" s="419"/>
      <c r="M1253" s="419"/>
      <c r="N1253" s="419"/>
      <c r="O1253" s="419"/>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57">
        <v>30</v>
      </c>
      <c r="B1254" s="1057">
        <v>1</v>
      </c>
      <c r="C1254" s="417"/>
      <c r="D1254" s="417"/>
      <c r="E1254" s="417"/>
      <c r="F1254" s="417"/>
      <c r="G1254" s="417"/>
      <c r="H1254" s="417"/>
      <c r="I1254" s="417"/>
      <c r="J1254" s="418"/>
      <c r="K1254" s="419"/>
      <c r="L1254" s="419"/>
      <c r="M1254" s="419"/>
      <c r="N1254" s="419"/>
      <c r="O1254" s="419"/>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7" t="s">
        <v>297</v>
      </c>
      <c r="K1257" s="109"/>
      <c r="L1257" s="109"/>
      <c r="M1257" s="109"/>
      <c r="N1257" s="109"/>
      <c r="O1257" s="109"/>
      <c r="P1257" s="336" t="s">
        <v>27</v>
      </c>
      <c r="Q1257" s="336"/>
      <c r="R1257" s="336"/>
      <c r="S1257" s="336"/>
      <c r="T1257" s="336"/>
      <c r="U1257" s="336"/>
      <c r="V1257" s="336"/>
      <c r="W1257" s="336"/>
      <c r="X1257" s="336"/>
      <c r="Y1257" s="346" t="s">
        <v>349</v>
      </c>
      <c r="Z1257" s="347"/>
      <c r="AA1257" s="347"/>
      <c r="AB1257" s="347"/>
      <c r="AC1257" s="277" t="s">
        <v>334</v>
      </c>
      <c r="AD1257" s="277"/>
      <c r="AE1257" s="277"/>
      <c r="AF1257" s="277"/>
      <c r="AG1257" s="277"/>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hidden="1" customHeight="1" x14ac:dyDescent="0.15">
      <c r="A1258" s="1057">
        <v>1</v>
      </c>
      <c r="B1258" s="1057">
        <v>1</v>
      </c>
      <c r="C1258" s="417"/>
      <c r="D1258" s="417"/>
      <c r="E1258" s="417"/>
      <c r="F1258" s="417"/>
      <c r="G1258" s="417"/>
      <c r="H1258" s="417"/>
      <c r="I1258" s="417"/>
      <c r="J1258" s="418"/>
      <c r="K1258" s="419"/>
      <c r="L1258" s="419"/>
      <c r="M1258" s="419"/>
      <c r="N1258" s="419"/>
      <c r="O1258" s="419"/>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57">
        <v>2</v>
      </c>
      <c r="B1259" s="1057">
        <v>1</v>
      </c>
      <c r="C1259" s="417"/>
      <c r="D1259" s="417"/>
      <c r="E1259" s="417"/>
      <c r="F1259" s="417"/>
      <c r="G1259" s="417"/>
      <c r="H1259" s="417"/>
      <c r="I1259" s="417"/>
      <c r="J1259" s="418"/>
      <c r="K1259" s="419"/>
      <c r="L1259" s="419"/>
      <c r="M1259" s="419"/>
      <c r="N1259" s="419"/>
      <c r="O1259" s="419"/>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57">
        <v>3</v>
      </c>
      <c r="B1260" s="1057">
        <v>1</v>
      </c>
      <c r="C1260" s="417"/>
      <c r="D1260" s="417"/>
      <c r="E1260" s="417"/>
      <c r="F1260" s="417"/>
      <c r="G1260" s="417"/>
      <c r="H1260" s="417"/>
      <c r="I1260" s="417"/>
      <c r="J1260" s="418"/>
      <c r="K1260" s="419"/>
      <c r="L1260" s="419"/>
      <c r="M1260" s="419"/>
      <c r="N1260" s="419"/>
      <c r="O1260" s="419"/>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57">
        <v>4</v>
      </c>
      <c r="B1261" s="1057">
        <v>1</v>
      </c>
      <c r="C1261" s="417"/>
      <c r="D1261" s="417"/>
      <c r="E1261" s="417"/>
      <c r="F1261" s="417"/>
      <c r="G1261" s="417"/>
      <c r="H1261" s="417"/>
      <c r="I1261" s="417"/>
      <c r="J1261" s="418"/>
      <c r="K1261" s="419"/>
      <c r="L1261" s="419"/>
      <c r="M1261" s="419"/>
      <c r="N1261" s="419"/>
      <c r="O1261" s="419"/>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57">
        <v>5</v>
      </c>
      <c r="B1262" s="1057">
        <v>1</v>
      </c>
      <c r="C1262" s="417"/>
      <c r="D1262" s="417"/>
      <c r="E1262" s="417"/>
      <c r="F1262" s="417"/>
      <c r="G1262" s="417"/>
      <c r="H1262" s="417"/>
      <c r="I1262" s="417"/>
      <c r="J1262" s="418"/>
      <c r="K1262" s="419"/>
      <c r="L1262" s="419"/>
      <c r="M1262" s="419"/>
      <c r="N1262" s="419"/>
      <c r="O1262" s="419"/>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57">
        <v>6</v>
      </c>
      <c r="B1263" s="1057">
        <v>1</v>
      </c>
      <c r="C1263" s="417"/>
      <c r="D1263" s="417"/>
      <c r="E1263" s="417"/>
      <c r="F1263" s="417"/>
      <c r="G1263" s="417"/>
      <c r="H1263" s="417"/>
      <c r="I1263" s="417"/>
      <c r="J1263" s="418"/>
      <c r="K1263" s="419"/>
      <c r="L1263" s="419"/>
      <c r="M1263" s="419"/>
      <c r="N1263" s="419"/>
      <c r="O1263" s="419"/>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57">
        <v>7</v>
      </c>
      <c r="B1264" s="1057">
        <v>1</v>
      </c>
      <c r="C1264" s="417"/>
      <c r="D1264" s="417"/>
      <c r="E1264" s="417"/>
      <c r="F1264" s="417"/>
      <c r="G1264" s="417"/>
      <c r="H1264" s="417"/>
      <c r="I1264" s="417"/>
      <c r="J1264" s="418"/>
      <c r="K1264" s="419"/>
      <c r="L1264" s="419"/>
      <c r="M1264" s="419"/>
      <c r="N1264" s="419"/>
      <c r="O1264" s="419"/>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57">
        <v>8</v>
      </c>
      <c r="B1265" s="1057">
        <v>1</v>
      </c>
      <c r="C1265" s="417"/>
      <c r="D1265" s="417"/>
      <c r="E1265" s="417"/>
      <c r="F1265" s="417"/>
      <c r="G1265" s="417"/>
      <c r="H1265" s="417"/>
      <c r="I1265" s="417"/>
      <c r="J1265" s="418"/>
      <c r="K1265" s="419"/>
      <c r="L1265" s="419"/>
      <c r="M1265" s="419"/>
      <c r="N1265" s="419"/>
      <c r="O1265" s="419"/>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57">
        <v>9</v>
      </c>
      <c r="B1266" s="1057">
        <v>1</v>
      </c>
      <c r="C1266" s="417"/>
      <c r="D1266" s="417"/>
      <c r="E1266" s="417"/>
      <c r="F1266" s="417"/>
      <c r="G1266" s="417"/>
      <c r="H1266" s="417"/>
      <c r="I1266" s="417"/>
      <c r="J1266" s="418"/>
      <c r="K1266" s="419"/>
      <c r="L1266" s="419"/>
      <c r="M1266" s="419"/>
      <c r="N1266" s="419"/>
      <c r="O1266" s="419"/>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57">
        <v>10</v>
      </c>
      <c r="B1267" s="1057">
        <v>1</v>
      </c>
      <c r="C1267" s="417"/>
      <c r="D1267" s="417"/>
      <c r="E1267" s="417"/>
      <c r="F1267" s="417"/>
      <c r="G1267" s="417"/>
      <c r="H1267" s="417"/>
      <c r="I1267" s="417"/>
      <c r="J1267" s="418"/>
      <c r="K1267" s="419"/>
      <c r="L1267" s="419"/>
      <c r="M1267" s="419"/>
      <c r="N1267" s="419"/>
      <c r="O1267" s="419"/>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57">
        <v>11</v>
      </c>
      <c r="B1268" s="1057">
        <v>1</v>
      </c>
      <c r="C1268" s="417"/>
      <c r="D1268" s="417"/>
      <c r="E1268" s="417"/>
      <c r="F1268" s="417"/>
      <c r="G1268" s="417"/>
      <c r="H1268" s="417"/>
      <c r="I1268" s="417"/>
      <c r="J1268" s="418"/>
      <c r="K1268" s="419"/>
      <c r="L1268" s="419"/>
      <c r="M1268" s="419"/>
      <c r="N1268" s="419"/>
      <c r="O1268" s="419"/>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57">
        <v>12</v>
      </c>
      <c r="B1269" s="1057">
        <v>1</v>
      </c>
      <c r="C1269" s="417"/>
      <c r="D1269" s="417"/>
      <c r="E1269" s="417"/>
      <c r="F1269" s="417"/>
      <c r="G1269" s="417"/>
      <c r="H1269" s="417"/>
      <c r="I1269" s="417"/>
      <c r="J1269" s="418"/>
      <c r="K1269" s="419"/>
      <c r="L1269" s="419"/>
      <c r="M1269" s="419"/>
      <c r="N1269" s="419"/>
      <c r="O1269" s="419"/>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57">
        <v>13</v>
      </c>
      <c r="B1270" s="1057">
        <v>1</v>
      </c>
      <c r="C1270" s="417"/>
      <c r="D1270" s="417"/>
      <c r="E1270" s="417"/>
      <c r="F1270" s="417"/>
      <c r="G1270" s="417"/>
      <c r="H1270" s="417"/>
      <c r="I1270" s="417"/>
      <c r="J1270" s="418"/>
      <c r="K1270" s="419"/>
      <c r="L1270" s="419"/>
      <c r="M1270" s="419"/>
      <c r="N1270" s="419"/>
      <c r="O1270" s="419"/>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57">
        <v>14</v>
      </c>
      <c r="B1271" s="1057">
        <v>1</v>
      </c>
      <c r="C1271" s="417"/>
      <c r="D1271" s="417"/>
      <c r="E1271" s="417"/>
      <c r="F1271" s="417"/>
      <c r="G1271" s="417"/>
      <c r="H1271" s="417"/>
      <c r="I1271" s="417"/>
      <c r="J1271" s="418"/>
      <c r="K1271" s="419"/>
      <c r="L1271" s="419"/>
      <c r="M1271" s="419"/>
      <c r="N1271" s="419"/>
      <c r="O1271" s="419"/>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57">
        <v>15</v>
      </c>
      <c r="B1272" s="1057">
        <v>1</v>
      </c>
      <c r="C1272" s="417"/>
      <c r="D1272" s="417"/>
      <c r="E1272" s="417"/>
      <c r="F1272" s="417"/>
      <c r="G1272" s="417"/>
      <c r="H1272" s="417"/>
      <c r="I1272" s="417"/>
      <c r="J1272" s="418"/>
      <c r="K1272" s="419"/>
      <c r="L1272" s="419"/>
      <c r="M1272" s="419"/>
      <c r="N1272" s="419"/>
      <c r="O1272" s="419"/>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57">
        <v>16</v>
      </c>
      <c r="B1273" s="1057">
        <v>1</v>
      </c>
      <c r="C1273" s="417"/>
      <c r="D1273" s="417"/>
      <c r="E1273" s="417"/>
      <c r="F1273" s="417"/>
      <c r="G1273" s="417"/>
      <c r="H1273" s="417"/>
      <c r="I1273" s="417"/>
      <c r="J1273" s="418"/>
      <c r="K1273" s="419"/>
      <c r="L1273" s="419"/>
      <c r="M1273" s="419"/>
      <c r="N1273" s="419"/>
      <c r="O1273" s="419"/>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57">
        <v>17</v>
      </c>
      <c r="B1274" s="1057">
        <v>1</v>
      </c>
      <c r="C1274" s="417"/>
      <c r="D1274" s="417"/>
      <c r="E1274" s="417"/>
      <c r="F1274" s="417"/>
      <c r="G1274" s="417"/>
      <c r="H1274" s="417"/>
      <c r="I1274" s="417"/>
      <c r="J1274" s="418"/>
      <c r="K1274" s="419"/>
      <c r="L1274" s="419"/>
      <c r="M1274" s="419"/>
      <c r="N1274" s="419"/>
      <c r="O1274" s="419"/>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57">
        <v>18</v>
      </c>
      <c r="B1275" s="1057">
        <v>1</v>
      </c>
      <c r="C1275" s="417"/>
      <c r="D1275" s="417"/>
      <c r="E1275" s="417"/>
      <c r="F1275" s="417"/>
      <c r="G1275" s="417"/>
      <c r="H1275" s="417"/>
      <c r="I1275" s="417"/>
      <c r="J1275" s="418"/>
      <c r="K1275" s="419"/>
      <c r="L1275" s="419"/>
      <c r="M1275" s="419"/>
      <c r="N1275" s="419"/>
      <c r="O1275" s="419"/>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57">
        <v>19</v>
      </c>
      <c r="B1276" s="1057">
        <v>1</v>
      </c>
      <c r="C1276" s="417"/>
      <c r="D1276" s="417"/>
      <c r="E1276" s="417"/>
      <c r="F1276" s="417"/>
      <c r="G1276" s="417"/>
      <c r="H1276" s="417"/>
      <c r="I1276" s="417"/>
      <c r="J1276" s="418"/>
      <c r="K1276" s="419"/>
      <c r="L1276" s="419"/>
      <c r="M1276" s="419"/>
      <c r="N1276" s="419"/>
      <c r="O1276" s="419"/>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57">
        <v>20</v>
      </c>
      <c r="B1277" s="1057">
        <v>1</v>
      </c>
      <c r="C1277" s="417"/>
      <c r="D1277" s="417"/>
      <c r="E1277" s="417"/>
      <c r="F1277" s="417"/>
      <c r="G1277" s="417"/>
      <c r="H1277" s="417"/>
      <c r="I1277" s="417"/>
      <c r="J1277" s="418"/>
      <c r="K1277" s="419"/>
      <c r="L1277" s="419"/>
      <c r="M1277" s="419"/>
      <c r="N1277" s="419"/>
      <c r="O1277" s="419"/>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57">
        <v>21</v>
      </c>
      <c r="B1278" s="1057">
        <v>1</v>
      </c>
      <c r="C1278" s="417"/>
      <c r="D1278" s="417"/>
      <c r="E1278" s="417"/>
      <c r="F1278" s="417"/>
      <c r="G1278" s="417"/>
      <c r="H1278" s="417"/>
      <c r="I1278" s="417"/>
      <c r="J1278" s="418"/>
      <c r="K1278" s="419"/>
      <c r="L1278" s="419"/>
      <c r="M1278" s="419"/>
      <c r="N1278" s="419"/>
      <c r="O1278" s="419"/>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57">
        <v>22</v>
      </c>
      <c r="B1279" s="1057">
        <v>1</v>
      </c>
      <c r="C1279" s="417"/>
      <c r="D1279" s="417"/>
      <c r="E1279" s="417"/>
      <c r="F1279" s="417"/>
      <c r="G1279" s="417"/>
      <c r="H1279" s="417"/>
      <c r="I1279" s="417"/>
      <c r="J1279" s="418"/>
      <c r="K1279" s="419"/>
      <c r="L1279" s="419"/>
      <c r="M1279" s="419"/>
      <c r="N1279" s="419"/>
      <c r="O1279" s="419"/>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57">
        <v>23</v>
      </c>
      <c r="B1280" s="1057">
        <v>1</v>
      </c>
      <c r="C1280" s="417"/>
      <c r="D1280" s="417"/>
      <c r="E1280" s="417"/>
      <c r="F1280" s="417"/>
      <c r="G1280" s="417"/>
      <c r="H1280" s="417"/>
      <c r="I1280" s="417"/>
      <c r="J1280" s="418"/>
      <c r="K1280" s="419"/>
      <c r="L1280" s="419"/>
      <c r="M1280" s="419"/>
      <c r="N1280" s="419"/>
      <c r="O1280" s="419"/>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57">
        <v>24</v>
      </c>
      <c r="B1281" s="1057">
        <v>1</v>
      </c>
      <c r="C1281" s="417"/>
      <c r="D1281" s="417"/>
      <c r="E1281" s="417"/>
      <c r="F1281" s="417"/>
      <c r="G1281" s="417"/>
      <c r="H1281" s="417"/>
      <c r="I1281" s="417"/>
      <c r="J1281" s="418"/>
      <c r="K1281" s="419"/>
      <c r="L1281" s="419"/>
      <c r="M1281" s="419"/>
      <c r="N1281" s="419"/>
      <c r="O1281" s="419"/>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57">
        <v>25</v>
      </c>
      <c r="B1282" s="1057">
        <v>1</v>
      </c>
      <c r="C1282" s="417"/>
      <c r="D1282" s="417"/>
      <c r="E1282" s="417"/>
      <c r="F1282" s="417"/>
      <c r="G1282" s="417"/>
      <c r="H1282" s="417"/>
      <c r="I1282" s="417"/>
      <c r="J1282" s="418"/>
      <c r="K1282" s="419"/>
      <c r="L1282" s="419"/>
      <c r="M1282" s="419"/>
      <c r="N1282" s="419"/>
      <c r="O1282" s="419"/>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57">
        <v>26</v>
      </c>
      <c r="B1283" s="1057">
        <v>1</v>
      </c>
      <c r="C1283" s="417"/>
      <c r="D1283" s="417"/>
      <c r="E1283" s="417"/>
      <c r="F1283" s="417"/>
      <c r="G1283" s="417"/>
      <c r="H1283" s="417"/>
      <c r="I1283" s="417"/>
      <c r="J1283" s="418"/>
      <c r="K1283" s="419"/>
      <c r="L1283" s="419"/>
      <c r="M1283" s="419"/>
      <c r="N1283" s="419"/>
      <c r="O1283" s="419"/>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57">
        <v>27</v>
      </c>
      <c r="B1284" s="1057">
        <v>1</v>
      </c>
      <c r="C1284" s="417"/>
      <c r="D1284" s="417"/>
      <c r="E1284" s="417"/>
      <c r="F1284" s="417"/>
      <c r="G1284" s="417"/>
      <c r="H1284" s="417"/>
      <c r="I1284" s="417"/>
      <c r="J1284" s="418"/>
      <c r="K1284" s="419"/>
      <c r="L1284" s="419"/>
      <c r="M1284" s="419"/>
      <c r="N1284" s="419"/>
      <c r="O1284" s="419"/>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57">
        <v>28</v>
      </c>
      <c r="B1285" s="1057">
        <v>1</v>
      </c>
      <c r="C1285" s="417"/>
      <c r="D1285" s="417"/>
      <c r="E1285" s="417"/>
      <c r="F1285" s="417"/>
      <c r="G1285" s="417"/>
      <c r="H1285" s="417"/>
      <c r="I1285" s="417"/>
      <c r="J1285" s="418"/>
      <c r="K1285" s="419"/>
      <c r="L1285" s="419"/>
      <c r="M1285" s="419"/>
      <c r="N1285" s="419"/>
      <c r="O1285" s="419"/>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57">
        <v>29</v>
      </c>
      <c r="B1286" s="1057">
        <v>1</v>
      </c>
      <c r="C1286" s="417"/>
      <c r="D1286" s="417"/>
      <c r="E1286" s="417"/>
      <c r="F1286" s="417"/>
      <c r="G1286" s="417"/>
      <c r="H1286" s="417"/>
      <c r="I1286" s="417"/>
      <c r="J1286" s="418"/>
      <c r="K1286" s="419"/>
      <c r="L1286" s="419"/>
      <c r="M1286" s="419"/>
      <c r="N1286" s="419"/>
      <c r="O1286" s="419"/>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57">
        <v>30</v>
      </c>
      <c r="B1287" s="1057">
        <v>1</v>
      </c>
      <c r="C1287" s="417"/>
      <c r="D1287" s="417"/>
      <c r="E1287" s="417"/>
      <c r="F1287" s="417"/>
      <c r="G1287" s="417"/>
      <c r="H1287" s="417"/>
      <c r="I1287" s="417"/>
      <c r="J1287" s="418"/>
      <c r="K1287" s="419"/>
      <c r="L1287" s="419"/>
      <c r="M1287" s="419"/>
      <c r="N1287" s="419"/>
      <c r="O1287" s="419"/>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7" t="s">
        <v>297</v>
      </c>
      <c r="K1290" s="109"/>
      <c r="L1290" s="109"/>
      <c r="M1290" s="109"/>
      <c r="N1290" s="109"/>
      <c r="O1290" s="109"/>
      <c r="P1290" s="336" t="s">
        <v>27</v>
      </c>
      <c r="Q1290" s="336"/>
      <c r="R1290" s="336"/>
      <c r="S1290" s="336"/>
      <c r="T1290" s="336"/>
      <c r="U1290" s="336"/>
      <c r="V1290" s="336"/>
      <c r="W1290" s="336"/>
      <c r="X1290" s="336"/>
      <c r="Y1290" s="346" t="s">
        <v>349</v>
      </c>
      <c r="Z1290" s="347"/>
      <c r="AA1290" s="347"/>
      <c r="AB1290" s="347"/>
      <c r="AC1290" s="277" t="s">
        <v>334</v>
      </c>
      <c r="AD1290" s="277"/>
      <c r="AE1290" s="277"/>
      <c r="AF1290" s="277"/>
      <c r="AG1290" s="277"/>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hidden="1" customHeight="1" x14ac:dyDescent="0.15">
      <c r="A1291" s="1057">
        <v>1</v>
      </c>
      <c r="B1291" s="1057">
        <v>1</v>
      </c>
      <c r="C1291" s="417"/>
      <c r="D1291" s="417"/>
      <c r="E1291" s="417"/>
      <c r="F1291" s="417"/>
      <c r="G1291" s="417"/>
      <c r="H1291" s="417"/>
      <c r="I1291" s="417"/>
      <c r="J1291" s="418"/>
      <c r="K1291" s="419"/>
      <c r="L1291" s="419"/>
      <c r="M1291" s="419"/>
      <c r="N1291" s="419"/>
      <c r="O1291" s="419"/>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57">
        <v>2</v>
      </c>
      <c r="B1292" s="1057">
        <v>1</v>
      </c>
      <c r="C1292" s="417"/>
      <c r="D1292" s="417"/>
      <c r="E1292" s="417"/>
      <c r="F1292" s="417"/>
      <c r="G1292" s="417"/>
      <c r="H1292" s="417"/>
      <c r="I1292" s="417"/>
      <c r="J1292" s="418"/>
      <c r="K1292" s="419"/>
      <c r="L1292" s="419"/>
      <c r="M1292" s="419"/>
      <c r="N1292" s="419"/>
      <c r="O1292" s="419"/>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57">
        <v>3</v>
      </c>
      <c r="B1293" s="1057">
        <v>1</v>
      </c>
      <c r="C1293" s="417"/>
      <c r="D1293" s="417"/>
      <c r="E1293" s="417"/>
      <c r="F1293" s="417"/>
      <c r="G1293" s="417"/>
      <c r="H1293" s="417"/>
      <c r="I1293" s="417"/>
      <c r="J1293" s="418"/>
      <c r="K1293" s="419"/>
      <c r="L1293" s="419"/>
      <c r="M1293" s="419"/>
      <c r="N1293" s="419"/>
      <c r="O1293" s="419"/>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57">
        <v>4</v>
      </c>
      <c r="B1294" s="1057">
        <v>1</v>
      </c>
      <c r="C1294" s="417"/>
      <c r="D1294" s="417"/>
      <c r="E1294" s="417"/>
      <c r="F1294" s="417"/>
      <c r="G1294" s="417"/>
      <c r="H1294" s="417"/>
      <c r="I1294" s="417"/>
      <c r="J1294" s="418"/>
      <c r="K1294" s="419"/>
      <c r="L1294" s="419"/>
      <c r="M1294" s="419"/>
      <c r="N1294" s="419"/>
      <c r="O1294" s="419"/>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57">
        <v>5</v>
      </c>
      <c r="B1295" s="1057">
        <v>1</v>
      </c>
      <c r="C1295" s="417"/>
      <c r="D1295" s="417"/>
      <c r="E1295" s="417"/>
      <c r="F1295" s="417"/>
      <c r="G1295" s="417"/>
      <c r="H1295" s="417"/>
      <c r="I1295" s="417"/>
      <c r="J1295" s="418"/>
      <c r="K1295" s="419"/>
      <c r="L1295" s="419"/>
      <c r="M1295" s="419"/>
      <c r="N1295" s="419"/>
      <c r="O1295" s="419"/>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57">
        <v>6</v>
      </c>
      <c r="B1296" s="1057">
        <v>1</v>
      </c>
      <c r="C1296" s="417"/>
      <c r="D1296" s="417"/>
      <c r="E1296" s="417"/>
      <c r="F1296" s="417"/>
      <c r="G1296" s="417"/>
      <c r="H1296" s="417"/>
      <c r="I1296" s="417"/>
      <c r="J1296" s="418"/>
      <c r="K1296" s="419"/>
      <c r="L1296" s="419"/>
      <c r="M1296" s="419"/>
      <c r="N1296" s="419"/>
      <c r="O1296" s="419"/>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57">
        <v>7</v>
      </c>
      <c r="B1297" s="1057">
        <v>1</v>
      </c>
      <c r="C1297" s="417"/>
      <c r="D1297" s="417"/>
      <c r="E1297" s="417"/>
      <c r="F1297" s="417"/>
      <c r="G1297" s="417"/>
      <c r="H1297" s="417"/>
      <c r="I1297" s="417"/>
      <c r="J1297" s="418"/>
      <c r="K1297" s="419"/>
      <c r="L1297" s="419"/>
      <c r="M1297" s="419"/>
      <c r="N1297" s="419"/>
      <c r="O1297" s="419"/>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57">
        <v>8</v>
      </c>
      <c r="B1298" s="1057">
        <v>1</v>
      </c>
      <c r="C1298" s="417"/>
      <c r="D1298" s="417"/>
      <c r="E1298" s="417"/>
      <c r="F1298" s="417"/>
      <c r="G1298" s="417"/>
      <c r="H1298" s="417"/>
      <c r="I1298" s="417"/>
      <c r="J1298" s="418"/>
      <c r="K1298" s="419"/>
      <c r="L1298" s="419"/>
      <c r="M1298" s="419"/>
      <c r="N1298" s="419"/>
      <c r="O1298" s="419"/>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57">
        <v>9</v>
      </c>
      <c r="B1299" s="1057">
        <v>1</v>
      </c>
      <c r="C1299" s="417"/>
      <c r="D1299" s="417"/>
      <c r="E1299" s="417"/>
      <c r="F1299" s="417"/>
      <c r="G1299" s="417"/>
      <c r="H1299" s="417"/>
      <c r="I1299" s="417"/>
      <c r="J1299" s="418"/>
      <c r="K1299" s="419"/>
      <c r="L1299" s="419"/>
      <c r="M1299" s="419"/>
      <c r="N1299" s="419"/>
      <c r="O1299" s="419"/>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57">
        <v>10</v>
      </c>
      <c r="B1300" s="1057">
        <v>1</v>
      </c>
      <c r="C1300" s="417"/>
      <c r="D1300" s="417"/>
      <c r="E1300" s="417"/>
      <c r="F1300" s="417"/>
      <c r="G1300" s="417"/>
      <c r="H1300" s="417"/>
      <c r="I1300" s="417"/>
      <c r="J1300" s="418"/>
      <c r="K1300" s="419"/>
      <c r="L1300" s="419"/>
      <c r="M1300" s="419"/>
      <c r="N1300" s="419"/>
      <c r="O1300" s="419"/>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57">
        <v>11</v>
      </c>
      <c r="B1301" s="1057">
        <v>1</v>
      </c>
      <c r="C1301" s="417"/>
      <c r="D1301" s="417"/>
      <c r="E1301" s="417"/>
      <c r="F1301" s="417"/>
      <c r="G1301" s="417"/>
      <c r="H1301" s="417"/>
      <c r="I1301" s="417"/>
      <c r="J1301" s="418"/>
      <c r="K1301" s="419"/>
      <c r="L1301" s="419"/>
      <c r="M1301" s="419"/>
      <c r="N1301" s="419"/>
      <c r="O1301" s="419"/>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57">
        <v>12</v>
      </c>
      <c r="B1302" s="1057">
        <v>1</v>
      </c>
      <c r="C1302" s="417"/>
      <c r="D1302" s="417"/>
      <c r="E1302" s="417"/>
      <c r="F1302" s="417"/>
      <c r="G1302" s="417"/>
      <c r="H1302" s="417"/>
      <c r="I1302" s="417"/>
      <c r="J1302" s="418"/>
      <c r="K1302" s="419"/>
      <c r="L1302" s="419"/>
      <c r="M1302" s="419"/>
      <c r="N1302" s="419"/>
      <c r="O1302" s="419"/>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57">
        <v>13</v>
      </c>
      <c r="B1303" s="1057">
        <v>1</v>
      </c>
      <c r="C1303" s="417"/>
      <c r="D1303" s="417"/>
      <c r="E1303" s="417"/>
      <c r="F1303" s="417"/>
      <c r="G1303" s="417"/>
      <c r="H1303" s="417"/>
      <c r="I1303" s="417"/>
      <c r="J1303" s="418"/>
      <c r="K1303" s="419"/>
      <c r="L1303" s="419"/>
      <c r="M1303" s="419"/>
      <c r="N1303" s="419"/>
      <c r="O1303" s="419"/>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57">
        <v>14</v>
      </c>
      <c r="B1304" s="1057">
        <v>1</v>
      </c>
      <c r="C1304" s="417"/>
      <c r="D1304" s="417"/>
      <c r="E1304" s="417"/>
      <c r="F1304" s="417"/>
      <c r="G1304" s="417"/>
      <c r="H1304" s="417"/>
      <c r="I1304" s="417"/>
      <c r="J1304" s="418"/>
      <c r="K1304" s="419"/>
      <c r="L1304" s="419"/>
      <c r="M1304" s="419"/>
      <c r="N1304" s="419"/>
      <c r="O1304" s="419"/>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57">
        <v>15</v>
      </c>
      <c r="B1305" s="1057">
        <v>1</v>
      </c>
      <c r="C1305" s="417"/>
      <c r="D1305" s="417"/>
      <c r="E1305" s="417"/>
      <c r="F1305" s="417"/>
      <c r="G1305" s="417"/>
      <c r="H1305" s="417"/>
      <c r="I1305" s="417"/>
      <c r="J1305" s="418"/>
      <c r="K1305" s="419"/>
      <c r="L1305" s="419"/>
      <c r="M1305" s="419"/>
      <c r="N1305" s="419"/>
      <c r="O1305" s="419"/>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57">
        <v>16</v>
      </c>
      <c r="B1306" s="1057">
        <v>1</v>
      </c>
      <c r="C1306" s="417"/>
      <c r="D1306" s="417"/>
      <c r="E1306" s="417"/>
      <c r="F1306" s="417"/>
      <c r="G1306" s="417"/>
      <c r="H1306" s="417"/>
      <c r="I1306" s="417"/>
      <c r="J1306" s="418"/>
      <c r="K1306" s="419"/>
      <c r="L1306" s="419"/>
      <c r="M1306" s="419"/>
      <c r="N1306" s="419"/>
      <c r="O1306" s="419"/>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57">
        <v>17</v>
      </c>
      <c r="B1307" s="1057">
        <v>1</v>
      </c>
      <c r="C1307" s="417"/>
      <c r="D1307" s="417"/>
      <c r="E1307" s="417"/>
      <c r="F1307" s="417"/>
      <c r="G1307" s="417"/>
      <c r="H1307" s="417"/>
      <c r="I1307" s="417"/>
      <c r="J1307" s="418"/>
      <c r="K1307" s="419"/>
      <c r="L1307" s="419"/>
      <c r="M1307" s="419"/>
      <c r="N1307" s="419"/>
      <c r="O1307" s="419"/>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57">
        <v>18</v>
      </c>
      <c r="B1308" s="1057">
        <v>1</v>
      </c>
      <c r="C1308" s="417"/>
      <c r="D1308" s="417"/>
      <c r="E1308" s="417"/>
      <c r="F1308" s="417"/>
      <c r="G1308" s="417"/>
      <c r="H1308" s="417"/>
      <c r="I1308" s="417"/>
      <c r="J1308" s="418"/>
      <c r="K1308" s="419"/>
      <c r="L1308" s="419"/>
      <c r="M1308" s="419"/>
      <c r="N1308" s="419"/>
      <c r="O1308" s="419"/>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57">
        <v>19</v>
      </c>
      <c r="B1309" s="1057">
        <v>1</v>
      </c>
      <c r="C1309" s="417"/>
      <c r="D1309" s="417"/>
      <c r="E1309" s="417"/>
      <c r="F1309" s="417"/>
      <c r="G1309" s="417"/>
      <c r="H1309" s="417"/>
      <c r="I1309" s="417"/>
      <c r="J1309" s="418"/>
      <c r="K1309" s="419"/>
      <c r="L1309" s="419"/>
      <c r="M1309" s="419"/>
      <c r="N1309" s="419"/>
      <c r="O1309" s="419"/>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57">
        <v>20</v>
      </c>
      <c r="B1310" s="1057">
        <v>1</v>
      </c>
      <c r="C1310" s="417"/>
      <c r="D1310" s="417"/>
      <c r="E1310" s="417"/>
      <c r="F1310" s="417"/>
      <c r="G1310" s="417"/>
      <c r="H1310" s="417"/>
      <c r="I1310" s="417"/>
      <c r="J1310" s="418"/>
      <c r="K1310" s="419"/>
      <c r="L1310" s="419"/>
      <c r="M1310" s="419"/>
      <c r="N1310" s="419"/>
      <c r="O1310" s="419"/>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57">
        <v>21</v>
      </c>
      <c r="B1311" s="1057">
        <v>1</v>
      </c>
      <c r="C1311" s="417"/>
      <c r="D1311" s="417"/>
      <c r="E1311" s="417"/>
      <c r="F1311" s="417"/>
      <c r="G1311" s="417"/>
      <c r="H1311" s="417"/>
      <c r="I1311" s="417"/>
      <c r="J1311" s="418"/>
      <c r="K1311" s="419"/>
      <c r="L1311" s="419"/>
      <c r="M1311" s="419"/>
      <c r="N1311" s="419"/>
      <c r="O1311" s="419"/>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57">
        <v>22</v>
      </c>
      <c r="B1312" s="1057">
        <v>1</v>
      </c>
      <c r="C1312" s="417"/>
      <c r="D1312" s="417"/>
      <c r="E1312" s="417"/>
      <c r="F1312" s="417"/>
      <c r="G1312" s="417"/>
      <c r="H1312" s="417"/>
      <c r="I1312" s="417"/>
      <c r="J1312" s="418"/>
      <c r="K1312" s="419"/>
      <c r="L1312" s="419"/>
      <c r="M1312" s="419"/>
      <c r="N1312" s="419"/>
      <c r="O1312" s="419"/>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57">
        <v>23</v>
      </c>
      <c r="B1313" s="1057">
        <v>1</v>
      </c>
      <c r="C1313" s="417"/>
      <c r="D1313" s="417"/>
      <c r="E1313" s="417"/>
      <c r="F1313" s="417"/>
      <c r="G1313" s="417"/>
      <c r="H1313" s="417"/>
      <c r="I1313" s="417"/>
      <c r="J1313" s="418"/>
      <c r="K1313" s="419"/>
      <c r="L1313" s="419"/>
      <c r="M1313" s="419"/>
      <c r="N1313" s="419"/>
      <c r="O1313" s="419"/>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57">
        <v>24</v>
      </c>
      <c r="B1314" s="1057">
        <v>1</v>
      </c>
      <c r="C1314" s="417"/>
      <c r="D1314" s="417"/>
      <c r="E1314" s="417"/>
      <c r="F1314" s="417"/>
      <c r="G1314" s="417"/>
      <c r="H1314" s="417"/>
      <c r="I1314" s="417"/>
      <c r="J1314" s="418"/>
      <c r="K1314" s="419"/>
      <c r="L1314" s="419"/>
      <c r="M1314" s="419"/>
      <c r="N1314" s="419"/>
      <c r="O1314" s="419"/>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57">
        <v>25</v>
      </c>
      <c r="B1315" s="1057">
        <v>1</v>
      </c>
      <c r="C1315" s="417"/>
      <c r="D1315" s="417"/>
      <c r="E1315" s="417"/>
      <c r="F1315" s="417"/>
      <c r="G1315" s="417"/>
      <c r="H1315" s="417"/>
      <c r="I1315" s="417"/>
      <c r="J1315" s="418"/>
      <c r="K1315" s="419"/>
      <c r="L1315" s="419"/>
      <c r="M1315" s="419"/>
      <c r="N1315" s="419"/>
      <c r="O1315" s="419"/>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57">
        <v>26</v>
      </c>
      <c r="B1316" s="1057">
        <v>1</v>
      </c>
      <c r="C1316" s="417"/>
      <c r="D1316" s="417"/>
      <c r="E1316" s="417"/>
      <c r="F1316" s="417"/>
      <c r="G1316" s="417"/>
      <c r="H1316" s="417"/>
      <c r="I1316" s="417"/>
      <c r="J1316" s="418"/>
      <c r="K1316" s="419"/>
      <c r="L1316" s="419"/>
      <c r="M1316" s="419"/>
      <c r="N1316" s="419"/>
      <c r="O1316" s="419"/>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57">
        <v>27</v>
      </c>
      <c r="B1317" s="1057">
        <v>1</v>
      </c>
      <c r="C1317" s="417"/>
      <c r="D1317" s="417"/>
      <c r="E1317" s="417"/>
      <c r="F1317" s="417"/>
      <c r="G1317" s="417"/>
      <c r="H1317" s="417"/>
      <c r="I1317" s="417"/>
      <c r="J1317" s="418"/>
      <c r="K1317" s="419"/>
      <c r="L1317" s="419"/>
      <c r="M1317" s="419"/>
      <c r="N1317" s="419"/>
      <c r="O1317" s="419"/>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57">
        <v>28</v>
      </c>
      <c r="B1318" s="1057">
        <v>1</v>
      </c>
      <c r="C1318" s="417"/>
      <c r="D1318" s="417"/>
      <c r="E1318" s="417"/>
      <c r="F1318" s="417"/>
      <c r="G1318" s="417"/>
      <c r="H1318" s="417"/>
      <c r="I1318" s="417"/>
      <c r="J1318" s="418"/>
      <c r="K1318" s="419"/>
      <c r="L1318" s="419"/>
      <c r="M1318" s="419"/>
      <c r="N1318" s="419"/>
      <c r="O1318" s="419"/>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57">
        <v>29</v>
      </c>
      <c r="B1319" s="1057">
        <v>1</v>
      </c>
      <c r="C1319" s="417"/>
      <c r="D1319" s="417"/>
      <c r="E1319" s="417"/>
      <c r="F1319" s="417"/>
      <c r="G1319" s="417"/>
      <c r="H1319" s="417"/>
      <c r="I1319" s="417"/>
      <c r="J1319" s="418"/>
      <c r="K1319" s="419"/>
      <c r="L1319" s="419"/>
      <c r="M1319" s="419"/>
      <c r="N1319" s="419"/>
      <c r="O1319" s="419"/>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57">
        <v>30</v>
      </c>
      <c r="B1320" s="1057">
        <v>1</v>
      </c>
      <c r="C1320" s="417"/>
      <c r="D1320" s="417"/>
      <c r="E1320" s="417"/>
      <c r="F1320" s="417"/>
      <c r="G1320" s="417"/>
      <c r="H1320" s="417"/>
      <c r="I1320" s="417"/>
      <c r="J1320" s="418"/>
      <c r="K1320" s="419"/>
      <c r="L1320" s="419"/>
      <c r="M1320" s="419"/>
      <c r="N1320" s="419"/>
      <c r="O1320" s="419"/>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customSheetViews>
    <customSheetView guid="{498C49F5-DD3B-408E-9509-D958B4FD859F}" scale="85" showPageBreaks="1" printArea="1" hiddenColumns="1" view="pageBreakPreview">
      <selection activeCell="C3" sqref="C3:I3"/>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2021-05-29T04:07:03Z</cp:lastPrinted>
  <dcterms:created xsi:type="dcterms:W3CDTF">2012-03-13T00:50:25Z</dcterms:created>
  <dcterms:modified xsi:type="dcterms:W3CDTF">2021-09-02T11:16:11Z</dcterms:modified>
</cp:coreProperties>
</file>