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105" yWindow="-105" windowWidth="22785" windowHeight="1465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213" i="3"/>
  <c r="AY417" i="3"/>
  <c r="AY235" i="3"/>
  <c r="AY604" i="3"/>
  <c r="AY255" i="3"/>
  <c r="AY369" i="3"/>
  <c r="AY271"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<sst xmlns="http://schemas.openxmlformats.org/spreadsheetml/2006/main" count="2305" uniqueCount="725">
  <si>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</si>
  <si>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</si>
  <si>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</si>
  <si>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</si>
  <si>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</si>
  <si>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</si>
  <si>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</si>
  <si>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</si>
  <si>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</si>
  <si>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</si>
  <si>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</si>
  <si>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</si>
  <si>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</si>
  <si>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</si>
  <si>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</si>
  <si>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</si>
  <si>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</si>
  <si>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</si>
  <si>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</si>
  <si>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</si>
  <si>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</si>
  <si>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</si>
  <si>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</si>
  <si>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</si>
  <si>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</si>
  <si>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</si>
  <si>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</si>
  <si>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</si>
  <si>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</si>
  <si>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</si>
  <si>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</si>
  <si>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</si>
  <si>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</si>
  <si>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</si>
  <si>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</si>
  <si>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</si>
  <si>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</si>
  <si>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</si>
  <si>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</si>
  <si>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</si>
  <si>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</si>
  <si>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</si>
  <si>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</si>
  <si>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</si>
  <si>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</si>
  <si>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</si>
  <si>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</si>
  <si>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</si>
  <si>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</si>
  <si>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</si>
  <si>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</si>
  <si>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</si>
  <si>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</si>
  <si>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</si>
  <si>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</si>
  <si>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</si>
  <si>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</si>
  <si>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</si>
  <si>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</si>
  <si>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</si>
  <si>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</si>
  <si>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</si>
  <si>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</si>
  <si>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</si>
  <si>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</si>
  <si>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</si>
  <si>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</si>
  <si>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</si>
  <si>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</si>
  <si>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</si>
  <si>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</si>
  <si>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</si>
  <si>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</si>
  <si>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</si>
  <si>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</si>
  <si>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</si>
  <si>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</si>
  <si>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</si>
  <si>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</si>
  <si>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</si>
  <si>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</si>
  <si>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</si>
  <si>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</si>
  <si>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</si>
  <si>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</si>
  <si>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</si>
  <si>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</si>
  <si>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</si>
  <si>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</si>
  <si>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</si>
  <si>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</si>
  <si>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</si>
  <si>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</si>
  <si>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</si>
  <si>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</si>
  <si>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</si>
  <si>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</si>
  <si>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</si>
  <si>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</si>
  <si>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</si>
  <si>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</si>
  <si>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</si>
  <si>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</si>
  <si>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</si>
  <si>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</si>
  <si>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</si>
  <si>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</si>
  <si>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</si>
  <si>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</si>
  <si>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</si>
  <si>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</si>
  <si>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</si>
  <si>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</si>
  <si>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</si>
  <si>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</si>
  <si>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</si>
  <si>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</si>
  <si>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</si>
  <si>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</si>
  <si>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</si>
  <si>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</si>
  <si>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</si>
  <si>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</si>
  <si>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</si>
  <si>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</si>
  <si>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</si>
  <si>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</si>
  <si>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</si>
  <si>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</si>
  <si>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</si>
  <si>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</si>
  <si>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</si>
  <si>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</si>
  <si>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</si>
  <si>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</si>
  <si>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</si>
  <si>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</si>
  <si>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</si>
  <si>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</si>
  <si>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</si>
  <si>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</si>
  <si>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</si>
  <si>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</si>
  <si>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</si>
  <si>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</si>
  <si>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</si>
  <si>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</si>
  <si>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</si>
  <si>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</si>
  <si>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</si>
  <si>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</si>
  <si>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</si>
  <si>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</si>
  <si>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</si>
  <si>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</si>
  <si>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</si>
  <si>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</si>
  <si>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</si>
  <si>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</si>
  <si>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</si>
  <si>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</si>
  <si>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</si>
  <si>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</si>
  <si>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</si>
  <si>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</si>
  <si>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</si>
  <si>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</si>
  <si>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</si>
  <si>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</si>
  <si>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</si>
  <si>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</si>
  <si>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</si>
  <si>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</si>
  <si>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</si>
  <si>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</si>
  <si>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</si>
  <si>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</si>
  <si>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</si>
  <si>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</si>
  <si>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</si>
  <si>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</si>
  <si>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</si>
  <si>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</si>
  <si>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</si>
  <si>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</si>
  <si>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</si>
  <si>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</si>
  <si>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</si>
  <si>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</si>
  <si>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</si>
  <si>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</si>
  <si>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</si>
  <si>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</si>
  <si>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</si>
  <si>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</si>
  <si>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</si>
  <si>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</si>
  <si>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</si>
  <si>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</si>
  <si>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</si>
  <si>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</si>
  <si>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</si>
  <si>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</si>
  <si>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</si>
  <si>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</si>
  <si>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</si>
  <si>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</si>
  <si>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</si>
  <si>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</si>
  <si>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</si>
  <si>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</si>
  <si>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</si>
  <si>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</si>
  <si>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</si>
  <si>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</si>
  <si>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</si>
  <si>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</si>
  <si>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</si>
  <si>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</si>
  <si>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</si>
  <si>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</si>
  <si>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</si>
  <si>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</si>
  <si>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</si>
  <si>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</si>
  <si>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</si>
  <si>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</si>
  <si>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</si>
  <si>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</si>
  <si>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</si>
  <si>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</si>
  <si>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</si>
  <si>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</si>
  <si>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</si>
  <si>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</si>
  <si>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</si>
  <si>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</si>
  <si>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</si>
  <si>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</si>
  <si>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</si>
  <si>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</si>
  <si>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</si>
  <si>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</si>
  <si>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</si>
  <si>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</si>
  <si>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</si>
  <si>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</si>
  <si>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</si>
  <si>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</si>
  <si>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</si>
  <si>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</si>
  <si>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</si>
  <si>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</si>
  <si>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</si>
  <si>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</si>
  <si>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</si>
  <si>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</si>
  <si>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</si>
  <si>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</si>
  <si>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</si>
  <si>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</si>
  <si>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</si>
  <si>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</si>
  <si>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</si>
  <si>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</si>
  <si>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</si>
  <si>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</si>
  <si>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</si>
  <si>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</si>
  <si>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</si>
  <si>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</si>
  <si>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</si>
  <si>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</si>
  <si>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</si>
  <si>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</si>
  <si>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</si>
  <si>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</si>
  <si>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</si>
  <si>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</si>
  <si>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</si>
  <si>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</si>
  <si>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</si>
  <si>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</si>
  <si>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</si>
  <si>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</si>
  <si>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</si>
  <si>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</si>
  <si>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</si>
  <si>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</si>
  <si>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</si>
  <si>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</si>
  <si>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</si>
  <si>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</si>
  <si>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</si>
  <si>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</si>
  <si>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</si>
  <si>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</si>
  <si>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</si>
  <si>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</si>
  <si>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</si>
  <si>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</si>
  <si>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</si>
  <si>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</si>
  <si>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</si>
  <si>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</si>
  <si>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</si>
  <si>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</si>
  <si>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</si>
  <si>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</si>
  <si>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</si>
  <si>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</si>
  <si>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</si>
  <si>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</si>
  <si>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</si>
  <si>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</si>
  <si>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</si>
  <si>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</si>
  <si>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</si>
  <si>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</si>
  <si>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</si>
  <si>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</si>
  <si>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</si>
  <si>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</si>
  <si>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</si>
  <si>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</si>
  <si>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</si>
  <si>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</si>
  <si>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</si>
  <si>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</si>
  <si>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</si>
  <si>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</si>
  <si>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</si>
  <si>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</si>
  <si>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</si>
  <si>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</si>
  <si>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</si>
  <si>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</si>
  <si>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</si>
  <si>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</si>
  <si>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</si>
  <si>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</si>
  <si>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</si>
  <si>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</si>
  <si>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</si>
  <si>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</si>
  <si>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</si>
  <si>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</si>
  <si>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</si>
  <si>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</si>
  <si>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</si>
  <si>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</si>
  <si>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</si>
  <si>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</si>
  <si>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</si>
  <si>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</si>
  <si>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</si>
  <si>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</si>
  <si>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</si>
  <si>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</si>
  <si>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</si>
  <si>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</si>
  <si>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</si>
  <si>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</si>
  <si>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</si>
  <si>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</si>
  <si>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</si>
  <si>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</si>
  <si>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</si>
  <si>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</si>
  <si>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</si>
  <si>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</si>
  <si>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</si>
  <si>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</si>
  <si>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</si>
  <si>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</si>
  <si>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</si>
  <si>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</si>
  <si>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</si>
  <si>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</si>
  <si>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</si>
  <si>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</si>
  <si>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</si>
  <si>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</si>
  <si>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</si>
  <si>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</si>
  <si>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</si>
  <si>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</si>
  <si>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</si>
  <si>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</si>
  <si>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</si>
  <si>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</si>
  <si>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</si>
  <si>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</si>
  <si>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</si>
  <si>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</si>
  <si>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</si>
  <si>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</si>
  <si>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</si>
  <si>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</si>
  <si>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</si>
  <si>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</si>
  <si>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</si>
  <si>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</si>
  <si>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</si>
  <si>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</si>
  <si>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</si>
  <si>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</si>
  <si>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</si>
  <si>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</si>
  <si>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</si>
  <si>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</si>
  <si>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</si>
  <si>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</si>
  <si>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</si>
  <si>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</si>
  <si>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</si>
  <si>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</si>
  <si>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</si>
  <si>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</si>
  <si>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</si>
  <si>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</si>
  <si>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</si>
  <si>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</si>
  <si>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</si>
  <si>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</si>
  <si>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</si>
  <si>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</si>
  <si>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</si>
  <si>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</si>
  <si>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</si>
  <si>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</si>
  <si>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</si>
  <si>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</si>
  <si>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</si>
  <si>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</si>
  <si>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</si>
  <si>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</si>
  <si>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</si>
  <si>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</si>
  <si>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</si>
  <si>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</si>
  <si>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</si>
  <si>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</si>
  <si>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</si>
  <si>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</si>
  <si>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</si>
  <si>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</si>
  <si>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</si>
  <si>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</si>
  <si>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</si>
  <si>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</si>
  <si>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</si>
  <si>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</si>
  <si>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</si>
  <si>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</si>
  <si>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</si>
  <si>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</si>
  <si>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</si>
  <si>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</si>
  <si>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</si>
  <si>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</si>
  <si>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</si>
  <si>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</si>
  <si>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</si>
  <si>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</si>
  <si>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</si>
  <si>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</si>
  <si>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</si>
  <si>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</si>
  <si>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</si>
  <si>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</si>
  <si>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</si>
  <si>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</si>
  <si>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</si>
  <si>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</si>
  <si>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</si>
  <si>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</si>
  <si>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</si>
  <si>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</si>
  <si>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</si>
  <si>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</si>
  <si>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</si>
  <si>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</si>
  <si>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</si>
  <si>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</si>
  <si>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</si>
  <si>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</si>
  <si>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</si>
  <si>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</si>
  <si>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</si>
  <si>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</si>
  <si>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</si>
  <si>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</si>
  <si>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</si>
  <si>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</si>
  <si>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</si>
  <si>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</si>
  <si>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</si>
  <si>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</si>
  <si>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</si>
  <si>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</si>
  <si>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</si>
  <si>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</si>
  <si>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</si>
  <si>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</si>
  <si>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</si>
  <si>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</si>
  <si>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</si>
  <si>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</si>
  <si>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</si>
  <si>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</si>
  <si>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</si>
  <si>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</si>
  <si>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</si>
  <si>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</si>
  <si>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</si>
  <si>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</si>
  <si>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</si>
  <si>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</si>
  <si>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</si>
  <si>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</si>
  <si>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</si>
  <si>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</si>
  <si>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</si>
  <si>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</si>
  <si>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</si>
  <si>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</si>
  <si>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</si>
  <si>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</si>
  <si>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</si>
  <si>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</si>
  <si>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</si>
  <si>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</si>
  <si>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</si>
  <si>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</si>
  <si>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</si>
  <si>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</si>
  <si>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</si>
  <si>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</si>
  <si>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</si>
  <si>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</si>
  <si>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</si>
  <si>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</si>
  <si>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</si>
  <si>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</si>
  <si>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</si>
  <si>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</si>
  <si>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</si>
  <si>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</si>
  <si>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</si>
  <si>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</si>
  <si>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</si>
  <si>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</si>
  <si>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</si>
  <si>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</si>
  <si>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</si>
  <si>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</si>
  <si>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</si>
  <si>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</si>
  <si>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</si>
  <si>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</si>
  <si>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</si>
  <si>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</si>
  <si>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</si>
  <si>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</si>
  <si>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</si>
  <si>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</si>
  <si>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</si>
  <si>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</si>
  <si>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</si>
  <si>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</si>
  <si>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</si>
  <si>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</si>
  <si>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</si>
  <si>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</si>
  <si>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</si>
  <si>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</si>
  <si>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</si>
  <si>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</si>
  <si>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</si>
  <si>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</si>
  <si>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</si>
  <si>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</si>
  <si>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</si>
  <si>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</si>
  <si>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</si>
  <si>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</si>
  <si>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</si>
  <si>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</si>
  <si>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</si>
  <si>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</si>
  <si>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</si>
  <si>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</si>
  <si>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</si>
  <si>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</si>
  <si>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</si>
  <si>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</si>
  <si>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</si>
  <si>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</si>
  <si>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</si>
  <si>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</si>
  <si>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</si>
  <si>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</si>
  <si>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</si>
  <si>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</si>
  <si>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</si>
  <si>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</si>
  <si>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</si>
  <si>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</si>
  <si>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</si>
  <si>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</si>
  <si>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</si>
  <si>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</si>
  <si>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</si>
  <si>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</si>
  <si>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</si>
  <si>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</si>
  <si>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</si>
  <si>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</si>
  <si>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</si>
  <si>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</si>
  <si>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</si>
  <si>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</si>
  <si>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</si>
  <si>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</si>
  <si>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</si>
  <si>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</si>
  <si>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</si>
  <si>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</si>
  <si>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</si>
  <si>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</si>
  <si>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</si>
  <si>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</si>
  <si>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t>
  </si>
  <si>
    <t>-</t>
    <phoneticPr fontId="5"/>
  </si>
  <si>
    <t>整備新幹線の未着工区間において、環境影響評価、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ことにより、整備新幹線の高速化効果を他の地域に均霑する。</t>
    <phoneticPr fontId="5"/>
  </si>
  <si>
    <t>（独）鉄道建設・運輸施設整備支援機構が行う以下の調査に対し、助成を行う。（定額補助）
　　　・環境影響評価
　　　　　環境影響評価法に基づき、環境影響評価項目の選定及び対象に関する調査を行う。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t>
    <phoneticPr fontId="5"/>
  </si>
  <si>
    <t>整備新幹線建設推進高度化等事業費補助金</t>
    <phoneticPr fontId="5"/>
  </si>
  <si>
    <t>鉄道整備等により５大都市からの鉄道利用所要時間が新たに３時間以内となる地域の人口数</t>
    <phoneticPr fontId="5"/>
  </si>
  <si>
    <t>万人</t>
    <rPh sb="0" eb="2">
      <t>マンニン</t>
    </rPh>
    <phoneticPr fontId="5"/>
  </si>
  <si>
    <t>本事業で実施された土木経済調査のうち、調査終了から５年を経過した時点での実用化率を５０％とする。</t>
    <phoneticPr fontId="5"/>
  </si>
  <si>
    <t>実用化された調査課題数の割合
計算式：
調査終了後５年以内の調査課題の実用化件数/全件数</t>
    <phoneticPr fontId="5"/>
  </si>
  <si>
    <t>土木経済調査（整備新幹線建設推進高度化等事業）</t>
    <phoneticPr fontId="5"/>
  </si>
  <si>
    <t>本事業で調査を行った件数</t>
    <phoneticPr fontId="5"/>
  </si>
  <si>
    <t>実績額／調査件数　　　　　　　　　　　　　　</t>
    <rPh sb="0" eb="3">
      <t>ジッセキガク</t>
    </rPh>
    <rPh sb="4" eb="6">
      <t>チョウサ</t>
    </rPh>
    <rPh sb="6" eb="8">
      <t>ケンスウ</t>
    </rPh>
    <phoneticPr fontId="5"/>
  </si>
  <si>
    <t>件</t>
    <rPh sb="0" eb="1">
      <t>ケン</t>
    </rPh>
    <phoneticPr fontId="5"/>
  </si>
  <si>
    <t>百万</t>
    <rPh sb="0" eb="2">
      <t>ヒャクマン</t>
    </rPh>
    <phoneticPr fontId="5"/>
  </si>
  <si>
    <t>　　実績額/調査件数</t>
    <rPh sb="2" eb="5">
      <t>ジッセキガク</t>
    </rPh>
    <rPh sb="6" eb="8">
      <t>チョウサ</t>
    </rPh>
    <rPh sb="8" eb="10">
      <t>ケンスウ</t>
    </rPh>
    <phoneticPr fontId="5"/>
  </si>
  <si>
    <t>1,490/29</t>
    <phoneticPr fontId="5"/>
  </si>
  <si>
    <t>1,283/38</t>
    <phoneticPr fontId="5"/>
  </si>
  <si>
    <t>６　国際競争力、観光交流、広域・地域間連携等の確保・強化</t>
    <phoneticPr fontId="5"/>
  </si>
  <si>
    <t>23　整備新幹線の整備を推進する</t>
    <phoneticPr fontId="5"/>
  </si>
  <si>
    <t>ー</t>
    <phoneticPr fontId="5"/>
  </si>
  <si>
    <t>有</t>
  </si>
  <si>
    <t>‐</t>
  </si>
  <si>
    <t>各調査について引き続き調査内容の精査及び入札・契約手続の適正化によるコスト縮減に努める。</t>
    <phoneticPr fontId="5"/>
  </si>
  <si>
    <t>282</t>
    <phoneticPr fontId="5"/>
  </si>
  <si>
    <t>259</t>
    <phoneticPr fontId="5"/>
  </si>
  <si>
    <t>268</t>
    <phoneticPr fontId="5"/>
  </si>
  <si>
    <t>257</t>
    <phoneticPr fontId="5"/>
  </si>
  <si>
    <t>250</t>
    <phoneticPr fontId="5"/>
  </si>
  <si>
    <t>253</t>
    <phoneticPr fontId="5"/>
  </si>
  <si>
    <t>261</t>
    <phoneticPr fontId="5"/>
  </si>
  <si>
    <t>（独）鉄道建設・運輸施設整備支援機構</t>
    <phoneticPr fontId="5"/>
  </si>
  <si>
    <t>整備新幹線等の建設、保有・貸付け等</t>
    <phoneticPr fontId="5"/>
  </si>
  <si>
    <t>補助金等交付</t>
  </si>
  <si>
    <t>]</t>
    <phoneticPr fontId="5"/>
  </si>
  <si>
    <t>新幹線建設の円滑な進捗やコスト縮減を図るための調査等であり、国民や社会のニーズを的確に反映している。</t>
    <phoneticPr fontId="5"/>
  </si>
  <si>
    <t>新幹線の建設は複数の地方自治体にまたがって計画するものであり、地方自治体が個別に立案し実施することは非効率であるため、国が実施する必要がある。</t>
    <phoneticPr fontId="5"/>
  </si>
  <si>
    <t>新幹線建設の円滑な進捗やコスト縮減を図るための調査等であり、極めて優先度が高いものである。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</si>
  <si>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</si>
  <si>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rPh sb="0" eb="2">
      <t>ドウジョウ</t>
    </rPh>
    <phoneticPr fontId="5"/>
  </si>
  <si>
    <t>費目・使途は事業目的に即し真に必要なものに限定されている。</t>
    <phoneticPr fontId="5"/>
  </si>
  <si>
    <t>目標値に近い数字を維持しており、成果実績は成果目標に見合ったものになっている。</t>
    <phoneticPr fontId="5"/>
  </si>
  <si>
    <t>A.（独）鉄道建設・運輸施設整備支援機構</t>
    <rPh sb="5" eb="7">
      <t>テツドウ</t>
    </rPh>
    <rPh sb="7" eb="9">
      <t>ケンセツ</t>
    </rPh>
    <rPh sb="10" eb="12">
      <t>ウンユ</t>
    </rPh>
    <rPh sb="12" eb="14">
      <t>シセツ</t>
    </rPh>
    <rPh sb="14" eb="16">
      <t>セイビ</t>
    </rPh>
    <rPh sb="16" eb="18">
      <t>シエン</t>
    </rPh>
    <rPh sb="18" eb="20">
      <t>キコウ</t>
    </rPh>
    <phoneticPr fontId="5"/>
  </si>
  <si>
    <t>整備された施設や成果物は十分に活用している。</t>
    <phoneticPr fontId="5"/>
  </si>
  <si>
    <t>着工後の新幹線建設の円滑な進捗やコスト縮減等を更に図るために必要なものとして適正に実施されている。</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</si>
  <si>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5"/>
  </si>
  <si>
    <t>鉄道局</t>
    <rPh sb="0" eb="3">
      <t>テツ</t>
    </rPh>
    <phoneticPr fontId="5"/>
  </si>
  <si>
    <t>業務委託にあたっては、真にやむ得ないものを除き、競争性のある契約方式により支出先を選定しており競争性は確保されている。結果的に一者応札又は一者応募とはなったものについても、企画競争若しくは公募を行うことにより、競争性及び透明性を担保している。また、補助対象者である(独)鉄道建設・運輸施設整備支援機構において、調達等合理化計画に基づき点検を実施するとともに、公告期間の拡大など一層の競争性の確保に努めることとしている。</t>
    <phoneticPr fontId="5"/>
  </si>
  <si>
    <t>新型コロナウイルス感染症拡大防止に向けて、関係者協議日程の見直し等をしたため。</t>
    <rPh sb="0" eb="2">
      <t>シンガタ</t>
    </rPh>
    <rPh sb="9" eb="12">
      <t>カンセンショウ</t>
    </rPh>
    <rPh sb="12" eb="14">
      <t>カクダイ</t>
    </rPh>
    <rPh sb="14" eb="16">
      <t>ボウシ</t>
    </rPh>
    <rPh sb="17" eb="18">
      <t>ム</t>
    </rPh>
    <rPh sb="21" eb="24">
      <t>カンケイシャ</t>
    </rPh>
    <rPh sb="24" eb="26">
      <t>キョウギ</t>
    </rPh>
    <rPh sb="26" eb="28">
      <t>ニッテイ</t>
    </rPh>
    <rPh sb="29" eb="31">
      <t>ミナオ</t>
    </rPh>
    <rPh sb="32" eb="33">
      <t>トウ</t>
    </rPh>
    <phoneticPr fontId="5"/>
  </si>
  <si>
    <t>2,221/58</t>
    <phoneticPr fontId="5"/>
  </si>
  <si>
    <t>貨物列車走行調査において、コスト縮減や調査の着実な実施に向け、設計・試験等の見直しに努めている。</t>
    <phoneticPr fontId="5"/>
  </si>
  <si>
    <t>環境影響評価</t>
    <rPh sb="0" eb="2">
      <t>カンキョウ</t>
    </rPh>
    <rPh sb="2" eb="4">
      <t>エイキョウ</t>
    </rPh>
    <rPh sb="4" eb="6">
      <t>ヒョウカ</t>
    </rPh>
    <phoneticPr fontId="5"/>
  </si>
  <si>
    <t>設計施工法等調査</t>
    <rPh sb="0" eb="5">
      <t>セッケイセコウホウ</t>
    </rPh>
    <rPh sb="5" eb="6">
      <t>トウ</t>
    </rPh>
    <rPh sb="6" eb="8">
      <t>チョウサ</t>
    </rPh>
    <phoneticPr fontId="5"/>
  </si>
  <si>
    <t>経済設計調査</t>
    <rPh sb="0" eb="2">
      <t>ケイザイ</t>
    </rPh>
    <rPh sb="2" eb="6">
      <t>セッケイチョウサ</t>
    </rPh>
    <phoneticPr fontId="5"/>
  </si>
  <si>
    <t>管理費</t>
    <rPh sb="0" eb="3">
      <t>カンリヒ</t>
    </rPh>
    <phoneticPr fontId="5"/>
  </si>
  <si>
    <t>貨物列車走行調査</t>
    <rPh sb="0" eb="4">
      <t>カモツレッシャ</t>
    </rPh>
    <rPh sb="4" eb="8">
      <t>ソウコウチョウサ</t>
    </rPh>
    <phoneticPr fontId="5"/>
  </si>
  <si>
    <t>北陸新幹線（敦賀・新大阪間）の地質調査、概略設計等</t>
    <rPh sb="0" eb="2">
      <t>ホクリク</t>
    </rPh>
    <rPh sb="2" eb="5">
      <t>シンカンセン</t>
    </rPh>
    <rPh sb="6" eb="8">
      <t>ツルガ</t>
    </rPh>
    <rPh sb="9" eb="12">
      <t>シンオオサカ</t>
    </rPh>
    <rPh sb="12" eb="13">
      <t>カン</t>
    </rPh>
    <rPh sb="15" eb="17">
      <t>チシツ</t>
    </rPh>
    <rPh sb="17" eb="19">
      <t>チョウサ</t>
    </rPh>
    <rPh sb="20" eb="22">
      <t>ガイリャク</t>
    </rPh>
    <rPh sb="22" eb="24">
      <t>セッケイ</t>
    </rPh>
    <rPh sb="24" eb="25">
      <t>トウ</t>
    </rPh>
    <phoneticPr fontId="5"/>
  </si>
  <si>
    <t>人件費等</t>
    <rPh sb="0" eb="3">
      <t>ジンケンヒ</t>
    </rPh>
    <rPh sb="3" eb="4">
      <t>トウ</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</si>
  <si>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</si>
  <si>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青函共用走行区間における高速確認車の開発、雪害対策調査等</t>
    <rPh sb="0" eb="2">
      <t>セイカン</t>
    </rPh>
    <rPh sb="2" eb="4">
      <t>キョウヨウ</t>
    </rPh>
    <rPh sb="4" eb="6">
      <t>ソウコウ</t>
    </rPh>
    <rPh sb="6" eb="8">
      <t>クカン</t>
    </rPh>
    <rPh sb="12" eb="14">
      <t>コウソク</t>
    </rPh>
    <rPh sb="14" eb="16">
      <t>カクニン</t>
    </rPh>
    <rPh sb="16" eb="17">
      <t>シャ</t>
    </rPh>
    <rPh sb="18" eb="20">
      <t>カイハツ</t>
    </rPh>
    <rPh sb="21" eb="23">
      <t>セツガイ</t>
    </rPh>
    <rPh sb="23" eb="25">
      <t>タイサク</t>
    </rPh>
    <rPh sb="25" eb="27">
      <t>チョウサ</t>
    </rPh>
    <rPh sb="27" eb="28">
      <t>トウ</t>
    </rPh>
    <phoneticPr fontId="5"/>
  </si>
  <si>
    <t>環境影響評価</t>
    <rPh sb="0" eb="6">
      <t>カンキョウエイキョウヒョウカ</t>
    </rPh>
    <phoneticPr fontId="5"/>
  </si>
  <si>
    <t>北陸新幹線（敦賀・新大阪間）の方法書作成及び説明会等対応</t>
    <phoneticPr fontId="5"/>
  </si>
  <si>
    <t>北陸新幹線（敦賀・新大阪間）の環境影響評価準備書作成に向けた現地調査等</t>
    <rPh sb="0" eb="5">
      <t>ホクリクシンカンセン</t>
    </rPh>
    <rPh sb="6" eb="8">
      <t>ツルガ</t>
    </rPh>
    <rPh sb="9" eb="10">
      <t>シン</t>
    </rPh>
    <rPh sb="10" eb="12">
      <t>オオサカ</t>
    </rPh>
    <rPh sb="12" eb="13">
      <t>カン</t>
    </rPh>
    <rPh sb="15" eb="19">
      <t>カンキョウエイキョウ</t>
    </rPh>
    <rPh sb="19" eb="21">
      <t>ヒョウカ</t>
    </rPh>
    <rPh sb="21" eb="24">
      <t>ジュンビショ</t>
    </rPh>
    <rPh sb="24" eb="26">
      <t>サクセイ</t>
    </rPh>
    <rPh sb="27" eb="28">
      <t>ム</t>
    </rPh>
    <rPh sb="30" eb="34">
      <t>ゲンチチョウサ</t>
    </rPh>
    <rPh sb="34" eb="35">
      <t>トウ</t>
    </rPh>
    <phoneticPr fontId="5"/>
  </si>
  <si>
    <t>過年度の環境調査及び今後実施する環境調査の全体とりまとめ</t>
    <phoneticPr fontId="5"/>
  </si>
  <si>
    <t>京都市内及び周辺地域の地下水に関する情報収集及び影響検討</t>
    <phoneticPr fontId="5"/>
  </si>
  <si>
    <t>パシフィックコンサルタンツ（株）</t>
    <phoneticPr fontId="5"/>
  </si>
  <si>
    <t>環境影響評価
設計施工法等調査</t>
    <rPh sb="0" eb="6">
      <t>カンキョウエイキョウヒョウカ</t>
    </rPh>
    <rPh sb="7" eb="12">
      <t>セッケイセコウホウ</t>
    </rPh>
    <rPh sb="12" eb="13">
      <t>トウ</t>
    </rPh>
    <rPh sb="13" eb="15">
      <t>チョウサ</t>
    </rPh>
    <phoneticPr fontId="5"/>
  </si>
  <si>
    <t>中央復建コンサルタンツ（株）</t>
    <rPh sb="0" eb="2">
      <t>チュウオウ</t>
    </rPh>
    <rPh sb="2" eb="4">
      <t>フッケン</t>
    </rPh>
    <rPh sb="12" eb="13">
      <t>カブ</t>
    </rPh>
    <phoneticPr fontId="5"/>
  </si>
  <si>
    <t>（一財）運輸総合研究所</t>
    <phoneticPr fontId="5"/>
  </si>
  <si>
    <t>北海道旅客鉄道（株）</t>
    <rPh sb="8" eb="9">
      <t>カブ</t>
    </rPh>
    <phoneticPr fontId="5"/>
  </si>
  <si>
    <t xml:space="preserve">（公財）鉄道総合技術研究所   </t>
    <phoneticPr fontId="5"/>
  </si>
  <si>
    <t>日本振興（株）</t>
    <phoneticPr fontId="5"/>
  </si>
  <si>
    <t>（株）長大</t>
    <phoneticPr fontId="5"/>
  </si>
  <si>
    <t>（株）三菱総合研究所</t>
    <phoneticPr fontId="5"/>
  </si>
  <si>
    <t>（株）総合環境計画</t>
    <rPh sb="5" eb="7">
      <t>カンキョウ</t>
    </rPh>
    <phoneticPr fontId="5"/>
  </si>
  <si>
    <t>設計施工法等調査</t>
    <rPh sb="0" eb="6">
      <t>セッケイセコウホウトウ</t>
    </rPh>
    <rPh sb="6" eb="8">
      <t>チョウサ</t>
    </rPh>
    <phoneticPr fontId="5"/>
  </si>
  <si>
    <t>経済設計調査
貨物列車走行調査</t>
    <rPh sb="0" eb="6">
      <t>ケイザイセッケイチョウサ</t>
    </rPh>
    <rPh sb="7" eb="11">
      <t>カモツレッシャ</t>
    </rPh>
    <rPh sb="11" eb="15">
      <t>ソウコウチョウサ</t>
    </rPh>
    <phoneticPr fontId="5"/>
  </si>
  <si>
    <t>環境影響評価</t>
    <rPh sb="0" eb="4">
      <t>カンキョウエイキョウ</t>
    </rPh>
    <rPh sb="4" eb="6">
      <t>ヒョウカ</t>
    </rPh>
    <phoneticPr fontId="5"/>
  </si>
  <si>
    <t>B.パシフィックコンサルタンツ（株）</t>
    <rPh sb="16" eb="17">
      <t>カブ</t>
    </rPh>
    <phoneticPr fontId="5"/>
  </si>
  <si>
    <t>1,400/41</t>
    <phoneticPr fontId="5"/>
  </si>
  <si>
    <t>国交</t>
  </si>
  <si>
    <t>（株）KANSOテクノス</t>
    <rPh sb="1" eb="2">
      <t>カブ</t>
    </rPh>
    <phoneticPr fontId="5"/>
  </si>
  <si>
    <t>整備新幹線の開業効果に関する調査（整備新幹線建設推進高度化等事業）
※R２年度の成果実績については、精査中</t>
    <rPh sb="37" eb="39">
      <t>ネンド</t>
    </rPh>
    <rPh sb="40" eb="42">
      <t>セイカ</t>
    </rPh>
    <rPh sb="42" eb="44">
      <t>ジッセキ</t>
    </rPh>
    <rPh sb="50" eb="52">
      <t>セイサ</t>
    </rPh>
    <rPh sb="52" eb="53">
      <t>チュウ</t>
    </rPh>
    <phoneticPr fontId="5"/>
  </si>
  <si>
    <t>当初予定と同程度か上回っている。</t>
    <rPh sb="0" eb="2">
      <t>トウショ</t>
    </rPh>
    <rPh sb="2" eb="4">
      <t>ヨテイ</t>
    </rPh>
    <rPh sb="5" eb="8">
      <t>ドウテイド</t>
    </rPh>
    <rPh sb="9" eb="11">
      <t>ウワマワ</t>
    </rPh>
    <phoneticPr fontId="5"/>
  </si>
  <si>
    <t>本事業は新幹線建設の円滑な進捗やコスト縮減を図るための調査等を行うものであり、整備新幹線の工事の円滑な実施又は整備方策の検討に必要な事業である。</t>
    <phoneticPr fontId="5"/>
  </si>
  <si>
    <t>平成27年度に目標値設定を行い、令和５年度に、鉄道整備等により５大都市からの鉄道利用所要時間が新たに３時間以内となる地域の人口数を140万人まで引き上げる。</t>
    <phoneticPr fontId="5"/>
  </si>
  <si>
    <t>多額の繰越については昨年度のチーム所見でも指摘したところであるが、R2年度も同水準で推移しており、繰越額の縮減に向け、引き続き適切な予算の執行に努めるべきである。</t>
    <phoneticPr fontId="5"/>
  </si>
  <si>
    <t>幹線鉄道課
参事官（新幹線建設）室</t>
    <rPh sb="0" eb="2">
      <t>カンセン</t>
    </rPh>
    <rPh sb="2" eb="4">
      <t>テツドウ</t>
    </rPh>
    <rPh sb="4" eb="5">
      <t>カ</t>
    </rPh>
    <rPh sb="6" eb="9">
      <t>サンジカン</t>
    </rPh>
    <rPh sb="10" eb="13">
      <t>シンカンセン</t>
    </rPh>
    <rPh sb="13" eb="15">
      <t>ケンセツ</t>
    </rPh>
    <rPh sb="16" eb="17">
      <t>シツ</t>
    </rPh>
    <phoneticPr fontId="5"/>
  </si>
  <si>
    <t>執行等改善</t>
  </si>
  <si>
    <t>令和２年度については、新型コロナウイルス感染症拡大の影響により、予定通りに事業が進捗せず多額の繰越額が発生したところであるが、引き続き、所見を踏まえ、進捗状況を確認するなど繰越の縮減を行い、適切な予算の執行に努める。</t>
    <rPh sb="0" eb="2">
      <t>レイワ</t>
    </rPh>
    <rPh sb="3" eb="5">
      <t>ネンド</t>
    </rPh>
    <rPh sb="11" eb="13">
      <t>シンガタ</t>
    </rPh>
    <rPh sb="20" eb="23">
      <t>カンセンショウ</t>
    </rPh>
    <rPh sb="23" eb="25">
      <t>カクダイ</t>
    </rPh>
    <rPh sb="26" eb="28">
      <t>エイキョウ</t>
    </rPh>
    <rPh sb="32" eb="34">
      <t>ヨテイ</t>
    </rPh>
    <rPh sb="34" eb="35">
      <t>ドオ</t>
    </rPh>
    <rPh sb="37" eb="39">
      <t>ジギョウ</t>
    </rPh>
    <rPh sb="40" eb="42">
      <t>シンチョク</t>
    </rPh>
    <rPh sb="44" eb="46">
      <t>タガク</t>
    </rPh>
    <rPh sb="47" eb="50">
      <t>クリコシガク</t>
    </rPh>
    <rPh sb="51" eb="53">
      <t>ハッセイ</t>
    </rPh>
    <rPh sb="63" eb="64">
      <t>ヒ</t>
    </rPh>
    <rPh sb="65" eb="66">
      <t>ツヅ</t>
    </rPh>
    <phoneticPr fontId="5"/>
  </si>
  <si>
    <t>幹線鉄道課長　川島雄一郎
参事官（新幹線建設）
　　　　　　　魚谷憲</t>
    <rPh sb="0" eb="4">
      <t>カンセンテツドウ</t>
    </rPh>
    <rPh sb="4" eb="6">
      <t>カチョウ</t>
    </rPh>
    <rPh sb="7" eb="9">
      <t>カワシマ</t>
    </rPh>
    <rPh sb="9" eb="12">
      <t>ユウイチロウ</t>
    </rPh>
    <rPh sb="13" eb="16">
      <t>サンジカン</t>
    </rPh>
    <rPh sb="17" eb="20">
      <t>シンカンセン</t>
    </rPh>
    <rPh sb="20" eb="22">
      <t>ケンセツ</t>
    </rPh>
    <rPh sb="31" eb="33">
      <t>ウオタニ</t>
    </rPh>
    <rPh sb="33" eb="34">
      <t>ケン</t>
    </rPh>
    <phoneticPr fontId="5"/>
  </si>
  <si>
    <t>-</t>
    <phoneticPr fontId="5"/>
  </si>
  <si>
    <t>新たな成長推進枠：141
北陸新幹線敦賀以西に係る設計施工法等調査等の所要額が増加したため。</t>
    <rPh sb="0" eb="1">
      <t>アラ</t>
    </rPh>
    <rPh sb="3" eb="5">
      <t>セイチョウ</t>
    </rPh>
    <rPh sb="5" eb="7">
      <t>スイシン</t>
    </rPh>
    <rPh sb="7" eb="8">
      <t>ワク</t>
    </rPh>
    <rPh sb="25" eb="27">
      <t>セッケイ</t>
    </rPh>
    <rPh sb="27" eb="30">
      <t>セコウホウ</t>
    </rPh>
    <rPh sb="30" eb="31">
      <t>トウ</t>
    </rPh>
    <rPh sb="31" eb="33">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</si>
</sst>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xdr:colOff>
      <xdr:row>748</xdr:row>
      <xdr:rowOff>270934</xdr:rowOff>
    </xdr:from>
    <xdr:to>
      <xdr:col>35</xdr:col>
      <xdr:colOff>40783</xdr:colOff>
      <xdr:row>751</xdr:row>
      <xdr:rowOff>93099</xdr:rowOff>
    </xdr:to>
    <xdr:sp macro="" textlink="">
      <xdr:nvSpPr>
        <xdr:cNvPr id="2" name="正方形/長方形 1">
          <a:extLst>
            <a:ext uri="{FF2B5EF4-FFF2-40B4-BE49-F238E27FC236}">
              <a16:creationId xmlns:a16="http://schemas.microsoft.com/office/drawing/2014/main" id="{FA139906-7023-4917-BF6A-4EA60AF29272}"/>
            </a:ext>
          </a:extLst>
        </xdr:cNvPr>
        <xdr:cNvSpPr/>
      </xdr:nvSpPr>
      <xdr:spPr bwMode="auto">
        <a:xfrm>
          <a:off x="2980266" y="46710601"/>
          <a:ext cx="3579850" cy="88896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93133</xdr:colOff>
      <xdr:row>752</xdr:row>
      <xdr:rowOff>93133</xdr:rowOff>
    </xdr:from>
    <xdr:to>
      <xdr:col>40</xdr:col>
      <xdr:colOff>51940</xdr:colOff>
      <xdr:row>754</xdr:row>
      <xdr:rowOff>337252</xdr:rowOff>
    </xdr:to>
    <xdr:sp macro="" textlink="">
      <xdr:nvSpPr>
        <xdr:cNvPr id="3" name="大かっこ 2">
          <a:extLst>
            <a:ext uri="{FF2B5EF4-FFF2-40B4-BE49-F238E27FC236}">
              <a16:creationId xmlns:a16="http://schemas.microsoft.com/office/drawing/2014/main" id="{6C75D44A-897E-4081-AF9B-660C7138C6EE}"/>
            </a:ext>
          </a:extLst>
        </xdr:cNvPr>
        <xdr:cNvSpPr>
          <a:spLocks noChangeArrowheads="1"/>
        </xdr:cNvSpPr>
      </xdr:nvSpPr>
      <xdr:spPr bwMode="auto">
        <a:xfrm>
          <a:off x="2142066" y="47946733"/>
          <a:ext cx="5360541" cy="95531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26</xdr:col>
      <xdr:colOff>6926</xdr:colOff>
      <xdr:row>755</xdr:row>
      <xdr:rowOff>220134</xdr:rowOff>
    </xdr:from>
    <xdr:to>
      <xdr:col>26</xdr:col>
      <xdr:colOff>6926</xdr:colOff>
      <xdr:row>756</xdr:row>
      <xdr:rowOff>159951</xdr:rowOff>
    </xdr:to>
    <xdr:cxnSp macro="">
      <xdr:nvCxnSpPr>
        <xdr:cNvPr id="4" name="直線矢印コネクタ 3">
          <a:extLst>
            <a:ext uri="{FF2B5EF4-FFF2-40B4-BE49-F238E27FC236}">
              <a16:creationId xmlns:a16="http://schemas.microsoft.com/office/drawing/2014/main" id="{C6E0D36B-3520-47DF-B638-4AF6D2B413BC}"/>
            </a:ext>
          </a:extLst>
        </xdr:cNvPr>
        <xdr:cNvCxnSpPr/>
      </xdr:nvCxnSpPr>
      <xdr:spPr bwMode="auto">
        <a:xfrm>
          <a:off x="4849859" y="49132067"/>
          <a:ext cx="0" cy="2954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102460</xdr:colOff>
      <xdr:row>756</xdr:row>
      <xdr:rowOff>246687</xdr:rowOff>
    </xdr:from>
    <xdr:to>
      <xdr:col>32</xdr:col>
      <xdr:colOff>35158</xdr:colOff>
      <xdr:row>757</xdr:row>
      <xdr:rowOff>28928</xdr:rowOff>
    </xdr:to>
    <xdr:sp macro="" textlink="">
      <xdr:nvSpPr>
        <xdr:cNvPr id="5" name="正方形/長方形 4">
          <a:extLst>
            <a:ext uri="{FF2B5EF4-FFF2-40B4-BE49-F238E27FC236}">
              <a16:creationId xmlns:a16="http://schemas.microsoft.com/office/drawing/2014/main" id="{9B272B3D-774B-47BC-B073-972CFBF9CCC1}"/>
            </a:ext>
          </a:extLst>
        </xdr:cNvPr>
        <xdr:cNvSpPr/>
      </xdr:nvSpPr>
      <xdr:spPr>
        <a:xfrm>
          <a:off x="3641527" y="49514220"/>
          <a:ext cx="2354164" cy="13784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58882</xdr:colOff>
      <xdr:row>758</xdr:row>
      <xdr:rowOff>16928</xdr:rowOff>
    </xdr:from>
    <xdr:to>
      <xdr:col>35</xdr:col>
      <xdr:colOff>122528</xdr:colOff>
      <xdr:row>760</xdr:row>
      <xdr:rowOff>303281</xdr:rowOff>
    </xdr:to>
    <xdr:sp macro="" textlink="">
      <xdr:nvSpPr>
        <xdr:cNvPr id="6" name="正方形/長方形 5">
          <a:extLst>
            <a:ext uri="{FF2B5EF4-FFF2-40B4-BE49-F238E27FC236}">
              <a16:creationId xmlns:a16="http://schemas.microsoft.com/office/drawing/2014/main" id="{FA4A8052-80D4-4589-BB34-E06EFDDB683F}"/>
            </a:ext>
          </a:extLst>
        </xdr:cNvPr>
        <xdr:cNvSpPr/>
      </xdr:nvSpPr>
      <xdr:spPr bwMode="auto">
        <a:xfrm>
          <a:off x="3039149" y="49995661"/>
          <a:ext cx="3602712" cy="99755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67733</xdr:colOff>
      <xdr:row>761</xdr:row>
      <xdr:rowOff>175677</xdr:rowOff>
    </xdr:from>
    <xdr:to>
      <xdr:col>41</xdr:col>
      <xdr:colOff>93339</xdr:colOff>
      <xdr:row>767</xdr:row>
      <xdr:rowOff>155730</xdr:rowOff>
    </xdr:to>
    <xdr:sp macro="" textlink="">
      <xdr:nvSpPr>
        <xdr:cNvPr id="7" name="大かっこ 6">
          <a:extLst>
            <a:ext uri="{FF2B5EF4-FFF2-40B4-BE49-F238E27FC236}">
              <a16:creationId xmlns:a16="http://schemas.microsoft.com/office/drawing/2014/main" id="{5B6CC251-56AA-4142-8C76-22F8C20B8F86}"/>
            </a:ext>
          </a:extLst>
        </xdr:cNvPr>
        <xdr:cNvSpPr>
          <a:spLocks noChangeArrowheads="1"/>
        </xdr:cNvSpPr>
      </xdr:nvSpPr>
      <xdr:spPr bwMode="auto">
        <a:xfrm>
          <a:off x="2116666" y="51212744"/>
          <a:ext cx="5613606" cy="3053453"/>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本調査は、（独）鉄道建設・運輸施設整備支援機構が、環境影響評価法に基づき、環境影響評価項目の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選定及び対象に関する調査を行う。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25</xdr:col>
      <xdr:colOff>45560</xdr:colOff>
      <xdr:row>768</xdr:row>
      <xdr:rowOff>8467</xdr:rowOff>
    </xdr:from>
    <xdr:to>
      <xdr:col>25</xdr:col>
      <xdr:colOff>45560</xdr:colOff>
      <xdr:row>778</xdr:row>
      <xdr:rowOff>34572</xdr:rowOff>
    </xdr:to>
    <xdr:cxnSp macro="">
      <xdr:nvCxnSpPr>
        <xdr:cNvPr id="8" name="直線矢印コネクタ 7">
          <a:extLst>
            <a:ext uri="{FF2B5EF4-FFF2-40B4-BE49-F238E27FC236}">
              <a16:creationId xmlns:a16="http://schemas.microsoft.com/office/drawing/2014/main" id="{A61AA40C-EA53-42D9-9937-54090212F7BB}"/>
            </a:ext>
          </a:extLst>
        </xdr:cNvPr>
        <xdr:cNvCxnSpPr/>
      </xdr:nvCxnSpPr>
      <xdr:spPr bwMode="auto">
        <a:xfrm>
          <a:off x="5125560" y="56625067"/>
          <a:ext cx="0" cy="35630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172860</xdr:colOff>
      <xdr:row>779</xdr:row>
      <xdr:rowOff>573992</xdr:rowOff>
    </xdr:from>
    <xdr:to>
      <xdr:col>35</xdr:col>
      <xdr:colOff>85755</xdr:colOff>
      <xdr:row>782</xdr:row>
      <xdr:rowOff>297160</xdr:rowOff>
    </xdr:to>
    <xdr:sp macro="" textlink="">
      <xdr:nvSpPr>
        <xdr:cNvPr id="9" name="正方形/長方形 8">
          <a:extLst>
            <a:ext uri="{FF2B5EF4-FFF2-40B4-BE49-F238E27FC236}">
              <a16:creationId xmlns:a16="http://schemas.microsoft.com/office/drawing/2014/main" id="{BC7D1714-8119-4C8D-BDF0-F71DFF3E8CFE}"/>
            </a:ext>
          </a:extLst>
        </xdr:cNvPr>
        <xdr:cNvSpPr/>
      </xdr:nvSpPr>
      <xdr:spPr bwMode="auto">
        <a:xfrm>
          <a:off x="3220860" y="57927192"/>
          <a:ext cx="3976895" cy="967768"/>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 ）</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13</xdr:col>
      <xdr:colOff>144991</xdr:colOff>
      <xdr:row>783</xdr:row>
      <xdr:rowOff>328951</xdr:rowOff>
    </xdr:from>
    <xdr:to>
      <xdr:col>41</xdr:col>
      <xdr:colOff>101601</xdr:colOff>
      <xdr:row>785</xdr:row>
      <xdr:rowOff>227544</xdr:rowOff>
    </xdr:to>
    <xdr:sp macro="" textlink="">
      <xdr:nvSpPr>
        <xdr:cNvPr id="10" name="大かっこ 9">
          <a:extLst>
            <a:ext uri="{FF2B5EF4-FFF2-40B4-BE49-F238E27FC236}">
              <a16:creationId xmlns:a16="http://schemas.microsoft.com/office/drawing/2014/main" id="{58D020A1-F359-4913-80D0-0F4E3C1DFC03}"/>
            </a:ext>
          </a:extLst>
        </xdr:cNvPr>
        <xdr:cNvSpPr>
          <a:spLocks noChangeArrowheads="1"/>
        </xdr:cNvSpPr>
      </xdr:nvSpPr>
      <xdr:spPr bwMode="auto">
        <a:xfrm>
          <a:off x="2786591" y="59358551"/>
          <a:ext cx="5646210" cy="673293"/>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、整備新幹線の環境影響評価、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整備新幹線未着工区間の設計施工法等調査、経済設計調査、貨物列車走行調査を実施する。</a:t>
          </a:r>
        </a:p>
      </xdr:txBody>
    </xdr:sp>
    <xdr:clientData/>
  </xdr:twoCellAnchor>
  <xdr:twoCellAnchor>
    <xdr:from>
      <xdr:col>13</xdr:col>
      <xdr:colOff>47189</xdr:colOff>
      <xdr:row>778</xdr:row>
      <xdr:rowOff>312748</xdr:rowOff>
    </xdr:from>
    <xdr:to>
      <xdr:col>37</xdr:col>
      <xdr:colOff>86529</xdr:colOff>
      <xdr:row>779</xdr:row>
      <xdr:rowOff>186754</xdr:rowOff>
    </xdr:to>
    <xdr:sp macro="" textlink="">
      <xdr:nvSpPr>
        <xdr:cNvPr id="11" name="正方形/長方形 10">
          <a:extLst>
            <a:ext uri="{FF2B5EF4-FFF2-40B4-BE49-F238E27FC236}">
              <a16:creationId xmlns:a16="http://schemas.microsoft.com/office/drawing/2014/main" id="{A9C765B8-73DB-4E3B-90D9-3B23AD8AD9F6}"/>
            </a:ext>
          </a:extLst>
        </xdr:cNvPr>
        <xdr:cNvSpPr/>
      </xdr:nvSpPr>
      <xdr:spPr>
        <a:xfrm>
          <a:off x="2688789" y="57259548"/>
          <a:ext cx="4916140" cy="28040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随意契約（企画競争）、指名競争契約（最低価格）　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100"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712</v>
      </c>
      <c r="AK2" s="191"/>
      <c r="AL2" s="191"/>
      <c r="AM2" s="191"/>
      <c r="AN2" s="83" t="s">
        <v>325</v>
      </c>
      <c r="AO2" s="191">
        <v>20</v>
      </c>
      <c r="AP2" s="191"/>
      <c r="AQ2" s="191"/>
      <c r="AR2" s="84" t="s">
        <v>630</v>
      </c>
      <c r="AS2" s="192">
        <v>299</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678</v>
      </c>
      <c r="AF4" s="688"/>
      <c r="AG4" s="688"/>
      <c r="AH4" s="688"/>
      <c r="AI4" s="688"/>
      <c r="AJ4" s="688"/>
      <c r="AK4" s="688"/>
      <c r="AL4" s="688"/>
      <c r="AM4" s="688"/>
      <c r="AN4" s="688"/>
      <c r="AO4" s="688"/>
      <c r="AP4" s="689"/>
      <c r="AQ4" s="690" t="s">
        <v>2</v>
      </c>
      <c r="AR4" s="685"/>
      <c r="AS4" s="685"/>
      <c r="AT4" s="685"/>
      <c r="AU4" s="685"/>
      <c r="AV4" s="685"/>
      <c r="AW4" s="685"/>
      <c r="AX4" s="691"/>
    </row>
    <row r="5" spans="1:50" ht="43.5" customHeight="1" x14ac:dyDescent="0.15">
      <c r="A5" s="692" t="s">
        <v>66</v>
      </c>
      <c r="B5" s="693"/>
      <c r="C5" s="693"/>
      <c r="D5" s="693"/>
      <c r="E5" s="693"/>
      <c r="F5" s="694"/>
      <c r="G5" s="539" t="s">
        <v>406</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719</v>
      </c>
      <c r="AF5" s="701"/>
      <c r="AG5" s="701"/>
      <c r="AH5" s="701"/>
      <c r="AI5" s="701"/>
      <c r="AJ5" s="701"/>
      <c r="AK5" s="701"/>
      <c r="AL5" s="701"/>
      <c r="AM5" s="701"/>
      <c r="AN5" s="701"/>
      <c r="AO5" s="701"/>
      <c r="AP5" s="702"/>
      <c r="AQ5" s="703" t="s">
        <v>722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677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66.5"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2500</v>
      </c>
      <c r="Q13" s="149"/>
      <c r="R13" s="149"/>
      <c r="S13" s="149"/>
      <c r="T13" s="149"/>
      <c r="U13" s="149"/>
      <c r="V13" s="150"/>
      <c r="W13" s="148">
        <v>1561</v>
      </c>
      <c r="X13" s="149"/>
      <c r="Y13" s="149"/>
      <c r="Z13" s="149"/>
      <c r="AA13" s="149"/>
      <c r="AB13" s="149"/>
      <c r="AC13" s="150"/>
      <c r="AD13" s="148">
        <v>1438</v>
      </c>
      <c r="AE13" s="149"/>
      <c r="AF13" s="149"/>
      <c r="AG13" s="149"/>
      <c r="AH13" s="149"/>
      <c r="AI13" s="149"/>
      <c r="AJ13" s="150"/>
      <c r="AK13" s="148">
        <v>1400</v>
      </c>
      <c r="AL13" s="149"/>
      <c r="AM13" s="149"/>
      <c r="AN13" s="149"/>
      <c r="AO13" s="149"/>
      <c r="AP13" s="149"/>
      <c r="AQ13" s="150"/>
      <c r="AR13" s="145">
        <v>1679</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v>644</v>
      </c>
      <c r="Q15" s="149"/>
      <c r="R15" s="149"/>
      <c r="S15" s="149"/>
      <c r="T15" s="149"/>
      <c r="U15" s="149"/>
      <c r="V15" s="150"/>
      <c r="W15" s="148">
        <v>620</v>
      </c>
      <c r="X15" s="149"/>
      <c r="Y15" s="149"/>
      <c r="Z15" s="149"/>
      <c r="AA15" s="149"/>
      <c r="AB15" s="149"/>
      <c r="AC15" s="150"/>
      <c r="AD15" s="148">
        <v>899</v>
      </c>
      <c r="AE15" s="149"/>
      <c r="AF15" s="149"/>
      <c r="AG15" s="149"/>
      <c r="AH15" s="149"/>
      <c r="AI15" s="149"/>
      <c r="AJ15" s="150"/>
      <c r="AK15" s="148">
        <v>821</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-620</v>
      </c>
      <c r="Q16" s="149"/>
      <c r="R16" s="149"/>
      <c r="S16" s="149"/>
      <c r="T16" s="149"/>
      <c r="U16" s="149"/>
      <c r="V16" s="150"/>
      <c r="W16" s="148">
        <v>-898</v>
      </c>
      <c r="X16" s="149"/>
      <c r="Y16" s="149"/>
      <c r="Z16" s="149"/>
      <c r="AA16" s="149"/>
      <c r="AB16" s="149"/>
      <c r="AC16" s="150"/>
      <c r="AD16" s="148">
        <v>-821</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2524</v>
      </c>
      <c r="Q18" s="155"/>
      <c r="R18" s="155"/>
      <c r="S18" s="155"/>
      <c r="T18" s="155"/>
      <c r="U18" s="155"/>
      <c r="V18" s="156"/>
      <c r="W18" s="154">
        <f>SUM(W13:AC17)</f>
        <v>1283</v>
      </c>
      <c r="X18" s="155"/>
      <c r="Y18" s="155"/>
      <c r="Z18" s="155"/>
      <c r="AA18" s="155"/>
      <c r="AB18" s="155"/>
      <c r="AC18" s="156"/>
      <c r="AD18" s="154">
        <f>SUM(AD13:AJ17)</f>
        <v>1516</v>
      </c>
      <c r="AE18" s="155"/>
      <c r="AF18" s="155"/>
      <c r="AG18" s="155"/>
      <c r="AH18" s="155"/>
      <c r="AI18" s="155"/>
      <c r="AJ18" s="156"/>
      <c r="AK18" s="154">
        <f>SUM(AK13:AQ17)</f>
        <v>2221</v>
      </c>
      <c r="AL18" s="155"/>
      <c r="AM18" s="155"/>
      <c r="AN18" s="155"/>
      <c r="AO18" s="155"/>
      <c r="AP18" s="155"/>
      <c r="AQ18" s="156"/>
      <c r="AR18" s="154">
        <f>SUM(AR13:AX17)</f>
        <v>1679</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1490</v>
      </c>
      <c r="Q19" s="149"/>
      <c r="R19" s="149"/>
      <c r="S19" s="149"/>
      <c r="T19" s="149"/>
      <c r="U19" s="149"/>
      <c r="V19" s="150"/>
      <c r="W19" s="148">
        <v>1283</v>
      </c>
      <c r="X19" s="149"/>
      <c r="Y19" s="149"/>
      <c r="Z19" s="149"/>
      <c r="AA19" s="149"/>
      <c r="AB19" s="149"/>
      <c r="AC19" s="150"/>
      <c r="AD19" s="148">
        <v>1400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0.59033280507131536</v>
      </c>
      <c r="Q20" s="520"/>
      <c r="R20" s="520"/>
      <c r="S20" s="520"/>
      <c r="T20" s="520"/>
      <c r="U20" s="520"/>
      <c r="V20" s="520"/>
      <c r="W20" s="520">
        <f t="shared" ref="W20" si="0">IF(W18=0, "-", SUM(W19)/W18)</f>
        <v>1</v>
      </c>
      <c r="X20" s="520"/>
      <c r="Y20" s="520"/>
      <c r="Z20" s="520"/>
      <c r="AA20" s="520"/>
      <c r="AB20" s="520"/>
      <c r="AC20" s="520"/>
      <c r="AD20" s="520">
        <f t="shared" ref="AD20" si="1">IF(AD18=0, "-", SUM(AD19)/AD18)</f>
        <v>0.92348284960422167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f>IF(P19=0, "-", SUM(P19)/SUM(P13,P14))</f>
        <v>0.59599999999999997</v>
      </c>
      <c r="Q21" s="520"/>
      <c r="R21" s="520"/>
      <c r="S21" s="520"/>
      <c r="T21" s="520"/>
      <c r="U21" s="520"/>
      <c r="V21" s="520"/>
      <c r="W21" s="520">
        <f t="shared" ref="W21" si="2">IF(W19=0, "-", SUM(W19)/SUM(W13,W14))</f>
        <v>0.8219090326713645</v>
      </c>
      <c r="X21" s="520"/>
      <c r="Y21" s="520"/>
      <c r="Z21" s="520"/>
      <c r="AA21" s="520"/>
      <c r="AB21" s="520"/>
      <c r="AC21" s="520"/>
      <c r="AD21" s="520">
        <f t="shared" ref="AD21" si="3">IF(AD19=0, "-", SUM(AD19)/SUM(AD13,AD14))</f>
        <v>0.97357440890125169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7.5" customHeight="1" x14ac:dyDescent="0.15">
      <c r="A23" s="126"/>
      <c r="B23" s="127"/>
      <c r="C23" s="127"/>
      <c r="D23" s="127"/>
      <c r="E23" s="127"/>
      <c r="F23" s="128"/>
      <c r="G23" s="117" t="s">
        <v>637</v>
      </c>
      <c r="H23" s="118"/>
      <c r="I23" s="118"/>
      <c r="J23" s="118"/>
      <c r="K23" s="118"/>
      <c r="L23" s="118"/>
      <c r="M23" s="118"/>
      <c r="N23" s="118"/>
      <c r="O23" s="119"/>
      <c r="P23" s="145">
        <v>1400</v>
      </c>
      <c r="Q23" s="146"/>
      <c r="R23" s="146"/>
      <c r="S23" s="146"/>
      <c r="T23" s="146"/>
      <c r="U23" s="146"/>
      <c r="V23" s="147"/>
      <c r="W23" s="145">
        <v>1679</v>
      </c>
      <c r="X23" s="146"/>
      <c r="Y23" s="146"/>
      <c r="Z23" s="146"/>
      <c r="AA23" s="146"/>
      <c r="AB23" s="146"/>
      <c r="AC23" s="147"/>
      <c r="AD23" s="134" t="s">
        <v>724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1400</v>
      </c>
      <c r="Q29" s="149"/>
      <c r="R29" s="149"/>
      <c r="S29" s="149"/>
      <c r="T29" s="149"/>
      <c r="U29" s="149"/>
      <c r="V29" s="150"/>
      <c r="W29" s="196">
        <f>AR13</f>
        <v>1679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5</v>
      </c>
      <c r="AV31" s="256"/>
      <c r="AW31" s="360" t="s">
        <v>175</v>
      </c>
      <c r="AX31" s="361"/>
    </row>
    <row r="32" spans="1:50" ht="36" customHeight="1" x14ac:dyDescent="0.15">
      <c r="A32" s="496"/>
      <c r="B32" s="494"/>
      <c r="C32" s="494"/>
      <c r="D32" s="494"/>
      <c r="E32" s="494"/>
      <c r="F32" s="495"/>
      <c r="G32" s="521" t="s">
        <v>717</v>
      </c>
      <c r="H32" s="522"/>
      <c r="I32" s="522"/>
      <c r="J32" s="522"/>
      <c r="K32" s="522"/>
      <c r="L32" s="522"/>
      <c r="M32" s="522"/>
      <c r="N32" s="522"/>
      <c r="O32" s="523"/>
      <c r="P32" s="176" t="s">
        <v>638</v>
      </c>
      <c r="Q32" s="176"/>
      <c r="R32" s="176"/>
      <c r="S32" s="176"/>
      <c r="T32" s="176"/>
      <c r="U32" s="176"/>
      <c r="V32" s="176"/>
      <c r="W32" s="176"/>
      <c r="X32" s="218"/>
      <c r="Y32" s="324" t="s">
        <v>12</v>
      </c>
      <c r="Z32" s="530"/>
      <c r="AA32" s="531"/>
      <c r="AB32" s="532" t="s">
        <v>639</v>
      </c>
      <c r="AC32" s="532"/>
      <c r="AD32" s="532"/>
      <c r="AE32" s="348">
        <v>95</v>
      </c>
      <c r="AF32" s="349"/>
      <c r="AG32" s="349"/>
      <c r="AH32" s="349"/>
      <c r="AI32" s="348">
        <v>305</v>
      </c>
      <c r="AJ32" s="349"/>
      <c r="AK32" s="349"/>
      <c r="AL32" s="349"/>
      <c r="AM32" s="348">
        <v>314</v>
      </c>
      <c r="AN32" s="349"/>
      <c r="AO32" s="349"/>
      <c r="AP32" s="349"/>
      <c r="AQ32" s="151"/>
      <c r="AR32" s="152"/>
      <c r="AS32" s="152"/>
      <c r="AT32" s="153"/>
      <c r="AU32" s="349"/>
      <c r="AV32" s="349"/>
      <c r="AW32" s="349"/>
      <c r="AX32" s="350"/>
    </row>
    <row r="33" spans="1:51" ht="36"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8" t="s">
        <v>634</v>
      </c>
      <c r="AF33" s="349"/>
      <c r="AG33" s="349"/>
      <c r="AH33" s="349"/>
      <c r="AI33" s="348" t="s">
        <v>634</v>
      </c>
      <c r="AJ33" s="349"/>
      <c r="AK33" s="349"/>
      <c r="AL33" s="349"/>
      <c r="AM33" s="151" t="s">
        <v>325</v>
      </c>
      <c r="AN33" s="152"/>
      <c r="AO33" s="152"/>
      <c r="AP33" s="153"/>
      <c r="AQ33" s="151" t="s">
        <v>634</v>
      </c>
      <c r="AR33" s="152"/>
      <c r="AS33" s="152"/>
      <c r="AT33" s="153"/>
      <c r="AU33" s="349">
        <v>140</v>
      </c>
      <c r="AV33" s="349"/>
      <c r="AW33" s="349"/>
      <c r="AX33" s="350"/>
    </row>
    <row r="34" spans="1:51" ht="36"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68</v>
      </c>
      <c r="AF34" s="349"/>
      <c r="AG34" s="349"/>
      <c r="AH34" s="349"/>
      <c r="AI34" s="348">
        <v>218</v>
      </c>
      <c r="AJ34" s="349"/>
      <c r="AK34" s="349"/>
      <c r="AL34" s="349"/>
      <c r="AM34" s="348">
        <v>224</v>
      </c>
      <c r="AN34" s="349"/>
      <c r="AO34" s="349"/>
      <c r="AP34" s="349"/>
      <c r="AQ34" s="151"/>
      <c r="AR34" s="152"/>
      <c r="AS34" s="152"/>
      <c r="AT34" s="153"/>
      <c r="AU34" s="349"/>
      <c r="AV34" s="349"/>
      <c r="AW34" s="349"/>
      <c r="AX34" s="350"/>
    </row>
    <row r="35" spans="1:51" ht="23.25" customHeight="1" x14ac:dyDescent="0.15">
      <c r="A35" s="879" t="s">
        <v>299</v>
      </c>
      <c r="B35" s="880"/>
      <c r="C35" s="880"/>
      <c r="D35" s="880"/>
      <c r="E35" s="880"/>
      <c r="F35" s="881"/>
      <c r="G35" s="885" t="s">
        <v>714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4</v>
      </c>
      <c r="AR38" s="163"/>
      <c r="AS38" s="164" t="s">
        <v>185</v>
      </c>
      <c r="AT38" s="187"/>
      <c r="AU38" s="256"/>
      <c r="AV38" s="256"/>
      <c r="AW38" s="360" t="s">
        <v>175</v>
      </c>
      <c r="AX38" s="361"/>
      <c r="AY38">
        <f>$AY$37</f>
        <v>1</v>
      </c>
    </row>
    <row r="39" spans="1:51" ht="35.450000000000003" customHeight="1" x14ac:dyDescent="0.15">
      <c r="A39" s="496"/>
      <c r="B39" s="494"/>
      <c r="C39" s="494"/>
      <c r="D39" s="494"/>
      <c r="E39" s="494"/>
      <c r="F39" s="495"/>
      <c r="G39" s="521" t="s">
        <v>640</v>
      </c>
      <c r="H39" s="522"/>
      <c r="I39" s="522"/>
      <c r="J39" s="522"/>
      <c r="K39" s="522"/>
      <c r="L39" s="522"/>
      <c r="M39" s="522"/>
      <c r="N39" s="522"/>
      <c r="O39" s="523"/>
      <c r="P39" s="176" t="s">
        <v>641</v>
      </c>
      <c r="Q39" s="176"/>
      <c r="R39" s="176"/>
      <c r="S39" s="176"/>
      <c r="T39" s="176"/>
      <c r="U39" s="176"/>
      <c r="V39" s="176"/>
      <c r="W39" s="176"/>
      <c r="X39" s="218"/>
      <c r="Y39" s="324" t="s">
        <v>12</v>
      </c>
      <c r="Z39" s="530"/>
      <c r="AA39" s="531"/>
      <c r="AB39" s="532" t="s">
        <v>14</v>
      </c>
      <c r="AC39" s="532"/>
      <c r="AD39" s="532"/>
      <c r="AE39" s="348">
        <v>75</v>
      </c>
      <c r="AF39" s="349"/>
      <c r="AG39" s="349"/>
      <c r="AH39" s="349"/>
      <c r="AI39" s="348">
        <v>67</v>
      </c>
      <c r="AJ39" s="349"/>
      <c r="AK39" s="349"/>
      <c r="AL39" s="349"/>
      <c r="AM39" s="348">
        <v>60</v>
      </c>
      <c r="AN39" s="349"/>
      <c r="AO39" s="349"/>
      <c r="AP39" s="349"/>
      <c r="AQ39" s="151"/>
      <c r="AR39" s="152"/>
      <c r="AS39" s="152"/>
      <c r="AT39" s="153"/>
      <c r="AU39" s="349"/>
      <c r="AV39" s="349"/>
      <c r="AW39" s="349"/>
      <c r="AX39" s="350"/>
      <c r="AY39">
        <f t="shared" ref="AY39:AY43" si="4">$AY$37</f>
        <v>1</v>
      </c>
    </row>
    <row r="40" spans="1:51" ht="35.450000000000003"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14</v>
      </c>
      <c r="AC40" s="503"/>
      <c r="AD40" s="503"/>
      <c r="AE40" s="348">
        <v>50</v>
      </c>
      <c r="AF40" s="349"/>
      <c r="AG40" s="349"/>
      <c r="AH40" s="349"/>
      <c r="AI40" s="348">
        <v>50</v>
      </c>
      <c r="AJ40" s="349"/>
      <c r="AK40" s="349"/>
      <c r="AL40" s="349"/>
      <c r="AM40" s="348">
        <v>50</v>
      </c>
      <c r="AN40" s="349"/>
      <c r="AO40" s="349"/>
      <c r="AP40" s="349"/>
      <c r="AQ40" s="151">
        <v>50</v>
      </c>
      <c r="AR40" s="152"/>
      <c r="AS40" s="152"/>
      <c r="AT40" s="153"/>
      <c r="AU40" s="349"/>
      <c r="AV40" s="349"/>
      <c r="AW40" s="349"/>
      <c r="AX40" s="350"/>
      <c r="AY40">
        <f t="shared" si="4"/>
        <v>1</v>
      </c>
    </row>
    <row r="41" spans="1:51" ht="35.450000000000003"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150</v>
      </c>
      <c r="AF41" s="349"/>
      <c r="AG41" s="349"/>
      <c r="AH41" s="349"/>
      <c r="AI41" s="348">
        <v>134</v>
      </c>
      <c r="AJ41" s="349"/>
      <c r="AK41" s="349"/>
      <c r="AL41" s="349"/>
      <c r="AM41" s="348">
        <v>120</v>
      </c>
      <c r="AN41" s="349"/>
      <c r="AO41" s="349"/>
      <c r="AP41" s="349"/>
      <c r="AQ41" s="151"/>
      <c r="AR41" s="152"/>
      <c r="AS41" s="152"/>
      <c r="AT41" s="153"/>
      <c r="AU41" s="349"/>
      <c r="AV41" s="349"/>
      <c r="AW41" s="349"/>
      <c r="AX41" s="350"/>
      <c r="AY41">
        <f t="shared" si="4"/>
        <v>1</v>
      </c>
    </row>
    <row r="42" spans="1:51" ht="23.25" customHeight="1" x14ac:dyDescent="0.15">
      <c r="A42" s="879" t="s">
        <v>299</v>
      </c>
      <c r="B42" s="880"/>
      <c r="C42" s="880"/>
      <c r="D42" s="880"/>
      <c r="E42" s="880"/>
      <c r="F42" s="881"/>
      <c r="G42" s="885" t="s">
        <v>642</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thickBo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6"/>
      <c r="AF72" s="357"/>
      <c r="AG72" s="357"/>
      <c r="AH72" s="357"/>
      <c r="AI72" s="356"/>
      <c r="AJ72" s="357"/>
      <c r="AK72" s="357"/>
      <c r="AL72" s="357"/>
      <c r="AM72" s="356"/>
      <c r="AN72" s="357"/>
      <c r="AO72" s="357"/>
      <c r="AP72" s="920"/>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599999999999994" hidden="1" customHeight="1" x14ac:dyDescent="0.15">
      <c r="A78" s="894" t="s">
        <v>302</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600000000000001"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600000000000001"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600000000000001"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600000000000001"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1"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600000000000001"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1"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1"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1"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600000000000001"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600000000000001"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1"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1"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1"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8" t="s">
        <v>336</v>
      </c>
      <c r="AR100" s="909"/>
      <c r="AS100" s="909"/>
      <c r="AT100" s="910"/>
      <c r="AU100" s="908" t="s">
        <v>462</v>
      </c>
      <c r="AV100" s="909"/>
      <c r="AW100" s="909"/>
      <c r="AX100" s="911"/>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v>29</v>
      </c>
      <c r="AF101" s="343"/>
      <c r="AG101" s="343"/>
      <c r="AH101" s="343"/>
      <c r="AI101" s="343">
        <v>38</v>
      </c>
      <c r="AJ101" s="343"/>
      <c r="AK101" s="343"/>
      <c r="AL101" s="343"/>
      <c r="AM101" s="343">
        <v>41</v>
      </c>
      <c r="AN101" s="343"/>
      <c r="AO101" s="343"/>
      <c r="AP101" s="343"/>
      <c r="AQ101" s="343"/>
      <c r="AR101" s="343"/>
      <c r="AS101" s="343"/>
      <c r="AT101" s="343"/>
      <c r="AU101" s="348" t="s">
        <v>634</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17</v>
      </c>
      <c r="AF102" s="343"/>
      <c r="AG102" s="343"/>
      <c r="AH102" s="343"/>
      <c r="AI102" s="343">
        <v>26</v>
      </c>
      <c r="AJ102" s="343"/>
      <c r="AK102" s="343"/>
      <c r="AL102" s="343"/>
      <c r="AM102" s="343">
        <v>44</v>
      </c>
      <c r="AN102" s="343"/>
      <c r="AO102" s="343"/>
      <c r="AP102" s="343"/>
      <c r="AQ102" s="343">
        <v>58</v>
      </c>
      <c r="AR102" s="343"/>
      <c r="AS102" s="343"/>
      <c r="AT102" s="343"/>
      <c r="AU102" s="356" t="s">
        <v>634</v>
      </c>
      <c r="AV102" s="357"/>
      <c r="AW102" s="357"/>
      <c r="AX102" s="912"/>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1"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1"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1"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1"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51</v>
      </c>
      <c r="AF116" s="343"/>
      <c r="AG116" s="343"/>
      <c r="AH116" s="343"/>
      <c r="AI116" s="343">
        <v>34</v>
      </c>
      <c r="AJ116" s="343"/>
      <c r="AK116" s="343"/>
      <c r="AL116" s="343"/>
      <c r="AM116" s="343">
        <v>34</v>
      </c>
      <c r="AN116" s="343"/>
      <c r="AO116" s="343"/>
      <c r="AP116" s="343"/>
      <c r="AQ116" s="348">
        <v>38</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711</v>
      </c>
      <c r="AN117" s="291"/>
      <c r="AO117" s="291"/>
      <c r="AP117" s="291"/>
      <c r="AQ117" s="291" t="s">
        <v>681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1"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1"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t="s">
        <v>666</v>
      </c>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1"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1"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5</v>
      </c>
      <c r="AV133" s="163"/>
      <c r="AW133" s="164" t="s">
        <v>175</v>
      </c>
      <c r="AX133" s="165"/>
      <c r="AY133">
        <f>$AY$132</f>
        <v>1</v>
      </c>
    </row>
    <row r="134" spans="1:51" ht="39.75" customHeight="1" x14ac:dyDescent="0.15">
      <c r="A134" s="976"/>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v>95</v>
      </c>
      <c r="AF134" s="152"/>
      <c r="AG134" s="152"/>
      <c r="AH134" s="152"/>
      <c r="AI134" s="251">
        <v>305</v>
      </c>
      <c r="AJ134" s="152"/>
      <c r="AK134" s="152"/>
      <c r="AL134" s="152"/>
      <c r="AM134" s="251">
        <v>314</v>
      </c>
      <c r="AN134" s="152"/>
      <c r="AO134" s="152"/>
      <c r="AP134" s="152"/>
      <c r="AQ134" s="251"/>
      <c r="AR134" s="152"/>
      <c r="AS134" s="152"/>
      <c r="AT134" s="152"/>
      <c r="AU134" s="251"/>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140</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716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1"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6"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6"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592</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1"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1"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600000000000001"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1"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1"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1"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1"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1"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1"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6"/>
      <c r="B698" s="238"/>
      <c r="C698" s="237"/>
      <c r="D698" s="238"/>
      <c r="E698" s="175" t="s">
        <v>652</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38.450000000000003"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633</v>
      </c>
      <c r="AE702" s="878"/>
      <c r="AF702" s="878"/>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53.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633</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36.950000000000003"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633</v>
      </c>
      <c r="AE704" s="567"/>
      <c r="AF704" s="567"/>
      <c r="AG704" s="409" t="s">
        <v>669</v>
      </c>
      <c r="AH704" s="220"/>
      <c r="AI704" s="220"/>
      <c r="AJ704" s="220"/>
      <c r="AK704" s="220"/>
      <c r="AL704" s="220"/>
      <c r="AM704" s="220"/>
      <c r="AN704" s="220"/>
      <c r="AO704" s="220"/>
      <c r="AP704" s="220"/>
      <c r="AQ704" s="220"/>
      <c r="AR704" s="220"/>
      <c r="AS704" s="220"/>
      <c r="AT704" s="220"/>
      <c r="AU704" s="220"/>
      <c r="AV704" s="220"/>
      <c r="AW704" s="220"/>
      <c r="AX704" s="410"/>
    </row>
    <row r="705" spans="1:50" ht="43.5"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633</v>
      </c>
      <c r="AE705" s="717"/>
      <c r="AF705" s="717"/>
      <c r="AG705" s="175" t="s">
        <v>679</v>
      </c>
      <c r="AH705" s="176"/>
      <c r="AI705" s="176"/>
      <c r="AJ705" s="176"/>
      <c r="AK705" s="176"/>
      <c r="AL705" s="176"/>
      <c r="AM705" s="176"/>
      <c r="AN705" s="176"/>
      <c r="AO705" s="176"/>
      <c r="AP705" s="176"/>
      <c r="AQ705" s="176"/>
      <c r="AR705" s="176"/>
      <c r="AS705" s="176"/>
      <c r="AT705" s="176"/>
      <c r="AU705" s="176"/>
      <c r="AV705" s="176"/>
      <c r="AW705" s="176"/>
      <c r="AX705" s="177"/>
    </row>
    <row r="706" spans="1:50" ht="43.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3.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66"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633</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633</v>
      </c>
      <c r="AE710" s="170"/>
      <c r="AF710" s="170"/>
      <c r="AG710" s="648" t="s">
        <v>671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633</v>
      </c>
      <c r="AE711" s="170"/>
      <c r="AF711" s="170"/>
      <c r="AG711" s="648" t="s">
        <v>672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38.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633</v>
      </c>
      <c r="AE713" s="170"/>
      <c r="AF713" s="171"/>
      <c r="AG713" s="648" t="s">
        <v>680</v>
      </c>
      <c r="AH713" s="649"/>
      <c r="AI713" s="649"/>
      <c r="AJ713" s="649"/>
      <c r="AK713" s="649"/>
      <c r="AL713" s="649"/>
      <c r="AM713" s="649"/>
      <c r="AN713" s="649"/>
      <c r="AO713" s="649"/>
      <c r="AP713" s="649"/>
      <c r="AQ713" s="649"/>
      <c r="AR713" s="649"/>
      <c r="AS713" s="649"/>
      <c r="AT713" s="649"/>
      <c r="AU713" s="649"/>
      <c r="AV713" s="649"/>
      <c r="AW713" s="649"/>
      <c r="AX713" s="650"/>
    </row>
    <row r="714" spans="1:50" ht="34.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633</v>
      </c>
      <c r="AE714" s="573"/>
      <c r="AF714" s="574"/>
      <c r="AG714" s="673" t="s">
        <v>682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633</v>
      </c>
      <c r="AE715" s="652"/>
      <c r="AF715" s="758"/>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633</v>
      </c>
      <c r="AE717" s="170"/>
      <c r="AF717" s="170"/>
      <c r="AG717" s="648" t="s">
        <v>715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633</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676</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655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723</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718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720</v>
      </c>
      <c r="B733" s="600"/>
      <c r="C733" s="600"/>
      <c r="D733" s="600"/>
      <c r="E733" s="601"/>
      <c r="F733" s="747" t="s">
        <v>721</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723</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250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277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1"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6"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6"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6"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6"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6.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32.450000000000003"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60"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30"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8.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33.950000000000003"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39.6"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1.9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99.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674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710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683</v>
      </c>
      <c r="H789" s="431"/>
      <c r="I789" s="431"/>
      <c r="J789" s="431"/>
      <c r="K789" s="432"/>
      <c r="L789" s="433" t="s">
        <v>694</v>
      </c>
      <c r="M789" s="434"/>
      <c r="N789" s="434"/>
      <c r="O789" s="434"/>
      <c r="P789" s="434"/>
      <c r="Q789" s="434"/>
      <c r="R789" s="434"/>
      <c r="S789" s="434"/>
      <c r="T789" s="434"/>
      <c r="U789" s="434"/>
      <c r="V789" s="434"/>
      <c r="W789" s="434"/>
      <c r="X789" s="435"/>
      <c r="Y789" s="436">
        <v>484</v>
      </c>
      <c r="Z789" s="437"/>
      <c r="AA789" s="437"/>
      <c r="AB789" s="538"/>
      <c r="AC789" s="430" t="s">
        <v>692</v>
      </c>
      <c r="AD789" s="431"/>
      <c r="AE789" s="431"/>
      <c r="AF789" s="431"/>
      <c r="AG789" s="432"/>
      <c r="AH789" s="433" t="s">
        <v>693</v>
      </c>
      <c r="AI789" s="434"/>
      <c r="AJ789" s="434"/>
      <c r="AK789" s="434"/>
      <c r="AL789" s="434"/>
      <c r="AM789" s="434"/>
      <c r="AN789" s="434"/>
      <c r="AO789" s="434"/>
      <c r="AP789" s="434"/>
      <c r="AQ789" s="434"/>
      <c r="AR789" s="434"/>
      <c r="AS789" s="434"/>
      <c r="AT789" s="435"/>
      <c r="AU789" s="436">
        <v>174</v>
      </c>
      <c r="AV789" s="437"/>
      <c r="AW789" s="437"/>
      <c r="AX789" s="438"/>
    </row>
    <row r="790" spans="1:51" ht="24.75" customHeight="1" x14ac:dyDescent="0.15">
      <c r="A790" s="537"/>
      <c r="B790" s="744"/>
      <c r="C790" s="744"/>
      <c r="D790" s="744"/>
      <c r="E790" s="744"/>
      <c r="F790" s="745"/>
      <c r="G790" s="333" t="s">
        <v>684</v>
      </c>
      <c r="H790" s="334"/>
      <c r="I790" s="334"/>
      <c r="J790" s="334"/>
      <c r="K790" s="335"/>
      <c r="L790" s="383" t="s">
        <v>688</v>
      </c>
      <c r="M790" s="384"/>
      <c r="N790" s="384"/>
      <c r="O790" s="384"/>
      <c r="P790" s="384"/>
      <c r="Q790" s="384"/>
      <c r="R790" s="384"/>
      <c r="S790" s="384"/>
      <c r="T790" s="384"/>
      <c r="U790" s="384"/>
      <c r="V790" s="384"/>
      <c r="W790" s="384"/>
      <c r="X790" s="385"/>
      <c r="Y790" s="380">
        <v>405</v>
      </c>
      <c r="Z790" s="381"/>
      <c r="AA790" s="381"/>
      <c r="AB790" s="387"/>
      <c r="AC790" s="333" t="s">
        <v>684</v>
      </c>
      <c r="AD790" s="334"/>
      <c r="AE790" s="334"/>
      <c r="AF790" s="334"/>
      <c r="AG790" s="335"/>
      <c r="AH790" s="383" t="s">
        <v>696</v>
      </c>
      <c r="AI790" s="384"/>
      <c r="AJ790" s="384"/>
      <c r="AK790" s="384"/>
      <c r="AL790" s="384"/>
      <c r="AM790" s="384"/>
      <c r="AN790" s="384"/>
      <c r="AO790" s="384"/>
      <c r="AP790" s="384"/>
      <c r="AQ790" s="384"/>
      <c r="AR790" s="384"/>
      <c r="AS790" s="384"/>
      <c r="AT790" s="385"/>
      <c r="AU790" s="380">
        <v>127</v>
      </c>
      <c r="AV790" s="381"/>
      <c r="AW790" s="381"/>
      <c r="AX790" s="382"/>
    </row>
    <row r="791" spans="1:51" ht="24.75" customHeight="1" x14ac:dyDescent="0.15">
      <c r="A791" s="537"/>
      <c r="B791" s="744"/>
      <c r="C791" s="744"/>
      <c r="D791" s="744"/>
      <c r="E791" s="744"/>
      <c r="F791" s="745"/>
      <c r="G791" s="333" t="s">
        <v>686</v>
      </c>
      <c r="H791" s="334"/>
      <c r="I791" s="334"/>
      <c r="J791" s="334"/>
      <c r="K791" s="335"/>
      <c r="L791" s="383" t="s">
        <v>689</v>
      </c>
      <c r="M791" s="384"/>
      <c r="N791" s="384"/>
      <c r="O791" s="384"/>
      <c r="P791" s="384"/>
      <c r="Q791" s="384"/>
      <c r="R791" s="384"/>
      <c r="S791" s="384"/>
      <c r="T791" s="384"/>
      <c r="U791" s="384"/>
      <c r="V791" s="384"/>
      <c r="W791" s="384"/>
      <c r="X791" s="385"/>
      <c r="Y791" s="380">
        <v>294</v>
      </c>
      <c r="Z791" s="381"/>
      <c r="AA791" s="381"/>
      <c r="AB791" s="387"/>
      <c r="AC791" s="333" t="s">
        <v>692</v>
      </c>
      <c r="AD791" s="334"/>
      <c r="AE791" s="334"/>
      <c r="AF791" s="334"/>
      <c r="AG791" s="335"/>
      <c r="AH791" s="383" t="s">
        <v>695</v>
      </c>
      <c r="AI791" s="384"/>
      <c r="AJ791" s="384"/>
      <c r="AK791" s="384"/>
      <c r="AL791" s="384"/>
      <c r="AM791" s="384"/>
      <c r="AN791" s="384"/>
      <c r="AO791" s="384"/>
      <c r="AP791" s="384"/>
      <c r="AQ791" s="384"/>
      <c r="AR791" s="384"/>
      <c r="AS791" s="384"/>
      <c r="AT791" s="385"/>
      <c r="AU791" s="380">
        <v>72</v>
      </c>
      <c r="AV791" s="381"/>
      <c r="AW791" s="381"/>
      <c r="AX791" s="382"/>
    </row>
    <row r="792" spans="1:51" ht="24.75" customHeight="1" x14ac:dyDescent="0.15">
      <c r="A792" s="537"/>
      <c r="B792" s="744"/>
      <c r="C792" s="744"/>
      <c r="D792" s="744"/>
      <c r="E792" s="744"/>
      <c r="F792" s="745"/>
      <c r="G792" s="333" t="s">
        <v>685</v>
      </c>
      <c r="H792" s="334"/>
      <c r="I792" s="334"/>
      <c r="J792" s="334"/>
      <c r="K792" s="335"/>
      <c r="L792" s="383" t="s">
        <v>690</v>
      </c>
      <c r="M792" s="384"/>
      <c r="N792" s="384"/>
      <c r="O792" s="384"/>
      <c r="P792" s="384"/>
      <c r="Q792" s="384"/>
      <c r="R792" s="384"/>
      <c r="S792" s="384"/>
      <c r="T792" s="384"/>
      <c r="U792" s="384"/>
      <c r="V792" s="384"/>
      <c r="W792" s="384"/>
      <c r="X792" s="385"/>
      <c r="Y792" s="380">
        <v>152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t="s">
        <v>687</v>
      </c>
      <c r="H793" s="334"/>
      <c r="I793" s="334"/>
      <c r="J793" s="334"/>
      <c r="K793" s="335"/>
      <c r="L793" s="383" t="s">
        <v>691</v>
      </c>
      <c r="M793" s="384"/>
      <c r="N793" s="384"/>
      <c r="O793" s="384"/>
      <c r="P793" s="384"/>
      <c r="Q793" s="384"/>
      <c r="R793" s="384"/>
      <c r="S793" s="384"/>
      <c r="T793" s="384"/>
      <c r="U793" s="384"/>
      <c r="V793" s="384"/>
      <c r="W793" s="384"/>
      <c r="X793" s="385"/>
      <c r="Y793" s="380">
        <v>65</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1400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373</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6"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6"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6"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6"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6"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6"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6"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6"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6"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6"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6"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6"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6"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6"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6"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6"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6"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6"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6"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6"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6"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6"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6"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6"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6"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6"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6"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6"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6"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6"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6"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6"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6"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3.45" customHeight="1" x14ac:dyDescent="0.15">
      <c r="A845" s="386">
        <v>1</v>
      </c>
      <c r="B845" s="386">
        <v>1</v>
      </c>
      <c r="C845" s="405" t="s">
        <v>663</v>
      </c>
      <c r="D845" s="400"/>
      <c r="E845" s="400"/>
      <c r="F845" s="400"/>
      <c r="G845" s="400"/>
      <c r="H845" s="400"/>
      <c r="I845" s="400"/>
      <c r="J845" s="401">
        <v>4020005004767</v>
      </c>
      <c r="K845" s="402"/>
      <c r="L845" s="402"/>
      <c r="M845" s="402"/>
      <c r="N845" s="402"/>
      <c r="O845" s="402"/>
      <c r="P845" s="406" t="s">
        <v>664</v>
      </c>
      <c r="Q845" s="302"/>
      <c r="R845" s="302"/>
      <c r="S845" s="302"/>
      <c r="T845" s="302"/>
      <c r="U845" s="302"/>
      <c r="V845" s="302"/>
      <c r="W845" s="302"/>
      <c r="X845" s="302"/>
      <c r="Y845" s="303">
        <v>1400</v>
      </c>
      <c r="Z845" s="304"/>
      <c r="AA845" s="304"/>
      <c r="AB845" s="305"/>
      <c r="AC845" s="307" t="s">
        <v>665</v>
      </c>
      <c r="AD845" s="308"/>
      <c r="AE845" s="308"/>
      <c r="AF845" s="308"/>
      <c r="AG845" s="308"/>
      <c r="AH845" s="403" t="s">
        <v>634</v>
      </c>
      <c r="AI845" s="404"/>
      <c r="AJ845" s="404"/>
      <c r="AK845" s="404"/>
      <c r="AL845" s="311" t="s">
        <v>634</v>
      </c>
      <c r="AM845" s="312"/>
      <c r="AN845" s="312"/>
      <c r="AO845" s="313"/>
      <c r="AP845" s="306" t="s">
        <v>634</v>
      </c>
      <c r="AQ845" s="306"/>
      <c r="AR845" s="306"/>
      <c r="AS845" s="306"/>
      <c r="AT845" s="306"/>
      <c r="AU845" s="306"/>
      <c r="AV845" s="306"/>
      <c r="AW845" s="306"/>
      <c r="AX845" s="306"/>
    </row>
    <row r="846" spans="1:51" ht="33.6"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3.6"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3.6"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3.6"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3.6"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3.6"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3.6"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3.6"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3.6"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3.6"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3.6"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3.6"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3.6"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3.6"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3.6"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3.6"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3.6"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3.6"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3.6"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3.6"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3.6"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3.6"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3.6"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3.6"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3.6"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3.6"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3.6"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3.6"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3.6"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697</v>
      </c>
      <c r="D878" s="400"/>
      <c r="E878" s="400"/>
      <c r="F878" s="400"/>
      <c r="G878" s="400"/>
      <c r="H878" s="400"/>
      <c r="I878" s="400"/>
      <c r="J878" s="401">
        <v>8013401001509</v>
      </c>
      <c r="K878" s="402"/>
      <c r="L878" s="402"/>
      <c r="M878" s="402"/>
      <c r="N878" s="402"/>
      <c r="O878" s="402"/>
      <c r="P878" s="406" t="s">
        <v>698</v>
      </c>
      <c r="Q878" s="302"/>
      <c r="R878" s="302"/>
      <c r="S878" s="302"/>
      <c r="T878" s="302"/>
      <c r="U878" s="302"/>
      <c r="V878" s="302"/>
      <c r="W878" s="302"/>
      <c r="X878" s="302"/>
      <c r="Y878" s="303">
        <v>373</v>
      </c>
      <c r="Z878" s="304"/>
      <c r="AA878" s="304"/>
      <c r="AB878" s="305"/>
      <c r="AC878" s="307" t="s">
        <v>295</v>
      </c>
      <c r="AD878" s="308"/>
      <c r="AE878" s="308"/>
      <c r="AF878" s="308"/>
      <c r="AG878" s="308"/>
      <c r="AH878" s="403" t="s">
        <v>325</v>
      </c>
      <c r="AI878" s="404"/>
      <c r="AJ878" s="404"/>
      <c r="AK878" s="404"/>
      <c r="AL878" s="311">
        <v>96.7</v>
      </c>
      <c r="AM878" s="312"/>
      <c r="AN878" s="312"/>
      <c r="AO878" s="313"/>
      <c r="AP878" s="306"/>
      <c r="AQ878" s="306"/>
      <c r="AR878" s="306"/>
      <c r="AS878" s="306"/>
      <c r="AT878" s="306"/>
      <c r="AU878" s="306"/>
      <c r="AV878" s="306"/>
      <c r="AW878" s="306"/>
      <c r="AX878" s="306"/>
      <c r="AY878">
        <f t="shared" si="118"/>
        <v>1</v>
      </c>
    </row>
    <row r="879" spans="1:51" ht="30" customHeight="1" x14ac:dyDescent="0.15">
      <c r="A879" s="386">
        <v>2</v>
      </c>
      <c r="B879" s="386">
        <v>1</v>
      </c>
      <c r="C879" s="405" t="s">
        <v>699</v>
      </c>
      <c r="D879" s="400"/>
      <c r="E879" s="400"/>
      <c r="F879" s="400"/>
      <c r="G879" s="400"/>
      <c r="H879" s="400"/>
      <c r="I879" s="400"/>
      <c r="J879" s="401">
        <v>3120001056860</v>
      </c>
      <c r="K879" s="402"/>
      <c r="L879" s="402"/>
      <c r="M879" s="402"/>
      <c r="N879" s="402"/>
      <c r="O879" s="402"/>
      <c r="P879" s="302" t="s">
        <v>707</v>
      </c>
      <c r="Q879" s="302"/>
      <c r="R879" s="302"/>
      <c r="S879" s="302"/>
      <c r="T879" s="302"/>
      <c r="U879" s="302"/>
      <c r="V879" s="302"/>
      <c r="W879" s="302"/>
      <c r="X879" s="302"/>
      <c r="Y879" s="303">
        <v>163</v>
      </c>
      <c r="Z879" s="304"/>
      <c r="AA879" s="304"/>
      <c r="AB879" s="305"/>
      <c r="AC879" s="307" t="s">
        <v>295</v>
      </c>
      <c r="AD879" s="308"/>
      <c r="AE879" s="308"/>
      <c r="AF879" s="308"/>
      <c r="AG879" s="308"/>
      <c r="AH879" s="403" t="s">
        <v>325</v>
      </c>
      <c r="AI879" s="404"/>
      <c r="AJ879" s="404"/>
      <c r="AK879" s="404"/>
      <c r="AL879" s="311">
        <v>99.7</v>
      </c>
      <c r="AM879" s="312"/>
      <c r="AN879" s="312"/>
      <c r="AO879" s="313"/>
      <c r="AP879" s="306"/>
      <c r="AQ879" s="306"/>
      <c r="AR879" s="306"/>
      <c r="AS879" s="306"/>
      <c r="AT879" s="306"/>
      <c r="AU879" s="306"/>
      <c r="AV879" s="306"/>
      <c r="AW879" s="306"/>
      <c r="AX879" s="306"/>
      <c r="AY879">
        <f>COUNTA($C$879)</f>
        <v>1</v>
      </c>
    </row>
    <row r="880" spans="1:51" ht="30" customHeight="1" x14ac:dyDescent="0.15">
      <c r="A880" s="386">
        <v>3</v>
      </c>
      <c r="B880" s="386">
        <v>1</v>
      </c>
      <c r="C880" s="405" t="s">
        <v>706</v>
      </c>
      <c r="D880" s="400"/>
      <c r="E880" s="400"/>
      <c r="F880" s="400"/>
      <c r="G880" s="400"/>
      <c r="H880" s="400"/>
      <c r="I880" s="400"/>
      <c r="J880" s="401">
        <v>3010601039466</v>
      </c>
      <c r="K880" s="402"/>
      <c r="L880" s="402"/>
      <c r="M880" s="402"/>
      <c r="N880" s="402"/>
      <c r="O880" s="402"/>
      <c r="P880" s="406" t="s">
        <v>692</v>
      </c>
      <c r="Q880" s="302"/>
      <c r="R880" s="302"/>
      <c r="S880" s="302"/>
      <c r="T880" s="302"/>
      <c r="U880" s="302"/>
      <c r="V880" s="302"/>
      <c r="W880" s="302"/>
      <c r="X880" s="302"/>
      <c r="Y880" s="303">
        <v>117</v>
      </c>
      <c r="Z880" s="304"/>
      <c r="AA880" s="304"/>
      <c r="AB880" s="305"/>
      <c r="AC880" s="307" t="s">
        <v>293</v>
      </c>
      <c r="AD880" s="308"/>
      <c r="AE880" s="308"/>
      <c r="AF880" s="308"/>
      <c r="AG880" s="308"/>
      <c r="AH880" s="309">
        <v>7</v>
      </c>
      <c r="AI880" s="310"/>
      <c r="AJ880" s="310"/>
      <c r="AK880" s="310"/>
      <c r="AL880" s="311">
        <v>62.2</v>
      </c>
      <c r="AM880" s="312"/>
      <c r="AN880" s="312"/>
      <c r="AO880" s="313"/>
      <c r="AP880" s="306"/>
      <c r="AQ880" s="306"/>
      <c r="AR880" s="306"/>
      <c r="AS880" s="306"/>
      <c r="AT880" s="306"/>
      <c r="AU880" s="306"/>
      <c r="AV880" s="306"/>
      <c r="AW880" s="306"/>
      <c r="AX880" s="306"/>
      <c r="AY880">
        <f>COUNTA($C$880)</f>
        <v>1</v>
      </c>
    </row>
    <row r="881" spans="1:51" ht="30" customHeight="1" x14ac:dyDescent="0.15">
      <c r="A881" s="386">
        <v>4</v>
      </c>
      <c r="B881" s="386">
        <v>1</v>
      </c>
      <c r="C881" s="405" t="s">
        <v>700</v>
      </c>
      <c r="D881" s="400"/>
      <c r="E881" s="400"/>
      <c r="F881" s="400"/>
      <c r="G881" s="400"/>
      <c r="H881" s="400"/>
      <c r="I881" s="400"/>
      <c r="J881" s="401">
        <v>4010405010473</v>
      </c>
      <c r="K881" s="402"/>
      <c r="L881" s="402"/>
      <c r="M881" s="402"/>
      <c r="N881" s="402"/>
      <c r="O881" s="402"/>
      <c r="P881" s="406" t="s">
        <v>685</v>
      </c>
      <c r="Q881" s="302"/>
      <c r="R881" s="302"/>
      <c r="S881" s="302"/>
      <c r="T881" s="302"/>
      <c r="U881" s="302"/>
      <c r="V881" s="302"/>
      <c r="W881" s="302"/>
      <c r="X881" s="302"/>
      <c r="Y881" s="303">
        <v>74</v>
      </c>
      <c r="Z881" s="304"/>
      <c r="AA881" s="304"/>
      <c r="AB881" s="305"/>
      <c r="AC881" s="307" t="s">
        <v>296</v>
      </c>
      <c r="AD881" s="308"/>
      <c r="AE881" s="308"/>
      <c r="AF881" s="308"/>
      <c r="AG881" s="308"/>
      <c r="AH881" s="309" t="s">
        <v>325</v>
      </c>
      <c r="AI881" s="310"/>
      <c r="AJ881" s="310"/>
      <c r="AK881" s="310"/>
      <c r="AL881" s="311">
        <v>87.6</v>
      </c>
      <c r="AM881" s="312"/>
      <c r="AN881" s="312"/>
      <c r="AO881" s="313"/>
      <c r="AP881" s="306"/>
      <c r="AQ881" s="306"/>
      <c r="AR881" s="306"/>
      <c r="AS881" s="306"/>
      <c r="AT881" s="306"/>
      <c r="AU881" s="306"/>
      <c r="AV881" s="306"/>
      <c r="AW881" s="306"/>
      <c r="AX881" s="306"/>
      <c r="AY881">
        <f>COUNTA($C$881)</f>
        <v>1</v>
      </c>
    </row>
    <row r="882" spans="1:51" ht="30" customHeight="1" x14ac:dyDescent="0.15">
      <c r="A882" s="386">
        <v>5</v>
      </c>
      <c r="B882" s="386">
        <v>1</v>
      </c>
      <c r="C882" s="405" t="s">
        <v>701</v>
      </c>
      <c r="D882" s="400"/>
      <c r="E882" s="400"/>
      <c r="F882" s="400"/>
      <c r="G882" s="400"/>
      <c r="H882" s="400"/>
      <c r="I882" s="400"/>
      <c r="J882" s="401">
        <v>4430001022657</v>
      </c>
      <c r="K882" s="402"/>
      <c r="L882" s="402"/>
      <c r="M882" s="402"/>
      <c r="N882" s="402"/>
      <c r="O882" s="402"/>
      <c r="P882" s="302" t="s">
        <v>687</v>
      </c>
      <c r="Q882" s="302"/>
      <c r="R882" s="302"/>
      <c r="S882" s="302"/>
      <c r="T882" s="302"/>
      <c r="U882" s="302"/>
      <c r="V882" s="302"/>
      <c r="W882" s="302"/>
      <c r="X882" s="302"/>
      <c r="Y882" s="303">
        <v>55</v>
      </c>
      <c r="Z882" s="304"/>
      <c r="AA882" s="304"/>
      <c r="AB882" s="305"/>
      <c r="AC882" s="307" t="s">
        <v>298</v>
      </c>
      <c r="AD882" s="308"/>
      <c r="AE882" s="308"/>
      <c r="AF882" s="308"/>
      <c r="AG882" s="308"/>
      <c r="AH882" s="309" t="s">
        <v>325</v>
      </c>
      <c r="AI882" s="310"/>
      <c r="AJ882" s="310"/>
      <c r="AK882" s="310"/>
      <c r="AL882" s="311">
        <v>100</v>
      </c>
      <c r="AM882" s="312"/>
      <c r="AN882" s="312"/>
      <c r="AO882" s="313"/>
      <c r="AP882" s="306"/>
      <c r="AQ882" s="306"/>
      <c r="AR882" s="306"/>
      <c r="AS882" s="306"/>
      <c r="AT882" s="306"/>
      <c r="AU882" s="306"/>
      <c r="AV882" s="306"/>
      <c r="AW882" s="306"/>
      <c r="AX882" s="306"/>
      <c r="AY882">
        <f>COUNTA($C$882)</f>
        <v>1</v>
      </c>
    </row>
    <row r="883" spans="1:51" ht="30" customHeight="1" x14ac:dyDescent="0.15">
      <c r="A883" s="386">
        <v>6</v>
      </c>
      <c r="B883" s="386">
        <v>1</v>
      </c>
      <c r="C883" s="867" t="s">
        <v>702</v>
      </c>
      <c r="D883" s="868"/>
      <c r="E883" s="868"/>
      <c r="F883" s="868"/>
      <c r="G883" s="868"/>
      <c r="H883" s="868"/>
      <c r="I883" s="869"/>
      <c r="J883" s="401">
        <v>3012405002559</v>
      </c>
      <c r="K883" s="402"/>
      <c r="L883" s="402"/>
      <c r="M883" s="402"/>
      <c r="N883" s="402"/>
      <c r="O883" s="402"/>
      <c r="P883" s="302" t="s">
        <v>708</v>
      </c>
      <c r="Q883" s="302"/>
      <c r="R883" s="302"/>
      <c r="S883" s="302"/>
      <c r="T883" s="302"/>
      <c r="U883" s="302"/>
      <c r="V883" s="302"/>
      <c r="W883" s="302"/>
      <c r="X883" s="302"/>
      <c r="Y883" s="303">
        <v>52</v>
      </c>
      <c r="Z883" s="304"/>
      <c r="AA883" s="304"/>
      <c r="AB883" s="305"/>
      <c r="AC883" s="307" t="s">
        <v>298</v>
      </c>
      <c r="AD883" s="308"/>
      <c r="AE883" s="308"/>
      <c r="AF883" s="308"/>
      <c r="AG883" s="308"/>
      <c r="AH883" s="309" t="s">
        <v>325</v>
      </c>
      <c r="AI883" s="310"/>
      <c r="AJ883" s="310"/>
      <c r="AK883" s="310"/>
      <c r="AL883" s="311">
        <v>100</v>
      </c>
      <c r="AM883" s="312"/>
      <c r="AN883" s="312"/>
      <c r="AO883" s="313"/>
      <c r="AP883" s="306"/>
      <c r="AQ883" s="306"/>
      <c r="AR883" s="306"/>
      <c r="AS883" s="306"/>
      <c r="AT883" s="306"/>
      <c r="AU883" s="306"/>
      <c r="AV883" s="306"/>
      <c r="AW883" s="306"/>
      <c r="AX883" s="306"/>
      <c r="AY883">
        <f>COUNTA($C$883)</f>
        <v>1</v>
      </c>
    </row>
    <row r="884" spans="1:51" ht="30" customHeight="1" x14ac:dyDescent="0.15">
      <c r="A884" s="386">
        <v>7</v>
      </c>
      <c r="B884" s="386">
        <v>1</v>
      </c>
      <c r="C884" s="400" t="s">
        <v>703</v>
      </c>
      <c r="D884" s="400"/>
      <c r="E884" s="400"/>
      <c r="F884" s="400"/>
      <c r="G884" s="400"/>
      <c r="H884" s="400"/>
      <c r="I884" s="400"/>
      <c r="J884" s="401">
        <v>5120101044326</v>
      </c>
      <c r="K884" s="402"/>
      <c r="L884" s="402"/>
      <c r="M884" s="402"/>
      <c r="N884" s="402"/>
      <c r="O884" s="402"/>
      <c r="P884" s="302" t="s">
        <v>709</v>
      </c>
      <c r="Q884" s="302"/>
      <c r="R884" s="302"/>
      <c r="S884" s="302"/>
      <c r="T884" s="302"/>
      <c r="U884" s="302"/>
      <c r="V884" s="302"/>
      <c r="W884" s="302"/>
      <c r="X884" s="302"/>
      <c r="Y884" s="303">
        <v>44</v>
      </c>
      <c r="Z884" s="304"/>
      <c r="AA884" s="304"/>
      <c r="AB884" s="305"/>
      <c r="AC884" s="307" t="s">
        <v>293</v>
      </c>
      <c r="AD884" s="308"/>
      <c r="AE884" s="308"/>
      <c r="AF884" s="308"/>
      <c r="AG884" s="308"/>
      <c r="AH884" s="309">
        <v>4</v>
      </c>
      <c r="AI884" s="310"/>
      <c r="AJ884" s="310"/>
      <c r="AK884" s="310"/>
      <c r="AL884" s="311">
        <v>51.3</v>
      </c>
      <c r="AM884" s="312"/>
      <c r="AN884" s="312"/>
      <c r="AO884" s="313"/>
      <c r="AP884" s="306"/>
      <c r="AQ884" s="306"/>
      <c r="AR884" s="306"/>
      <c r="AS884" s="306"/>
      <c r="AT884" s="306"/>
      <c r="AU884" s="306"/>
      <c r="AV884" s="306"/>
      <c r="AW884" s="306"/>
      <c r="AX884" s="306"/>
      <c r="AY884">
        <f>COUNTA($C$884)</f>
        <v>1</v>
      </c>
    </row>
    <row r="885" spans="1:51" ht="30" customHeight="1" x14ac:dyDescent="0.15">
      <c r="A885" s="386">
        <v>8</v>
      </c>
      <c r="B885" s="386">
        <v>1</v>
      </c>
      <c r="C885" s="400" t="s">
        <v>704</v>
      </c>
      <c r="D885" s="400"/>
      <c r="E885" s="400"/>
      <c r="F885" s="400"/>
      <c r="G885" s="400"/>
      <c r="H885" s="400"/>
      <c r="I885" s="400"/>
      <c r="J885" s="401">
        <v>5010001050435</v>
      </c>
      <c r="K885" s="402"/>
      <c r="L885" s="402"/>
      <c r="M885" s="402"/>
      <c r="N885" s="402"/>
      <c r="O885" s="402"/>
      <c r="P885" s="302" t="s">
        <v>692</v>
      </c>
      <c r="Q885" s="302"/>
      <c r="R885" s="302"/>
      <c r="S885" s="302"/>
      <c r="T885" s="302"/>
      <c r="U885" s="302"/>
      <c r="V885" s="302"/>
      <c r="W885" s="302"/>
      <c r="X885" s="302"/>
      <c r="Y885" s="303">
        <v>39</v>
      </c>
      <c r="Z885" s="304"/>
      <c r="AA885" s="304"/>
      <c r="AB885" s="305"/>
      <c r="AC885" s="307" t="s">
        <v>293</v>
      </c>
      <c r="AD885" s="308"/>
      <c r="AE885" s="308"/>
      <c r="AF885" s="308"/>
      <c r="AG885" s="308"/>
      <c r="AH885" s="309">
        <v>13</v>
      </c>
      <c r="AI885" s="310"/>
      <c r="AJ885" s="310"/>
      <c r="AK885" s="310"/>
      <c r="AL885" s="311">
        <v>39.5</v>
      </c>
      <c r="AM885" s="312"/>
      <c r="AN885" s="312"/>
      <c r="AO885" s="313"/>
      <c r="AP885" s="306"/>
      <c r="AQ885" s="306"/>
      <c r="AR885" s="306"/>
      <c r="AS885" s="306"/>
      <c r="AT885" s="306"/>
      <c r="AU885" s="306"/>
      <c r="AV885" s="306"/>
      <c r="AW885" s="306"/>
      <c r="AX885" s="306"/>
      <c r="AY885">
        <f>COUNTA($C$885)</f>
        <v>1</v>
      </c>
    </row>
    <row r="886" spans="1:51" ht="30" customHeight="1" x14ac:dyDescent="0.15">
      <c r="A886" s="386">
        <v>9</v>
      </c>
      <c r="B886" s="386">
        <v>1</v>
      </c>
      <c r="C886" s="400" t="s">
        <v>705</v>
      </c>
      <c r="D886" s="400"/>
      <c r="E886" s="400"/>
      <c r="F886" s="400"/>
      <c r="G886" s="400"/>
      <c r="H886" s="400"/>
      <c r="I886" s="400"/>
      <c r="J886" s="401">
        <v>6010001030403</v>
      </c>
      <c r="K886" s="402"/>
      <c r="L886" s="402"/>
      <c r="M886" s="402"/>
      <c r="N886" s="402"/>
      <c r="O886" s="402"/>
      <c r="P886" s="302" t="s">
        <v>685</v>
      </c>
      <c r="Q886" s="302"/>
      <c r="R886" s="302"/>
      <c r="S886" s="302"/>
      <c r="T886" s="302"/>
      <c r="U886" s="302"/>
      <c r="V886" s="302"/>
      <c r="W886" s="302"/>
      <c r="X886" s="302"/>
      <c r="Y886" s="303">
        <v>35</v>
      </c>
      <c r="Z886" s="304"/>
      <c r="AA886" s="304"/>
      <c r="AB886" s="305"/>
      <c r="AC886" s="307" t="s">
        <v>295</v>
      </c>
      <c r="AD886" s="308"/>
      <c r="AE886" s="308"/>
      <c r="AF886" s="308"/>
      <c r="AG886" s="308"/>
      <c r="AH886" s="309" t="s">
        <v>325</v>
      </c>
      <c r="AI886" s="310"/>
      <c r="AJ886" s="310"/>
      <c r="AK886" s="310"/>
      <c r="AL886" s="311">
        <v>98.2</v>
      </c>
      <c r="AM886" s="312"/>
      <c r="AN886" s="312"/>
      <c r="AO886" s="313"/>
      <c r="AP886" s="306"/>
      <c r="AQ886" s="306"/>
      <c r="AR886" s="306"/>
      <c r="AS886" s="306"/>
      <c r="AT886" s="306"/>
      <c r="AU886" s="306"/>
      <c r="AV886" s="306"/>
      <c r="AW886" s="306"/>
      <c r="AX886" s="306"/>
      <c r="AY886">
        <f>COUNTA($C$886)</f>
        <v>1</v>
      </c>
    </row>
    <row r="887" spans="1:51" ht="66.95" customHeight="1" x14ac:dyDescent="0.15">
      <c r="A887" s="386">
        <v>10</v>
      </c>
      <c r="B887" s="386">
        <v>1</v>
      </c>
      <c r="C887" s="405" t="s">
        <v>713</v>
      </c>
      <c r="D887" s="400"/>
      <c r="E887" s="400"/>
      <c r="F887" s="400"/>
      <c r="G887" s="400"/>
      <c r="H887" s="400"/>
      <c r="I887" s="400"/>
      <c r="J887" s="401">
        <v>9120001077653</v>
      </c>
      <c r="K887" s="402"/>
      <c r="L887" s="402"/>
      <c r="M887" s="402"/>
      <c r="N887" s="402"/>
      <c r="O887" s="402"/>
      <c r="P887" s="302" t="s">
        <v>692</v>
      </c>
      <c r="Q887" s="302"/>
      <c r="R887" s="302"/>
      <c r="S887" s="302"/>
      <c r="T887" s="302"/>
      <c r="U887" s="302"/>
      <c r="V887" s="302"/>
      <c r="W887" s="302"/>
      <c r="X887" s="302"/>
      <c r="Y887" s="303">
        <v>30</v>
      </c>
      <c r="Z887" s="304"/>
      <c r="AA887" s="304"/>
      <c r="AB887" s="305"/>
      <c r="AC887" s="307" t="s">
        <v>293</v>
      </c>
      <c r="AD887" s="308"/>
      <c r="AE887" s="308"/>
      <c r="AF887" s="308"/>
      <c r="AG887" s="308"/>
      <c r="AH887" s="309">
        <v>8</v>
      </c>
      <c r="AI887" s="310"/>
      <c r="AJ887" s="310"/>
      <c r="AK887" s="310"/>
      <c r="AL887" s="311">
        <v>41.9</v>
      </c>
      <c r="AM887" s="312"/>
      <c r="AN887" s="312"/>
      <c r="AO887" s="313"/>
      <c r="AP887" s="306"/>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6"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6"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hidden="1"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633</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2021-08-25T05:56:19Z</cp:lastPrinted>
  <dcterms:created xsi:type="dcterms:W3CDTF">2012-03-13T00:50:25Z</dcterms:created>
  <dcterms:modified xsi:type="dcterms:W3CDTF">2021-09-03T02:27:48Z</dcterms:modified>
</cp:coreProperties>
</file>