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11_港湾局（支援●、）\エクセル\"/>
    </mc:Choice>
  </mc:AlternateContent>
  <bookViews>
    <workbookView xWindow="930" yWindow="-120" windowWidth="27990" windowHeight="1644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255" i="3"/>
  <c r="AY369" i="3"/>
  <c r="AY271"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<sst xmlns="http://schemas.openxmlformats.org/spreadsheetml/2006/main" count="3086" uniqueCount="799">
  <si>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</si>
  <si>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</si>
  <si>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</si>
  <si>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</si>
  <si>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</si>
  <si>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</si>
  <si>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</si>
  <si>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</si>
  <si>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</si>
  <si>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</si>
  <si>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</si>
  <si>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</si>
  <si>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</si>
  <si>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</si>
  <si>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</si>
  <si>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</si>
  <si>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</si>
  <si>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</si>
  <si>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</si>
  <si>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</si>
  <si>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</si>
  <si>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</si>
  <si>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</si>
  <si>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</si>
  <si>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</si>
  <si>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</si>
  <si>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</si>
  <si>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</si>
  <si>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</si>
  <si>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</si>
  <si>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</si>
  <si>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</si>
  <si>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</si>
  <si>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</si>
  <si>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</si>
  <si>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</si>
  <si>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</si>
  <si>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</si>
  <si>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</si>
  <si>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</si>
  <si>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</si>
  <si>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</si>
  <si>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</si>
  <si>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</si>
  <si>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</si>
  <si>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</si>
  <si>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</si>
  <si>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</si>
  <si>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</si>
  <si>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</si>
  <si>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</si>
  <si>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</si>
  <si>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</si>
  <si>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</si>
  <si>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</si>
  <si>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</si>
  <si>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</si>
  <si>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</si>
  <si>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</si>
  <si>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</si>
  <si>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</si>
  <si>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</si>
  <si>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</si>
  <si>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</si>
  <si>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</si>
  <si>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</si>
  <si>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</si>
  <si>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</si>
  <si>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</si>
  <si>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</si>
  <si>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</si>
  <si>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</si>
  <si>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</si>
  <si>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</si>
  <si>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</si>
  <si>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</si>
  <si>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</si>
  <si>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</si>
  <si>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</si>
  <si>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</si>
  <si>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</si>
  <si>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</si>
  <si>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</si>
  <si>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</si>
  <si>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</si>
  <si>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</si>
  <si>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</si>
  <si>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</si>
  <si>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</si>
  <si>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</si>
  <si>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</si>
  <si>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</si>
  <si>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</si>
  <si>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</si>
  <si>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</si>
  <si>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</si>
  <si>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</si>
  <si>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</si>
  <si>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</si>
  <si>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</si>
  <si>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</si>
  <si>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</si>
  <si>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</si>
  <si>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</si>
  <si>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</si>
  <si>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</si>
  <si>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</si>
  <si>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</si>
  <si>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</si>
  <si>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</si>
  <si>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</si>
  <si>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</si>
  <si>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</si>
  <si>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</si>
  <si>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</si>
  <si>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</si>
  <si>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</si>
  <si>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</si>
  <si>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</si>
  <si>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</si>
  <si>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</si>
  <si>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</si>
  <si>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</si>
  <si>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</si>
  <si>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</si>
  <si>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</si>
  <si>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</si>
  <si>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</si>
  <si>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</si>
  <si>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</si>
  <si>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</si>
  <si>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</si>
  <si>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</si>
  <si>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</si>
  <si>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</si>
  <si>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</si>
  <si>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</si>
  <si>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</si>
  <si>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</si>
  <si>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</si>
  <si>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</si>
  <si>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</si>
  <si>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</si>
  <si>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</si>
  <si>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</si>
  <si>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</si>
  <si>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</si>
  <si>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</si>
  <si>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</si>
  <si>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</si>
  <si>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</si>
  <si>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</si>
  <si>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</si>
  <si>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</si>
  <si>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</si>
  <si>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</si>
  <si>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</si>
  <si>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</si>
  <si>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</si>
  <si>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</si>
  <si>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</si>
  <si>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</si>
  <si>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</si>
  <si>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</si>
  <si>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</si>
  <si>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</si>
  <si>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</si>
  <si>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</si>
  <si>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</si>
  <si>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</si>
  <si>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</si>
  <si>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</si>
  <si>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</si>
  <si>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</si>
  <si>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</si>
  <si>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</si>
  <si>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</si>
  <si>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</si>
  <si>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</si>
  <si>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</si>
  <si>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</si>
  <si>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</si>
  <si>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</si>
  <si>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</si>
  <si>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</si>
  <si>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</si>
  <si>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</si>
  <si>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</si>
  <si>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</si>
  <si>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</si>
  <si>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</si>
  <si>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</si>
  <si>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</si>
  <si>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</si>
  <si>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</si>
  <si>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</si>
  <si>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</si>
  <si>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</si>
  <si>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</si>
  <si>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</si>
  <si>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</si>
  <si>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</si>
  <si>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</si>
  <si>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</si>
  <si>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</si>
  <si>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</si>
  <si>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</si>
  <si>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</si>
  <si>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</si>
  <si>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</si>
  <si>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</si>
  <si>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</si>
  <si>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</si>
  <si>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</si>
  <si>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</si>
  <si>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</si>
  <si>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</si>
  <si>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</si>
  <si>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</si>
  <si>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</si>
  <si>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</si>
  <si>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</si>
  <si>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</si>
  <si>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</si>
  <si>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</si>
  <si>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</si>
  <si>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</si>
  <si>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</si>
  <si>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</si>
  <si>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</si>
  <si>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</si>
  <si>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</si>
  <si>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</si>
  <si>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</si>
  <si>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</si>
  <si>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</si>
  <si>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</si>
  <si>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</si>
  <si>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</si>
  <si>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</si>
  <si>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</si>
  <si>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</si>
  <si>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</si>
  <si>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</si>
  <si>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</si>
  <si>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</si>
  <si>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</si>
  <si>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</si>
  <si>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</si>
  <si>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</si>
  <si>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</si>
  <si>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</si>
  <si>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</si>
  <si>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</si>
  <si>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</si>
  <si>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</si>
  <si>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</si>
  <si>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</si>
  <si>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</si>
  <si>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</si>
  <si>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</si>
  <si>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</si>
  <si>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</si>
  <si>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</si>
  <si>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</si>
  <si>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</si>
  <si>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</si>
  <si>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</si>
  <si>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</si>
  <si>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</si>
  <si>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</si>
  <si>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</si>
  <si>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</si>
  <si>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</si>
  <si>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</si>
  <si>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</si>
  <si>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</si>
  <si>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</si>
  <si>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</si>
  <si>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</si>
  <si>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</si>
  <si>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</si>
  <si>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</si>
  <si>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</si>
  <si>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</si>
  <si>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</si>
  <si>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</si>
  <si>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</si>
  <si>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</si>
  <si>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</si>
  <si>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</si>
  <si>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</si>
  <si>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</si>
  <si>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</si>
  <si>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</si>
  <si>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</si>
  <si>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</si>
  <si>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</si>
  <si>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</si>
  <si>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</si>
  <si>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</si>
  <si>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</si>
  <si>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</si>
  <si>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</si>
  <si>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</si>
  <si>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</si>
  <si>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</si>
  <si>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</si>
  <si>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</si>
  <si>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</si>
  <si>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</si>
  <si>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</si>
  <si>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</si>
  <si>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</si>
  <si>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</si>
  <si>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</si>
  <si>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</si>
  <si>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</si>
  <si>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</si>
  <si>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</si>
  <si>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</si>
  <si>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</si>
  <si>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</si>
  <si>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</si>
  <si>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</si>
  <si>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</si>
  <si>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</si>
  <si>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</si>
  <si>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</si>
  <si>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</si>
  <si>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</si>
  <si>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</si>
  <si>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</si>
  <si>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</si>
  <si>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</si>
  <si>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</si>
  <si>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</si>
  <si>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</si>
  <si>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</si>
  <si>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</si>
  <si>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</si>
  <si>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</si>
  <si>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</si>
  <si>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</si>
  <si>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</si>
  <si>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</si>
  <si>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</si>
  <si>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</si>
  <si>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</si>
  <si>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</si>
  <si>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</si>
  <si>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</si>
  <si>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</si>
  <si>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</si>
  <si>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</si>
  <si>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</si>
  <si>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</si>
  <si>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</si>
  <si>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</si>
  <si>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</si>
  <si>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</si>
  <si>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</si>
  <si>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</si>
  <si>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</si>
  <si>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</si>
  <si>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</si>
  <si>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</si>
  <si>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</si>
  <si>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</si>
  <si>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</si>
  <si>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</si>
  <si>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</si>
  <si>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</si>
  <si>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</si>
  <si>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</si>
  <si>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</si>
  <si>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</si>
  <si>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</si>
  <si>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</si>
  <si>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</si>
  <si>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</si>
  <si>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</si>
  <si>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</si>
  <si>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</si>
  <si>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</si>
  <si>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</si>
  <si>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</si>
  <si>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</si>
  <si>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</si>
  <si>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</si>
  <si>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</si>
  <si>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</si>
  <si>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</si>
  <si>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</si>
  <si>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</si>
  <si>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</si>
  <si>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</si>
  <si>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</si>
  <si>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</si>
  <si>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</si>
  <si>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</si>
  <si>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</si>
  <si>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</si>
  <si>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</si>
  <si>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</si>
  <si>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</si>
  <si>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</si>
  <si>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</si>
  <si>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</si>
  <si>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</si>
  <si>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</si>
  <si>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</si>
  <si>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</si>
  <si>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</si>
  <si>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</si>
  <si>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</si>
  <si>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</si>
  <si>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</si>
  <si>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</si>
  <si>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</si>
  <si>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</si>
  <si>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</si>
  <si>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</si>
  <si>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</si>
  <si>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</si>
  <si>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</si>
  <si>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</si>
  <si>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</si>
  <si>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</si>
  <si>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</si>
  <si>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</si>
  <si>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</si>
  <si>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</si>
  <si>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</si>
  <si>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</si>
  <si>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</si>
  <si>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</si>
  <si>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</si>
  <si>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</si>
  <si>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</si>
  <si>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</si>
  <si>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</si>
  <si>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</si>
  <si>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</si>
  <si>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</si>
  <si>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</si>
  <si>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</si>
  <si>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</si>
  <si>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</si>
  <si>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</si>
  <si>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</si>
  <si>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</si>
  <si>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</si>
  <si>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</si>
  <si>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</si>
  <si>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</si>
  <si>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</si>
  <si>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</si>
  <si>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</si>
  <si>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</si>
  <si>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</si>
  <si>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</si>
  <si>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</si>
  <si>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</si>
  <si>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</si>
  <si>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</si>
  <si>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</si>
  <si>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</si>
  <si>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</si>
  <si>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</si>
  <si>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</si>
  <si>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</si>
  <si>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</si>
  <si>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</si>
  <si>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</si>
  <si>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</si>
  <si>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</si>
  <si>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</si>
  <si>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</si>
  <si>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</si>
  <si>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</si>
  <si>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</si>
  <si>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</si>
  <si>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</si>
  <si>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</si>
  <si>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</si>
  <si>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</si>
  <si>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</si>
  <si>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</si>
  <si>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</si>
  <si>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</si>
  <si>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</si>
  <si>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</si>
  <si>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</si>
  <si>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</si>
  <si>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</si>
  <si>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</si>
  <si>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</si>
  <si>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</si>
  <si>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</si>
  <si>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</si>
  <si>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</si>
  <si>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</si>
  <si>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</si>
  <si>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</si>
  <si>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</si>
  <si>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</si>
  <si>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</si>
  <si>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</si>
  <si>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</si>
  <si>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</si>
  <si>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</si>
  <si>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</si>
  <si>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</si>
  <si>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</si>
  <si>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</si>
  <si>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</si>
  <si>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</si>
  <si>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</si>
  <si>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</si>
  <si>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</si>
  <si>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</si>
  <si>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</si>
  <si>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</si>
  <si>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</si>
  <si>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</si>
  <si>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</si>
  <si>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</si>
  <si>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</si>
  <si>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</si>
  <si>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</si>
  <si>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</si>
  <si>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</si>
  <si>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</si>
  <si>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</si>
  <si>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</si>
  <si>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</si>
  <si>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</si>
  <si>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</si>
  <si>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</si>
  <si>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</si>
  <si>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</si>
  <si>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</si>
  <si>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</si>
  <si>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</si>
  <si>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</si>
  <si>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</si>
  <si>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</si>
  <si>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</si>
  <si>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</si>
  <si>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</si>
  <si>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</si>
  <si>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</si>
  <si>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</si>
  <si>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</si>
  <si>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</si>
  <si>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</si>
  <si>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</si>
  <si>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</si>
  <si>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</si>
  <si>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</si>
  <si>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</si>
  <si>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</si>
  <si>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</si>
  <si>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</si>
  <si>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</si>
  <si>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</si>
  <si>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</si>
  <si>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</si>
  <si>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</si>
  <si>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</si>
  <si>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</si>
  <si>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</si>
  <si>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</si>
  <si>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</si>
  <si>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</si>
  <si>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</si>
  <si>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</si>
  <si>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</si>
  <si>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</si>
  <si>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</si>
  <si>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</si>
  <si>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</si>
  <si>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</si>
  <si>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</si>
  <si>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</si>
  <si>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</si>
  <si>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</si>
  <si>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</si>
  <si>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</si>
  <si>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</si>
  <si>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</si>
  <si>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</si>
  <si>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</si>
  <si>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</si>
  <si>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</si>
  <si>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</si>
  <si>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</si>
  <si>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</si>
  <si>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</si>
  <si>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</si>
  <si>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</si>
  <si>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</si>
  <si>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</si>
  <si>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</si>
  <si>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</si>
  <si>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</si>
  <si>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</si>
  <si>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</si>
  <si>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</si>
  <si>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</si>
  <si>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</si>
  <si>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</si>
  <si>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</si>
  <si>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</si>
  <si>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</si>
  <si>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</si>
  <si>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</si>
  <si>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</si>
  <si>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</si>
  <si>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</si>
  <si>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</si>
  <si>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</si>
  <si>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</si>
  <si>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</si>
  <si>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</si>
  <si>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</si>
  <si>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</si>
  <si>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</si>
  <si>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</si>
  <si>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</si>
  <si>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</si>
  <si>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</si>
  <si>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</si>
  <si>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</si>
  <si>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</si>
  <si>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</si>
  <si>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</si>
  <si>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</si>
  <si>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</si>
  <si>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</si>
  <si>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</si>
  <si>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</si>
  <si>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</si>
  <si>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</si>
  <si>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</si>
  <si>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</si>
  <si>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</si>
  <si>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</si>
  <si>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</si>
  <si>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</si>
  <si>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</si>
  <si>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</si>
  <si>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</si>
  <si>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</si>
  <si>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</si>
  <si>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</si>
  <si>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</si>
  <si>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</si>
  <si>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</si>
  <si>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</si>
  <si>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</si>
  <si>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</si>
  <si>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</si>
  <si>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</si>
  <si>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</si>
  <si>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</si>
  <si>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</si>
  <si>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</si>
  <si>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</si>
  <si>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</si>
  <si>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</si>
  <si>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</si>
  <si>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</si>
  <si>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</si>
  <si>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</si>
  <si>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</si>
  <si>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</si>
  <si>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</si>
  <si>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</si>
  <si>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</si>
  <si>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</si>
  <si>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</si>
  <si>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</si>
  <si>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</si>
  <si>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</si>
  <si>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</si>
  <si>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</si>
  <si>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</si>
  <si>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</si>
  <si>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</si>
  <si>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</si>
  <si>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</si>
  <si>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</si>
  <si>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</si>
  <si>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</si>
  <si>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</si>
  <si>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</si>
  <si>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</si>
  <si>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</si>
  <si>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</si>
  <si>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</si>
  <si>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</si>
  <si>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</si>
  <si>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</si>
  <si>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</si>
  <si>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</si>
  <si>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</si>
  <si>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</si>
  <si>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</si>
  <si>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</si>
  <si>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港湾局</t>
  </si>
  <si>
    <t>室長　酒井　敦史</t>
  </si>
  <si>
    <t>平成20年度</t>
  </si>
  <si>
    <t>終了予定なし</t>
  </si>
  <si>
    <t>海岸・防災課災害対策室</t>
  </si>
  <si>
    <t>港湾法第５５条の３の２　第１項</t>
  </si>
  <si>
    <t>防災基本計画、大規模地震防災・減災対策大綱、大規模地震・津波災害応急対策対処方針、国土交通省防災業務計画　等</t>
  </si>
  <si>
    <t>発災時に、「港湾広域防災拠点支援施設」が有効に機能することを目的として、施設の維持管理、機器類の保守点検、備品の購入、通信手段の確保等、平時から適切な維持・管理を実施し、早期に防災拠点としての機能発現を図る。
　</t>
  </si>
  <si>
    <t>-</t>
  </si>
  <si>
    <t>総合的物流体系整備推進調査費</t>
  </si>
  <si>
    <t>発災時において有効に活用するために施設・設備の維持・管理を行うものであることから、発災に備えた体制を常時確保する。</t>
  </si>
  <si>
    <t>日</t>
  </si>
  <si>
    <t>　「初動体制要員」を確保し、「港湾広域防災拠点支援施設」の保守点検等を実施する。</t>
  </si>
  <si>
    <t>式</t>
  </si>
  <si>
    <t>必要経費／１式　　　　　　　　　　　　　　</t>
    <phoneticPr fontId="5"/>
  </si>
  <si>
    <t>百万円</t>
  </si>
  <si>
    <t>百万円/式</t>
    <phoneticPr fontId="5"/>
  </si>
  <si>
    <t>45/1</t>
  </si>
  <si>
    <t>46/1</t>
  </si>
  <si>
    <t>６　国際競争力、観光交流、広域・地域間連携等の確保・強化</t>
  </si>
  <si>
    <t>１９　海上物流基盤の強化等総合的な物流体系整備の推進、みなとの振興、安定的な国際海上輸送の確保を推進する</t>
  </si>
  <si>
    <t>75　災害時における海上からの緊急物資等の輸送体制がハード・ソフト一体として構築されている港湾（重要港湾以上）の割合</t>
  </si>
  <si>
    <t>377</t>
  </si>
  <si>
    <t>345</t>
  </si>
  <si>
    <t>357</t>
  </si>
  <si>
    <t>226</t>
  </si>
  <si>
    <t>215</t>
  </si>
  <si>
    <t>221</t>
  </si>
  <si>
    <t>229</t>
  </si>
  <si>
    <t>220</t>
  </si>
  <si>
    <t>○</t>
  </si>
  <si>
    <t>国交</t>
  </si>
  <si>
    <t>-</t>
    <phoneticPr fontId="5"/>
  </si>
  <si>
    <t>港湾広域防災拠点支援施設における体制確保年間日数</t>
    <phoneticPr fontId="5"/>
  </si>
  <si>
    <t>発災時において緊急物資輸送等の拠点を確保する観点から、国民や社会のニーズが高い。</t>
    <rPh sb="0" eb="2">
      <t>ハッサイ</t>
    </rPh>
    <rPh sb="2" eb="3">
      <t>ジ</t>
    </rPh>
    <rPh sb="7" eb="9">
      <t>キンキュウ</t>
    </rPh>
    <rPh sb="9" eb="11">
      <t>ブッシ</t>
    </rPh>
    <rPh sb="11" eb="13">
      <t>ユソウ</t>
    </rPh>
    <rPh sb="13" eb="14">
      <t>トウ</t>
    </rPh>
    <rPh sb="15" eb="17">
      <t>キョテン</t>
    </rPh>
    <rPh sb="18" eb="20">
      <t>カクホ</t>
    </rPh>
    <rPh sb="22" eb="24">
      <t>カンテン</t>
    </rPh>
    <rPh sb="27" eb="29">
      <t>コクミン</t>
    </rPh>
    <rPh sb="30" eb="32">
      <t>シャカイ</t>
    </rPh>
    <rPh sb="37" eb="38">
      <t>タカ</t>
    </rPh>
    <phoneticPr fontId="5"/>
  </si>
  <si>
    <t>防災基本計画において「国（内閣府等）」が行うこととしている。</t>
    <rPh sb="0" eb="2">
      <t>ボウサイ</t>
    </rPh>
    <rPh sb="2" eb="4">
      <t>キホン</t>
    </rPh>
    <rPh sb="4" eb="6">
      <t>ケイカク</t>
    </rPh>
    <rPh sb="11" eb="12">
      <t>クニ</t>
    </rPh>
    <rPh sb="13" eb="16">
      <t>ナイカクフ</t>
    </rPh>
    <rPh sb="16" eb="17">
      <t>ナド</t>
    </rPh>
    <rPh sb="20" eb="21">
      <t>オコナ</t>
    </rPh>
    <phoneticPr fontId="5"/>
  </si>
  <si>
    <t>防災基本計画に位置づけられた必要かつ適切な事業である。</t>
    <rPh sb="0" eb="2">
      <t>ボウサイ</t>
    </rPh>
    <rPh sb="2" eb="4">
      <t>キホン</t>
    </rPh>
    <rPh sb="4" eb="6">
      <t>ケイカク</t>
    </rPh>
    <rPh sb="7" eb="9">
      <t>イチ</t>
    </rPh>
    <rPh sb="14" eb="16">
      <t>ヒツヨウ</t>
    </rPh>
    <rPh sb="18" eb="20">
      <t>テキセツ</t>
    </rPh>
    <rPh sb="21" eb="23">
      <t>ジギョウ</t>
    </rPh>
    <phoneticPr fontId="5"/>
  </si>
  <si>
    <t>適切な入札方式により受注者を決定しており、競争性を確保している。</t>
    <rPh sb="0" eb="2">
      <t>テキセツ</t>
    </rPh>
    <rPh sb="3" eb="5">
      <t>ニュウサツ</t>
    </rPh>
    <rPh sb="5" eb="7">
      <t>ホウシキ</t>
    </rPh>
    <rPh sb="10" eb="12">
      <t>ジュチュウ</t>
    </rPh>
    <rPh sb="12" eb="13">
      <t>モノ</t>
    </rPh>
    <rPh sb="14" eb="16">
      <t>ケッテイ</t>
    </rPh>
    <rPh sb="21" eb="24">
      <t>キョウソウセイ</t>
    </rPh>
    <rPh sb="25" eb="27">
      <t>カクホ</t>
    </rPh>
    <phoneticPr fontId="5"/>
  </si>
  <si>
    <t>有</t>
  </si>
  <si>
    <t>無</t>
  </si>
  <si>
    <t>‐</t>
  </si>
  <si>
    <t>地方整備局において事業に必要な契約による適切な支出を行っている。</t>
    <rPh sb="0" eb="2">
      <t>チホウ</t>
    </rPh>
    <rPh sb="2" eb="5">
      <t>セイビキョク</t>
    </rPh>
    <rPh sb="9" eb="11">
      <t>ジギョウ</t>
    </rPh>
    <rPh sb="12" eb="14">
      <t>ヒツヨウ</t>
    </rPh>
    <rPh sb="15" eb="17">
      <t>ケイヤク</t>
    </rPh>
    <rPh sb="20" eb="22">
      <t>テキセツ</t>
    </rPh>
    <rPh sb="23" eb="25">
      <t>シシュツ</t>
    </rPh>
    <rPh sb="26" eb="27">
      <t>オコナ</t>
    </rPh>
    <phoneticPr fontId="5"/>
  </si>
  <si>
    <t>定められた予算の範囲において、事業目的に沿って真に必要な事業を実施している。</t>
    <rPh sb="0" eb="1">
      <t>サダ</t>
    </rPh>
    <rPh sb="8" eb="10">
      <t>ハンイ</t>
    </rPh>
    <rPh sb="15" eb="17">
      <t>ジギョウ</t>
    </rPh>
    <rPh sb="17" eb="19">
      <t>モクテキ</t>
    </rPh>
    <rPh sb="20" eb="21">
      <t>ソ</t>
    </rPh>
    <rPh sb="23" eb="24">
      <t>シン</t>
    </rPh>
    <rPh sb="25" eb="27">
      <t>ヒツヨウ</t>
    </rPh>
    <rPh sb="28" eb="30">
      <t>ジギョウ</t>
    </rPh>
    <rPh sb="31" eb="33">
      <t>ジッシ</t>
    </rPh>
    <phoneticPr fontId="5"/>
  </si>
  <si>
    <t>事業目的に絞った必要な経費のみを計上し、メンテナンス頻度を適宜判断するなどのコスト削減を工夫している。</t>
    <rPh sb="0" eb="2">
      <t>ジギョウ</t>
    </rPh>
    <rPh sb="2" eb="4">
      <t>モクテキ</t>
    </rPh>
    <rPh sb="5" eb="6">
      <t>シボ</t>
    </rPh>
    <rPh sb="8" eb="10">
      <t>ヒツヨウ</t>
    </rPh>
    <rPh sb="11" eb="13">
      <t>ケイヒ</t>
    </rPh>
    <rPh sb="16" eb="18">
      <t>ケイジョウ</t>
    </rPh>
    <rPh sb="26" eb="28">
      <t>ヒンド</t>
    </rPh>
    <rPh sb="29" eb="31">
      <t>テキギ</t>
    </rPh>
    <rPh sb="31" eb="33">
      <t>ハンダ</t>
    </rPh>
    <rPh sb="41" eb="43">
      <t>サクゲン</t>
    </rPh>
    <rPh sb="44" eb="46">
      <t>クフウ</t>
    </rPh>
    <phoneticPr fontId="5"/>
  </si>
  <si>
    <t>発災に備えた体制を常時確保している。</t>
    <rPh sb="0" eb="2">
      <t>ハッサイ</t>
    </rPh>
    <rPh sb="3" eb="4">
      <t>ソナ</t>
    </rPh>
    <rPh sb="6" eb="8">
      <t>タイセイ</t>
    </rPh>
    <rPh sb="9" eb="11">
      <t>ジョウジ</t>
    </rPh>
    <rPh sb="11" eb="13">
      <t>カクホ</t>
    </rPh>
    <phoneticPr fontId="5"/>
  </si>
  <si>
    <t>事業実施にあたり、手段・方法等を比較検討し、適切な手段及びコストで実施している。</t>
    <rPh sb="0" eb="2">
      <t>ジギョウ</t>
    </rPh>
    <rPh sb="2" eb="4">
      <t>ジッシ</t>
    </rPh>
    <rPh sb="9" eb="11">
      <t>シュダン</t>
    </rPh>
    <rPh sb="12" eb="14">
      <t>ホウホウ</t>
    </rPh>
    <rPh sb="14" eb="15">
      <t>トウ</t>
    </rPh>
    <rPh sb="16" eb="18">
      <t>ヒカク</t>
    </rPh>
    <rPh sb="18" eb="20">
      <t>ケントウ</t>
    </rPh>
    <rPh sb="22" eb="24">
      <t>テキセツ</t>
    </rPh>
    <rPh sb="25" eb="27">
      <t>シュダン</t>
    </rPh>
    <rPh sb="27" eb="28">
      <t>オヨ</t>
    </rPh>
    <rPh sb="33" eb="35">
      <t>ジッシ</t>
    </rPh>
    <phoneticPr fontId="5"/>
  </si>
  <si>
    <t>施設・設備の維持・管理を計画的に実施し、活動実績は見込みに見合ったものとなっている。</t>
    <rPh sb="0" eb="2">
      <t>シセツ</t>
    </rPh>
    <rPh sb="3" eb="5">
      <t>セツビ</t>
    </rPh>
    <rPh sb="6" eb="8">
      <t>イジ</t>
    </rPh>
    <rPh sb="9" eb="11">
      <t>カンリ</t>
    </rPh>
    <rPh sb="12" eb="15">
      <t>ケイカクテキ</t>
    </rPh>
    <rPh sb="16" eb="18">
      <t>ジッシ</t>
    </rPh>
    <rPh sb="20" eb="22">
      <t>カツドウ</t>
    </rPh>
    <rPh sb="22" eb="24">
      <t>ジッセキ</t>
    </rPh>
    <rPh sb="25" eb="27">
      <t>ミコ</t>
    </rPh>
    <rPh sb="29" eb="31">
      <t>ミア</t>
    </rPh>
    <phoneticPr fontId="5"/>
  </si>
  <si>
    <t>発災に備えた訓練において施設・設備を活用している。</t>
    <rPh sb="0" eb="2">
      <t>ハッサイ</t>
    </rPh>
    <rPh sb="3" eb="4">
      <t>ソナ</t>
    </rPh>
    <rPh sb="6" eb="8">
      <t>クンレン</t>
    </rPh>
    <rPh sb="12" eb="14">
      <t>シセツ</t>
    </rPh>
    <rPh sb="15" eb="17">
      <t>セツビ</t>
    </rPh>
    <rPh sb="18" eb="20">
      <t>カツヨウ</t>
    </rPh>
    <phoneticPr fontId="5"/>
  </si>
  <si>
    <t>以下に示す理由により、当該事業は適切である。
・防災基本計画に位置づけられており、発災時における緊急物資輸送等の拠点を確保する観点から、必要かつ適切である。
・事業目的に絞った必要な経費のみを計上し、また地方整備局において事業に必要な契約による適切な支出を行っており、効率的である。
・計画的な施設・設備の維持・管理、発災に備えた体制の確保・訓練を実施しており、有効である。</t>
    <rPh sb="0" eb="2">
      <t>イカ</t>
    </rPh>
    <rPh sb="3" eb="4">
      <t>シメ</t>
    </rPh>
    <rPh sb="5" eb="7">
      <t>リユウ</t>
    </rPh>
    <rPh sb="11" eb="13">
      <t>トウガイ</t>
    </rPh>
    <rPh sb="13" eb="15">
      <t>ジギョウ</t>
    </rPh>
    <rPh sb="16" eb="18">
      <t>テキセツ</t>
    </rPh>
    <rPh sb="24" eb="26">
      <t>ボウサイ</t>
    </rPh>
    <rPh sb="26" eb="28">
      <t>キホン</t>
    </rPh>
    <rPh sb="28" eb="30">
      <t>ケイカク</t>
    </rPh>
    <rPh sb="31" eb="33">
      <t>イチ</t>
    </rPh>
    <rPh sb="41" eb="43">
      <t>ハッサイ</t>
    </rPh>
    <rPh sb="43" eb="44">
      <t>ジ</t>
    </rPh>
    <rPh sb="48" eb="50">
      <t>キンキュウ</t>
    </rPh>
    <rPh sb="50" eb="52">
      <t>ブッシ</t>
    </rPh>
    <rPh sb="52" eb="54">
      <t>ユソウ</t>
    </rPh>
    <rPh sb="54" eb="55">
      <t>トウ</t>
    </rPh>
    <rPh sb="56" eb="58">
      <t>キョテン</t>
    </rPh>
    <rPh sb="59" eb="61">
      <t>カクホ</t>
    </rPh>
    <rPh sb="63" eb="65">
      <t>カンテン</t>
    </rPh>
    <rPh sb="68" eb="70">
      <t>ヒツヨウ</t>
    </rPh>
    <rPh sb="72" eb="74">
      <t>テキセツ</t>
    </rPh>
    <rPh sb="80" eb="82">
      <t>ジギョウ</t>
    </rPh>
    <rPh sb="82" eb="84">
      <t>モクテキ</t>
    </rPh>
    <rPh sb="85" eb="86">
      <t>シボ</t>
    </rPh>
    <rPh sb="88" eb="90">
      <t>ヒツヨウ</t>
    </rPh>
    <rPh sb="91" eb="93">
      <t>ケイヒ</t>
    </rPh>
    <rPh sb="96" eb="98">
      <t>ケイジョウ</t>
    </rPh>
    <rPh sb="102" eb="104">
      <t>チホウ</t>
    </rPh>
    <rPh sb="104" eb="107">
      <t>セイビキョク</t>
    </rPh>
    <rPh sb="111" eb="113">
      <t>ジギョウ</t>
    </rPh>
    <rPh sb="114" eb="116">
      <t>ヒツヨウ</t>
    </rPh>
    <rPh sb="117" eb="119">
      <t>ケイヤク</t>
    </rPh>
    <rPh sb="122" eb="124">
      <t>テキセツ</t>
    </rPh>
    <rPh sb="125" eb="127">
      <t>シシュツ</t>
    </rPh>
    <rPh sb="128" eb="129">
      <t>オコナ</t>
    </rPh>
    <rPh sb="134" eb="137">
      <t>コウリツテキ</t>
    </rPh>
    <rPh sb="147" eb="149">
      <t>シセツ</t>
    </rPh>
    <rPh sb="150" eb="152">
      <t>セツビ</t>
    </rPh>
    <rPh sb="153" eb="155">
      <t>イジ</t>
    </rPh>
    <rPh sb="156" eb="158">
      <t>カンリ</t>
    </rPh>
    <rPh sb="159" eb="161">
      <t>ハッサイ</t>
    </rPh>
    <rPh sb="162" eb="163">
      <t>ソナ</t>
    </rPh>
    <rPh sb="165" eb="167">
      <t>タイセイ</t>
    </rPh>
    <rPh sb="168" eb="170">
      <t>カクホ</t>
    </rPh>
    <rPh sb="171" eb="173">
      <t>クンレン</t>
    </rPh>
    <rPh sb="174" eb="176">
      <t>ジッシ</t>
    </rPh>
    <rPh sb="181" eb="183">
      <t>ユウコウ</t>
    </rPh>
    <phoneticPr fontId="5"/>
  </si>
  <si>
    <t>大規模災害発生時に基幹的広域防災拠点としての役割を果たせるよう、適切な維持・管理を行いつつ、事業目的に絞った必要な経費のみを計上し、引き続きメンテナンス頻度を適宜判断するなどのコスト削減を実施し、効率的な施設の維持・管理を実施する。</t>
    <rPh sb="22" eb="24">
      <t>ヤクワリ</t>
    </rPh>
    <rPh sb="46" eb="48">
      <t>ジギョウ</t>
    </rPh>
    <rPh sb="66" eb="67">
      <t>ヒ</t>
    </rPh>
    <rPh sb="68" eb="69">
      <t>ツヅ</t>
    </rPh>
    <phoneticPr fontId="5"/>
  </si>
  <si>
    <t>-</t>
    <phoneticPr fontId="5"/>
  </si>
  <si>
    <t>港湾広域防災拠点支援施設の維持管理に必要な経費</t>
    <phoneticPr fontId="5"/>
  </si>
  <si>
    <t>大規模災害発生時に基幹的広域防災拠点の機能が早急に発揮されることを目的として「港湾広域防災拠点支援施設」が国により整備・供用（川崎港東扇島地区：平成20年度供用開始、堺泉北港堺２区：平成24年度供用開始）されているところ。大規模災害発災時における同施設の有効活用を目的として、同施設の維持・管理を適切に実施する。</t>
    <phoneticPr fontId="5"/>
  </si>
  <si>
    <t>-</t>
    <phoneticPr fontId="5"/>
  </si>
  <si>
    <t>A.近畿地方整備局</t>
    <rPh sb="2" eb="9">
      <t>キンキチホウセイビキョク</t>
    </rPh>
    <phoneticPr fontId="5"/>
  </si>
  <si>
    <t>調査費</t>
    <rPh sb="0" eb="3">
      <t>チョウサヒ</t>
    </rPh>
    <phoneticPr fontId="5"/>
  </si>
  <si>
    <t>港湾広域防災拠点支援施設の維持管理に必要な経費</t>
    <phoneticPr fontId="5"/>
  </si>
  <si>
    <t>近畿地方整備局</t>
    <rPh sb="0" eb="7">
      <t>キンキチホウセイビキョク</t>
    </rPh>
    <phoneticPr fontId="5"/>
  </si>
  <si>
    <t>関東地方整備局</t>
    <rPh sb="0" eb="7">
      <t>カントウチホウセイビキョク</t>
    </rPh>
    <phoneticPr fontId="5"/>
  </si>
  <si>
    <t>B.（株）ＭＳＫ</t>
    <phoneticPr fontId="5"/>
  </si>
  <si>
    <t>首都圏臨海防災センター警備等業務</t>
    <phoneticPr fontId="5"/>
  </si>
  <si>
    <t>（株）ＭＳＫ</t>
    <phoneticPr fontId="5"/>
  </si>
  <si>
    <t>西菱電機(株)</t>
  </si>
  <si>
    <t>大成温調(株)</t>
  </si>
  <si>
    <t>近畿圏臨海防災センター警備等業務</t>
    <phoneticPr fontId="5"/>
  </si>
  <si>
    <t>電気料</t>
    <phoneticPr fontId="5"/>
  </si>
  <si>
    <t>近畿地方整備局・堺市合同総合防災訓練支援業務</t>
    <phoneticPr fontId="5"/>
  </si>
  <si>
    <t>フォークリフト外1台特定自主検査等</t>
    <phoneticPr fontId="5"/>
  </si>
  <si>
    <t>首都圏臨海防災センター庁舎で使用する電気の需給</t>
    <phoneticPr fontId="5"/>
  </si>
  <si>
    <t>近畿圏臨海防災センター映像監視システム等保守・点検業務等</t>
    <rPh sb="27" eb="28">
      <t>トウ</t>
    </rPh>
    <phoneticPr fontId="5"/>
  </si>
  <si>
    <t>受水槽・浄化槽維持管理業務等</t>
    <rPh sb="13" eb="14">
      <t>トウ</t>
    </rPh>
    <phoneticPr fontId="5"/>
  </si>
  <si>
    <t>ブルーシート外６点購入等</t>
    <rPh sb="11" eb="12">
      <t>トウ</t>
    </rPh>
    <phoneticPr fontId="5"/>
  </si>
  <si>
    <t>海水淡水化装置保守点検業務等</t>
    <rPh sb="13" eb="14">
      <t>トウ</t>
    </rPh>
    <phoneticPr fontId="5"/>
  </si>
  <si>
    <t>(株)大阪建物管理</t>
    <phoneticPr fontId="5"/>
  </si>
  <si>
    <t>関西電力(株)</t>
    <phoneticPr fontId="5"/>
  </si>
  <si>
    <t>西尾レントオール(株)</t>
    <phoneticPr fontId="5"/>
  </si>
  <si>
    <t>奥村機械(株)</t>
    <phoneticPr fontId="5"/>
  </si>
  <si>
    <t>リエスパワーネクスト株式会社</t>
    <phoneticPr fontId="5"/>
  </si>
  <si>
    <t>ケイジーケイ(株)</t>
    <phoneticPr fontId="5"/>
  </si>
  <si>
    <t>西上商事(株)</t>
    <phoneticPr fontId="5"/>
  </si>
  <si>
    <t>48/1</t>
    <phoneticPr fontId="5"/>
  </si>
  <si>
    <t>-</t>
    <phoneticPr fontId="5"/>
  </si>
  <si>
    <t>国土交通省港湾局調べ（令和３年３月）</t>
    <phoneticPr fontId="5"/>
  </si>
  <si>
    <t>46/1</t>
    <phoneticPr fontId="5"/>
  </si>
  <si>
    <t>施設や設備の維持管理手法などを見直すことにより、それらのライフサイクルコストの低減に努められたい。</t>
    <phoneticPr fontId="5"/>
  </si>
  <si>
    <t>-</t>
    <phoneticPr fontId="5"/>
  </si>
  <si>
    <t>定期的に施設・設備の点検等を実施し、維持・管理が早急に必要な箇所について優先的に改修を行うなど、計画的な維持・管理を実施する。</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</si>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</sst>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18</xdr:col>
      <xdr:colOff>56029</xdr:colOff>
      <xdr:row>747</xdr:row>
      <xdr:rowOff>313765</xdr:rowOff>
    </xdr:from>
    <xdr:to>
      <xdr:col>36</xdr:col>
      <xdr:colOff>2801</xdr:colOff>
      <xdr:row>785</xdr:row>
      <xdr:rowOff>51548</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735" y="41697089"/>
          <a:ext cx="3577478" cy="103385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J1147" sqref="J1147:K114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742</v>
      </c>
      <c r="AK2" s="206"/>
      <c r="AL2" s="206"/>
      <c r="AM2" s="206"/>
      <c r="AN2" s="98" t="s">
        <v>406</v>
      </c>
      <c r="AO2" s="206">
        <v>20</v>
      </c>
      <c r="AP2" s="206"/>
      <c r="AQ2" s="206"/>
      <c r="AR2" s="99" t="s">
        <v>709</v>
      </c>
      <c r="AS2" s="207">
        <v>227</v>
      </c>
      <c r="AT2" s="207"/>
      <c r="AU2" s="207"/>
      <c r="AV2" s="98" t="str">
        <f>IF(AW2="","","-")</f>
        <v/>
      </c>
      <c r="AW2" s="394"/>
      <c r="AX2" s="394"/>
    </row>
    <row r="3" spans="1:50" ht="21" customHeight="1" thickBot="1" x14ac:dyDescent="0.2">
      <c r="A3" s="519" t="s">
        <v>702</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710</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762</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711</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713</v>
      </c>
      <c r="H5" s="555"/>
      <c r="I5" s="555"/>
      <c r="J5" s="555"/>
      <c r="K5" s="555"/>
      <c r="L5" s="555"/>
      <c r="M5" s="556" t="s">
        <v>66</v>
      </c>
      <c r="N5" s="557"/>
      <c r="O5" s="557"/>
      <c r="P5" s="557"/>
      <c r="Q5" s="557"/>
      <c r="R5" s="558"/>
      <c r="S5" s="559" t="s">
        <v>714</v>
      </c>
      <c r="T5" s="555"/>
      <c r="U5" s="555"/>
      <c r="V5" s="555"/>
      <c r="W5" s="555"/>
      <c r="X5" s="560"/>
      <c r="Y5" s="713" t="s">
        <v>3</v>
      </c>
      <c r="Z5" s="714"/>
      <c r="AA5" s="714"/>
      <c r="AB5" s="714"/>
      <c r="AC5" s="714"/>
      <c r="AD5" s="715"/>
      <c r="AE5" s="716" t="s">
        <v>715</v>
      </c>
      <c r="AF5" s="716"/>
      <c r="AG5" s="716"/>
      <c r="AH5" s="716"/>
      <c r="AI5" s="716"/>
      <c r="AJ5" s="716"/>
      <c r="AK5" s="716"/>
      <c r="AL5" s="716"/>
      <c r="AM5" s="716"/>
      <c r="AN5" s="716"/>
      <c r="AO5" s="716"/>
      <c r="AP5" s="717"/>
      <c r="AQ5" s="718" t="s">
        <v>712</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716</v>
      </c>
      <c r="H7" s="824"/>
      <c r="I7" s="824"/>
      <c r="J7" s="824"/>
      <c r="K7" s="824"/>
      <c r="L7" s="824"/>
      <c r="M7" s="824"/>
      <c r="N7" s="824"/>
      <c r="O7" s="824"/>
      <c r="P7" s="824"/>
      <c r="Q7" s="824"/>
      <c r="R7" s="824"/>
      <c r="S7" s="824"/>
      <c r="T7" s="824"/>
      <c r="U7" s="824"/>
      <c r="V7" s="824"/>
      <c r="W7" s="824"/>
      <c r="X7" s="825"/>
      <c r="Y7" s="392" t="s">
        <v>389</v>
      </c>
      <c r="Z7" s="296"/>
      <c r="AA7" s="296"/>
      <c r="AB7" s="296"/>
      <c r="AC7" s="296"/>
      <c r="AD7" s="393"/>
      <c r="AE7" s="379" t="s">
        <v>717</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海洋政策、国土強靱化施策</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763</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718</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直接実施</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45</v>
      </c>
      <c r="Q13" s="164"/>
      <c r="R13" s="164"/>
      <c r="S13" s="164"/>
      <c r="T13" s="164"/>
      <c r="U13" s="164"/>
      <c r="V13" s="165"/>
      <c r="W13" s="163">
        <v>46</v>
      </c>
      <c r="X13" s="164"/>
      <c r="Y13" s="164"/>
      <c r="Z13" s="164"/>
      <c r="AA13" s="164"/>
      <c r="AB13" s="164"/>
      <c r="AC13" s="165"/>
      <c r="AD13" s="163">
        <v>46</v>
      </c>
      <c r="AE13" s="164"/>
      <c r="AF13" s="164"/>
      <c r="AG13" s="164"/>
      <c r="AH13" s="164"/>
      <c r="AI13" s="164"/>
      <c r="AJ13" s="165"/>
      <c r="AK13" s="163">
        <v>48</v>
      </c>
      <c r="AL13" s="164"/>
      <c r="AM13" s="164"/>
      <c r="AN13" s="164"/>
      <c r="AO13" s="164"/>
      <c r="AP13" s="164"/>
      <c r="AQ13" s="165"/>
      <c r="AR13" s="160">
        <v>163</v>
      </c>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719</v>
      </c>
      <c r="Q14" s="164"/>
      <c r="R14" s="164"/>
      <c r="S14" s="164"/>
      <c r="T14" s="164"/>
      <c r="U14" s="164"/>
      <c r="V14" s="165"/>
      <c r="W14" s="163" t="s">
        <v>719</v>
      </c>
      <c r="X14" s="164"/>
      <c r="Y14" s="164"/>
      <c r="Z14" s="164"/>
      <c r="AA14" s="164"/>
      <c r="AB14" s="164"/>
      <c r="AC14" s="165"/>
      <c r="AD14" s="163" t="s">
        <v>719</v>
      </c>
      <c r="AE14" s="164"/>
      <c r="AF14" s="164"/>
      <c r="AG14" s="164"/>
      <c r="AH14" s="164"/>
      <c r="AI14" s="164"/>
      <c r="AJ14" s="165"/>
      <c r="AK14" s="163" t="s">
        <v>764</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719</v>
      </c>
      <c r="Q15" s="164"/>
      <c r="R15" s="164"/>
      <c r="S15" s="164"/>
      <c r="T15" s="164"/>
      <c r="U15" s="164"/>
      <c r="V15" s="165"/>
      <c r="W15" s="163" t="s">
        <v>719</v>
      </c>
      <c r="X15" s="164"/>
      <c r="Y15" s="164"/>
      <c r="Z15" s="164"/>
      <c r="AA15" s="164"/>
      <c r="AB15" s="164"/>
      <c r="AC15" s="165"/>
      <c r="AD15" s="163" t="s">
        <v>719</v>
      </c>
      <c r="AE15" s="164"/>
      <c r="AF15" s="164"/>
      <c r="AG15" s="164"/>
      <c r="AH15" s="164"/>
      <c r="AI15" s="164"/>
      <c r="AJ15" s="165"/>
      <c r="AK15" s="163" t="s">
        <v>764</v>
      </c>
      <c r="AL15" s="164"/>
      <c r="AM15" s="164"/>
      <c r="AN15" s="164"/>
      <c r="AO15" s="164"/>
      <c r="AP15" s="164"/>
      <c r="AQ15" s="165"/>
      <c r="AR15" s="163" t="s">
        <v>796</v>
      </c>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719</v>
      </c>
      <c r="Q16" s="164"/>
      <c r="R16" s="164"/>
      <c r="S16" s="164"/>
      <c r="T16" s="164"/>
      <c r="U16" s="164"/>
      <c r="V16" s="165"/>
      <c r="W16" s="163" t="s">
        <v>719</v>
      </c>
      <c r="X16" s="164"/>
      <c r="Y16" s="164"/>
      <c r="Z16" s="164"/>
      <c r="AA16" s="164"/>
      <c r="AB16" s="164"/>
      <c r="AC16" s="165"/>
      <c r="AD16" s="163" t="s">
        <v>719</v>
      </c>
      <c r="AE16" s="164"/>
      <c r="AF16" s="164"/>
      <c r="AG16" s="164"/>
      <c r="AH16" s="164"/>
      <c r="AI16" s="164"/>
      <c r="AJ16" s="165"/>
      <c r="AK16" s="163" t="s">
        <v>764</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719</v>
      </c>
      <c r="Q17" s="164"/>
      <c r="R17" s="164"/>
      <c r="S17" s="164"/>
      <c r="T17" s="164"/>
      <c r="U17" s="164"/>
      <c r="V17" s="165"/>
      <c r="W17" s="163" t="s">
        <v>719</v>
      </c>
      <c r="X17" s="164"/>
      <c r="Y17" s="164"/>
      <c r="Z17" s="164"/>
      <c r="AA17" s="164"/>
      <c r="AB17" s="164"/>
      <c r="AC17" s="165"/>
      <c r="AD17" s="163" t="s">
        <v>719</v>
      </c>
      <c r="AE17" s="164"/>
      <c r="AF17" s="164"/>
      <c r="AG17" s="164"/>
      <c r="AH17" s="164"/>
      <c r="AI17" s="164"/>
      <c r="AJ17" s="165"/>
      <c r="AK17" s="163" t="s">
        <v>764</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45</v>
      </c>
      <c r="Q18" s="170"/>
      <c r="R18" s="170"/>
      <c r="S18" s="170"/>
      <c r="T18" s="170"/>
      <c r="U18" s="170"/>
      <c r="V18" s="171"/>
      <c r="W18" s="169">
        <f>SUM(W13:AC17)</f>
        <v>46</v>
      </c>
      <c r="X18" s="170"/>
      <c r="Y18" s="170"/>
      <c r="Z18" s="170"/>
      <c r="AA18" s="170"/>
      <c r="AB18" s="170"/>
      <c r="AC18" s="171"/>
      <c r="AD18" s="169">
        <f>SUM(AD13:AJ17)</f>
        <v>46</v>
      </c>
      <c r="AE18" s="170"/>
      <c r="AF18" s="170"/>
      <c r="AG18" s="170"/>
      <c r="AH18" s="170"/>
      <c r="AI18" s="170"/>
      <c r="AJ18" s="171"/>
      <c r="AK18" s="169">
        <f>SUM(AK13:AQ17)</f>
        <v>48</v>
      </c>
      <c r="AL18" s="170"/>
      <c r="AM18" s="170"/>
      <c r="AN18" s="170"/>
      <c r="AO18" s="170"/>
      <c r="AP18" s="170"/>
      <c r="AQ18" s="171"/>
      <c r="AR18" s="169">
        <f>SUM(AR13:AX17)</f>
        <v>163</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45</v>
      </c>
      <c r="Q19" s="164"/>
      <c r="R19" s="164"/>
      <c r="S19" s="164"/>
      <c r="T19" s="164"/>
      <c r="U19" s="164"/>
      <c r="V19" s="165"/>
      <c r="W19" s="163">
        <v>46</v>
      </c>
      <c r="X19" s="164"/>
      <c r="Y19" s="164"/>
      <c r="Z19" s="164"/>
      <c r="AA19" s="164"/>
      <c r="AB19" s="164"/>
      <c r="AC19" s="165"/>
      <c r="AD19" s="163">
        <v>45</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1</v>
      </c>
      <c r="Q20" s="535"/>
      <c r="R20" s="535"/>
      <c r="S20" s="535"/>
      <c r="T20" s="535"/>
      <c r="U20" s="535"/>
      <c r="V20" s="535"/>
      <c r="W20" s="535">
        <f t="shared" ref="W20" si="0">IF(W18=0, "-", SUM(W19)/W18)</f>
        <v>1</v>
      </c>
      <c r="X20" s="535"/>
      <c r="Y20" s="535"/>
      <c r="Z20" s="535"/>
      <c r="AA20" s="535"/>
      <c r="AB20" s="535"/>
      <c r="AC20" s="535"/>
      <c r="AD20" s="535">
        <f t="shared" ref="AD20" si="1">IF(AD18=0, "-", SUM(AD19)/AD18)</f>
        <v>0.97826086956521741</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f>IF(P19=0, "-", SUM(P19)/SUM(P13,P14))</f>
        <v>1</v>
      </c>
      <c r="Q21" s="535"/>
      <c r="R21" s="535"/>
      <c r="S21" s="535"/>
      <c r="T21" s="535"/>
      <c r="U21" s="535"/>
      <c r="V21" s="535"/>
      <c r="W21" s="535">
        <f t="shared" ref="W21" si="2">IF(W19=0, "-", SUM(W19)/SUM(W13,W14))</f>
        <v>1</v>
      </c>
      <c r="X21" s="535"/>
      <c r="Y21" s="535"/>
      <c r="Z21" s="535"/>
      <c r="AA21" s="535"/>
      <c r="AB21" s="535"/>
      <c r="AC21" s="535"/>
      <c r="AD21" s="535">
        <f t="shared" ref="AD21" si="3">IF(AD19=0, "-", SUM(AD19)/SUM(AD13,AD14))</f>
        <v>0.97826086956521741</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720</v>
      </c>
      <c r="H23" s="133"/>
      <c r="I23" s="133"/>
      <c r="J23" s="133"/>
      <c r="K23" s="133"/>
      <c r="L23" s="133"/>
      <c r="M23" s="133"/>
      <c r="N23" s="133"/>
      <c r="O23" s="134"/>
      <c r="P23" s="160">
        <v>48</v>
      </c>
      <c r="Q23" s="161"/>
      <c r="R23" s="161"/>
      <c r="S23" s="161"/>
      <c r="T23" s="161"/>
      <c r="U23" s="161"/>
      <c r="V23" s="162"/>
      <c r="W23" s="160">
        <v>163</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48</v>
      </c>
      <c r="Q29" s="164"/>
      <c r="R29" s="164"/>
      <c r="S29" s="164"/>
      <c r="T29" s="164"/>
      <c r="U29" s="164"/>
      <c r="V29" s="165"/>
      <c r="W29" s="211">
        <f>AR13</f>
        <v>163</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390</v>
      </c>
      <c r="AF30" s="383"/>
      <c r="AG30" s="383"/>
      <c r="AH30" s="384"/>
      <c r="AI30" s="385" t="s">
        <v>412</v>
      </c>
      <c r="AJ30" s="385"/>
      <c r="AK30" s="385"/>
      <c r="AL30" s="382"/>
      <c r="AM30" s="385" t="s">
        <v>509</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719</v>
      </c>
      <c r="AR31" s="178"/>
      <c r="AS31" s="179" t="s">
        <v>233</v>
      </c>
      <c r="AT31" s="202"/>
      <c r="AU31" s="271" t="s">
        <v>719</v>
      </c>
      <c r="AV31" s="271"/>
      <c r="AW31" s="375" t="s">
        <v>179</v>
      </c>
      <c r="AX31" s="376"/>
    </row>
    <row r="32" spans="1:50" ht="23.25" customHeight="1" x14ac:dyDescent="0.15">
      <c r="A32" s="511"/>
      <c r="B32" s="509"/>
      <c r="C32" s="509"/>
      <c r="D32" s="509"/>
      <c r="E32" s="509"/>
      <c r="F32" s="510"/>
      <c r="G32" s="536" t="s">
        <v>721</v>
      </c>
      <c r="H32" s="537"/>
      <c r="I32" s="537"/>
      <c r="J32" s="537"/>
      <c r="K32" s="537"/>
      <c r="L32" s="537"/>
      <c r="M32" s="537"/>
      <c r="N32" s="537"/>
      <c r="O32" s="538"/>
      <c r="P32" s="191" t="s">
        <v>744</v>
      </c>
      <c r="Q32" s="191"/>
      <c r="R32" s="191"/>
      <c r="S32" s="191"/>
      <c r="T32" s="191"/>
      <c r="U32" s="191"/>
      <c r="V32" s="191"/>
      <c r="W32" s="191"/>
      <c r="X32" s="233"/>
      <c r="Y32" s="339" t="s">
        <v>12</v>
      </c>
      <c r="Z32" s="545"/>
      <c r="AA32" s="546"/>
      <c r="AB32" s="547" t="s">
        <v>722</v>
      </c>
      <c r="AC32" s="547"/>
      <c r="AD32" s="547"/>
      <c r="AE32" s="363">
        <v>365</v>
      </c>
      <c r="AF32" s="364"/>
      <c r="AG32" s="364"/>
      <c r="AH32" s="364"/>
      <c r="AI32" s="363">
        <v>366</v>
      </c>
      <c r="AJ32" s="364"/>
      <c r="AK32" s="364"/>
      <c r="AL32" s="364"/>
      <c r="AM32" s="363">
        <v>365</v>
      </c>
      <c r="AN32" s="364"/>
      <c r="AO32" s="364"/>
      <c r="AP32" s="364"/>
      <c r="AQ32" s="166" t="s">
        <v>719</v>
      </c>
      <c r="AR32" s="167"/>
      <c r="AS32" s="167"/>
      <c r="AT32" s="168"/>
      <c r="AU32" s="364" t="s">
        <v>719</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722</v>
      </c>
      <c r="AC33" s="518"/>
      <c r="AD33" s="518"/>
      <c r="AE33" s="363">
        <v>365</v>
      </c>
      <c r="AF33" s="364"/>
      <c r="AG33" s="364"/>
      <c r="AH33" s="364"/>
      <c r="AI33" s="363">
        <v>366</v>
      </c>
      <c r="AJ33" s="364"/>
      <c r="AK33" s="364"/>
      <c r="AL33" s="364"/>
      <c r="AM33" s="363">
        <v>365</v>
      </c>
      <c r="AN33" s="364"/>
      <c r="AO33" s="364"/>
      <c r="AP33" s="364"/>
      <c r="AQ33" s="166" t="s">
        <v>719</v>
      </c>
      <c r="AR33" s="167"/>
      <c r="AS33" s="167"/>
      <c r="AT33" s="168"/>
      <c r="AU33" s="364">
        <v>365</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100</v>
      </c>
      <c r="AF34" s="364"/>
      <c r="AG34" s="364"/>
      <c r="AH34" s="364"/>
      <c r="AI34" s="363">
        <v>100</v>
      </c>
      <c r="AJ34" s="364"/>
      <c r="AK34" s="364"/>
      <c r="AL34" s="364"/>
      <c r="AM34" s="363">
        <v>100</v>
      </c>
      <c r="AN34" s="364"/>
      <c r="AO34" s="364"/>
      <c r="AP34" s="364"/>
      <c r="AQ34" s="166" t="s">
        <v>719</v>
      </c>
      <c r="AR34" s="167"/>
      <c r="AS34" s="167"/>
      <c r="AT34" s="168"/>
      <c r="AU34" s="364" t="s">
        <v>719</v>
      </c>
      <c r="AV34" s="364"/>
      <c r="AW34" s="364"/>
      <c r="AX34" s="365"/>
    </row>
    <row r="35" spans="1:51" ht="23.25" customHeight="1" x14ac:dyDescent="0.15">
      <c r="A35" s="891" t="s">
        <v>380</v>
      </c>
      <c r="B35" s="892"/>
      <c r="C35" s="892"/>
      <c r="D35" s="892"/>
      <c r="E35" s="892"/>
      <c r="F35" s="893"/>
      <c r="G35" s="897" t="s">
        <v>793</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390</v>
      </c>
      <c r="AF37" s="335"/>
      <c r="AG37" s="335"/>
      <c r="AH37" s="335"/>
      <c r="AI37" s="335" t="s">
        <v>412</v>
      </c>
      <c r="AJ37" s="335"/>
      <c r="AK37" s="335"/>
      <c r="AL37" s="335"/>
      <c r="AM37" s="335" t="s">
        <v>509</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380</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390</v>
      </c>
      <c r="AF44" s="335"/>
      <c r="AG44" s="335"/>
      <c r="AH44" s="335"/>
      <c r="AI44" s="335" t="s">
        <v>412</v>
      </c>
      <c r="AJ44" s="335"/>
      <c r="AK44" s="335"/>
      <c r="AL44" s="335"/>
      <c r="AM44" s="335" t="s">
        <v>509</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390</v>
      </c>
      <c r="AF51" s="335"/>
      <c r="AG51" s="335"/>
      <c r="AH51" s="335"/>
      <c r="AI51" s="335" t="s">
        <v>412</v>
      </c>
      <c r="AJ51" s="335"/>
      <c r="AK51" s="335"/>
      <c r="AL51" s="335"/>
      <c r="AM51" s="335" t="s">
        <v>509</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390</v>
      </c>
      <c r="AF58" s="335"/>
      <c r="AG58" s="335"/>
      <c r="AH58" s="335"/>
      <c r="AI58" s="335" t="s">
        <v>412</v>
      </c>
      <c r="AJ58" s="335"/>
      <c r="AK58" s="335"/>
      <c r="AL58" s="335"/>
      <c r="AM58" s="335" t="s">
        <v>509</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390</v>
      </c>
      <c r="AF65" s="335"/>
      <c r="AG65" s="335"/>
      <c r="AH65" s="335"/>
      <c r="AI65" s="335" t="s">
        <v>412</v>
      </c>
      <c r="AJ65" s="335"/>
      <c r="AK65" s="335"/>
      <c r="AL65" s="335"/>
      <c r="AM65" s="335" t="s">
        <v>509</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370</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370</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371</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369</v>
      </c>
      <c r="X70" s="938"/>
      <c r="Y70" s="943" t="s">
        <v>12</v>
      </c>
      <c r="Z70" s="943"/>
      <c r="AA70" s="944"/>
      <c r="AB70" s="945" t="s">
        <v>370</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370</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371</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390</v>
      </c>
      <c r="AF73" s="335"/>
      <c r="AG73" s="335"/>
      <c r="AH73" s="335"/>
      <c r="AI73" s="335" t="s">
        <v>412</v>
      </c>
      <c r="AJ73" s="335"/>
      <c r="AK73" s="335"/>
      <c r="AL73" s="335"/>
      <c r="AM73" s="335" t="s">
        <v>509</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383</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customHeight="1" thickBot="1" x14ac:dyDescent="0.2">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700</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390</v>
      </c>
      <c r="AF85" s="335"/>
      <c r="AG85" s="335"/>
      <c r="AH85" s="335"/>
      <c r="AI85" s="335" t="s">
        <v>412</v>
      </c>
      <c r="AJ85" s="335"/>
      <c r="AK85" s="335"/>
      <c r="AL85" s="335"/>
      <c r="AM85" s="335" t="s">
        <v>509</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390</v>
      </c>
      <c r="AF90" s="335"/>
      <c r="AG90" s="335"/>
      <c r="AH90" s="335"/>
      <c r="AI90" s="335" t="s">
        <v>412</v>
      </c>
      <c r="AJ90" s="335"/>
      <c r="AK90" s="335"/>
      <c r="AL90" s="335"/>
      <c r="AM90" s="335" t="s">
        <v>509</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390</v>
      </c>
      <c r="AF95" s="335"/>
      <c r="AG95" s="335"/>
      <c r="AH95" s="335"/>
      <c r="AI95" s="335" t="s">
        <v>412</v>
      </c>
      <c r="AJ95" s="335"/>
      <c r="AK95" s="335"/>
      <c r="AL95" s="335"/>
      <c r="AM95" s="335" t="s">
        <v>509</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390</v>
      </c>
      <c r="AF100" s="818"/>
      <c r="AG100" s="818"/>
      <c r="AH100" s="819"/>
      <c r="AI100" s="817" t="s">
        <v>412</v>
      </c>
      <c r="AJ100" s="818"/>
      <c r="AK100" s="818"/>
      <c r="AL100" s="819"/>
      <c r="AM100" s="817" t="s">
        <v>509</v>
      </c>
      <c r="AN100" s="818"/>
      <c r="AO100" s="818"/>
      <c r="AP100" s="819"/>
      <c r="AQ100" s="920" t="s">
        <v>417</v>
      </c>
      <c r="AR100" s="921"/>
      <c r="AS100" s="921"/>
      <c r="AT100" s="922"/>
      <c r="AU100" s="920" t="s">
        <v>541</v>
      </c>
      <c r="AV100" s="921"/>
      <c r="AW100" s="921"/>
      <c r="AX100" s="923"/>
    </row>
    <row r="101" spans="1:60" ht="23.25" customHeight="1" x14ac:dyDescent="0.15">
      <c r="A101" s="487"/>
      <c r="B101" s="488"/>
      <c r="C101" s="488"/>
      <c r="D101" s="488"/>
      <c r="E101" s="488"/>
      <c r="F101" s="489"/>
      <c r="G101" s="191" t="s">
        <v>723</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724</v>
      </c>
      <c r="AC101" s="547"/>
      <c r="AD101" s="547"/>
      <c r="AE101" s="358">
        <v>1</v>
      </c>
      <c r="AF101" s="358"/>
      <c r="AG101" s="358"/>
      <c r="AH101" s="358"/>
      <c r="AI101" s="358">
        <v>1</v>
      </c>
      <c r="AJ101" s="358"/>
      <c r="AK101" s="358"/>
      <c r="AL101" s="358"/>
      <c r="AM101" s="358">
        <v>1</v>
      </c>
      <c r="AN101" s="358"/>
      <c r="AO101" s="358"/>
      <c r="AP101" s="358"/>
      <c r="AQ101" s="358" t="s">
        <v>761</v>
      </c>
      <c r="AR101" s="358"/>
      <c r="AS101" s="358"/>
      <c r="AT101" s="358"/>
      <c r="AU101" s="363" t="s">
        <v>761</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724</v>
      </c>
      <c r="AC102" s="547"/>
      <c r="AD102" s="547"/>
      <c r="AE102" s="358">
        <v>1</v>
      </c>
      <c r="AF102" s="358"/>
      <c r="AG102" s="358"/>
      <c r="AH102" s="358"/>
      <c r="AI102" s="358">
        <v>1</v>
      </c>
      <c r="AJ102" s="358"/>
      <c r="AK102" s="358"/>
      <c r="AL102" s="358"/>
      <c r="AM102" s="358">
        <v>1</v>
      </c>
      <c r="AN102" s="358"/>
      <c r="AO102" s="358"/>
      <c r="AP102" s="358"/>
      <c r="AQ102" s="358">
        <v>1</v>
      </c>
      <c r="AR102" s="358"/>
      <c r="AS102" s="358"/>
      <c r="AT102" s="358"/>
      <c r="AU102" s="371">
        <v>1</v>
      </c>
      <c r="AV102" s="372"/>
      <c r="AW102" s="372"/>
      <c r="AX102" s="924"/>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390</v>
      </c>
      <c r="AF103" s="335"/>
      <c r="AG103" s="335"/>
      <c r="AH103" s="335"/>
      <c r="AI103" s="335" t="s">
        <v>412</v>
      </c>
      <c r="AJ103" s="335"/>
      <c r="AK103" s="335"/>
      <c r="AL103" s="335"/>
      <c r="AM103" s="335" t="s">
        <v>509</v>
      </c>
      <c r="AN103" s="335"/>
      <c r="AO103" s="335"/>
      <c r="AP103" s="335"/>
      <c r="AQ103" s="360" t="s">
        <v>417</v>
      </c>
      <c r="AR103" s="361"/>
      <c r="AS103" s="361"/>
      <c r="AT103" s="361"/>
      <c r="AU103" s="360" t="s">
        <v>541</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390</v>
      </c>
      <c r="AF106" s="335"/>
      <c r="AG106" s="335"/>
      <c r="AH106" s="335"/>
      <c r="AI106" s="335" t="s">
        <v>412</v>
      </c>
      <c r="AJ106" s="335"/>
      <c r="AK106" s="335"/>
      <c r="AL106" s="335"/>
      <c r="AM106" s="335" t="s">
        <v>509</v>
      </c>
      <c r="AN106" s="335"/>
      <c r="AO106" s="335"/>
      <c r="AP106" s="335"/>
      <c r="AQ106" s="360" t="s">
        <v>417</v>
      </c>
      <c r="AR106" s="361"/>
      <c r="AS106" s="361"/>
      <c r="AT106" s="361"/>
      <c r="AU106" s="360" t="s">
        <v>541</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390</v>
      </c>
      <c r="AF109" s="335"/>
      <c r="AG109" s="335"/>
      <c r="AH109" s="335"/>
      <c r="AI109" s="335" t="s">
        <v>412</v>
      </c>
      <c r="AJ109" s="335"/>
      <c r="AK109" s="335"/>
      <c r="AL109" s="335"/>
      <c r="AM109" s="335" t="s">
        <v>509</v>
      </c>
      <c r="AN109" s="335"/>
      <c r="AO109" s="335"/>
      <c r="AP109" s="335"/>
      <c r="AQ109" s="360" t="s">
        <v>417</v>
      </c>
      <c r="AR109" s="361"/>
      <c r="AS109" s="361"/>
      <c r="AT109" s="361"/>
      <c r="AU109" s="360" t="s">
        <v>541</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390</v>
      </c>
      <c r="AF112" s="335"/>
      <c r="AG112" s="335"/>
      <c r="AH112" s="335"/>
      <c r="AI112" s="335" t="s">
        <v>412</v>
      </c>
      <c r="AJ112" s="335"/>
      <c r="AK112" s="335"/>
      <c r="AL112" s="335"/>
      <c r="AM112" s="335" t="s">
        <v>509</v>
      </c>
      <c r="AN112" s="335"/>
      <c r="AO112" s="335"/>
      <c r="AP112" s="335"/>
      <c r="AQ112" s="360" t="s">
        <v>417</v>
      </c>
      <c r="AR112" s="361"/>
      <c r="AS112" s="361"/>
      <c r="AT112" s="361"/>
      <c r="AU112" s="360" t="s">
        <v>541</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390</v>
      </c>
      <c r="AF115" s="335"/>
      <c r="AG115" s="335"/>
      <c r="AH115" s="335"/>
      <c r="AI115" s="335" t="s">
        <v>412</v>
      </c>
      <c r="AJ115" s="335"/>
      <c r="AK115" s="335"/>
      <c r="AL115" s="335"/>
      <c r="AM115" s="335" t="s">
        <v>509</v>
      </c>
      <c r="AN115" s="335"/>
      <c r="AO115" s="335"/>
      <c r="AP115" s="335"/>
      <c r="AQ115" s="336" t="s">
        <v>542</v>
      </c>
      <c r="AR115" s="337"/>
      <c r="AS115" s="337"/>
      <c r="AT115" s="337"/>
      <c r="AU115" s="337"/>
      <c r="AV115" s="337"/>
      <c r="AW115" s="337"/>
      <c r="AX115" s="338"/>
    </row>
    <row r="116" spans="1:51" ht="23.25" customHeight="1" x14ac:dyDescent="0.15">
      <c r="A116" s="292"/>
      <c r="B116" s="293"/>
      <c r="C116" s="293"/>
      <c r="D116" s="293"/>
      <c r="E116" s="293"/>
      <c r="F116" s="294"/>
      <c r="G116" s="351" t="s">
        <v>725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726</v>
      </c>
      <c r="AC116" s="301"/>
      <c r="AD116" s="302"/>
      <c r="AE116" s="358">
        <v>45</v>
      </c>
      <c r="AF116" s="358"/>
      <c r="AG116" s="358"/>
      <c r="AH116" s="358"/>
      <c r="AI116" s="358">
        <v>46</v>
      </c>
      <c r="AJ116" s="358"/>
      <c r="AK116" s="358"/>
      <c r="AL116" s="358"/>
      <c r="AM116" s="358">
        <v>46</v>
      </c>
      <c r="AN116" s="358"/>
      <c r="AO116" s="358"/>
      <c r="AP116" s="358"/>
      <c r="AQ116" s="363">
        <v>48</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727</v>
      </c>
      <c r="AC117" s="343"/>
      <c r="AD117" s="344"/>
      <c r="AE117" s="306" t="s">
        <v>728</v>
      </c>
      <c r="AF117" s="306"/>
      <c r="AG117" s="306"/>
      <c r="AH117" s="306"/>
      <c r="AI117" s="306" t="s">
        <v>729</v>
      </c>
      <c r="AJ117" s="306"/>
      <c r="AK117" s="306"/>
      <c r="AL117" s="306"/>
      <c r="AM117" s="306" t="s">
        <v>794</v>
      </c>
      <c r="AN117" s="306"/>
      <c r="AO117" s="306"/>
      <c r="AP117" s="306"/>
      <c r="AQ117" s="306" t="s">
        <v>791</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390</v>
      </c>
      <c r="AF118" s="335"/>
      <c r="AG118" s="335"/>
      <c r="AH118" s="335"/>
      <c r="AI118" s="335" t="s">
        <v>412</v>
      </c>
      <c r="AJ118" s="335"/>
      <c r="AK118" s="335"/>
      <c r="AL118" s="335"/>
      <c r="AM118" s="335" t="s">
        <v>509</v>
      </c>
      <c r="AN118" s="335"/>
      <c r="AO118" s="335"/>
      <c r="AP118" s="335"/>
      <c r="AQ118" s="336" t="s">
        <v>542</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390</v>
      </c>
      <c r="AF121" s="335"/>
      <c r="AG121" s="335"/>
      <c r="AH121" s="335"/>
      <c r="AI121" s="335" t="s">
        <v>412</v>
      </c>
      <c r="AJ121" s="335"/>
      <c r="AK121" s="335"/>
      <c r="AL121" s="335"/>
      <c r="AM121" s="335" t="s">
        <v>509</v>
      </c>
      <c r="AN121" s="335"/>
      <c r="AO121" s="335"/>
      <c r="AP121" s="335"/>
      <c r="AQ121" s="336" t="s">
        <v>542</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390</v>
      </c>
      <c r="AF124" s="335"/>
      <c r="AG124" s="335"/>
      <c r="AH124" s="335"/>
      <c r="AI124" s="335" t="s">
        <v>412</v>
      </c>
      <c r="AJ124" s="335"/>
      <c r="AK124" s="335"/>
      <c r="AL124" s="335"/>
      <c r="AM124" s="335" t="s">
        <v>509</v>
      </c>
      <c r="AN124" s="335"/>
      <c r="AO124" s="335"/>
      <c r="AP124" s="335"/>
      <c r="AQ124" s="336" t="s">
        <v>542</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390</v>
      </c>
      <c r="AF127" s="335"/>
      <c r="AG127" s="335"/>
      <c r="AH127" s="335"/>
      <c r="AI127" s="335" t="s">
        <v>412</v>
      </c>
      <c r="AJ127" s="335"/>
      <c r="AK127" s="335"/>
      <c r="AL127" s="335"/>
      <c r="AM127" s="335" t="s">
        <v>509</v>
      </c>
      <c r="AN127" s="335"/>
      <c r="AO127" s="335"/>
      <c r="AP127" s="335"/>
      <c r="AQ127" s="336" t="s">
        <v>542</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405</v>
      </c>
      <c r="B130" s="985"/>
      <c r="C130" s="984" t="s">
        <v>236</v>
      </c>
      <c r="D130" s="985"/>
      <c r="E130" s="308" t="s">
        <v>265</v>
      </c>
      <c r="F130" s="309"/>
      <c r="G130" s="310" t="s">
        <v>730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731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719</v>
      </c>
      <c r="AR133" s="271"/>
      <c r="AS133" s="179" t="s">
        <v>233</v>
      </c>
      <c r="AT133" s="202"/>
      <c r="AU133" s="178">
        <v>2</v>
      </c>
      <c r="AV133" s="178"/>
      <c r="AW133" s="179" t="s">
        <v>179</v>
      </c>
      <c r="AX133" s="180"/>
      <c r="AY133">
        <f>$AY$132</f>
        <v>1</v>
      </c>
    </row>
    <row r="134" spans="1:51" ht="39.75" customHeight="1" x14ac:dyDescent="0.15">
      <c r="A134" s="988"/>
      <c r="B134" s="253"/>
      <c r="C134" s="252"/>
      <c r="D134" s="253"/>
      <c r="E134" s="252"/>
      <c r="F134" s="314"/>
      <c r="G134" s="232" t="s">
        <v>732</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371</v>
      </c>
      <c r="AC134" s="224"/>
      <c r="AD134" s="224"/>
      <c r="AE134" s="266">
        <v>80</v>
      </c>
      <c r="AF134" s="167"/>
      <c r="AG134" s="167"/>
      <c r="AH134" s="167"/>
      <c r="AI134" s="266">
        <v>83</v>
      </c>
      <c r="AJ134" s="167"/>
      <c r="AK134" s="167"/>
      <c r="AL134" s="167"/>
      <c r="AM134" s="266">
        <v>83</v>
      </c>
      <c r="AN134" s="167"/>
      <c r="AO134" s="167"/>
      <c r="AP134" s="167"/>
      <c r="AQ134" s="266" t="s">
        <v>719</v>
      </c>
      <c r="AR134" s="167"/>
      <c r="AS134" s="167"/>
      <c r="AT134" s="167"/>
      <c r="AU134" s="266">
        <v>83</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371</v>
      </c>
      <c r="AC135" s="175"/>
      <c r="AD135" s="175"/>
      <c r="AE135" s="266" t="s">
        <v>719</v>
      </c>
      <c r="AF135" s="167"/>
      <c r="AG135" s="167"/>
      <c r="AH135" s="167"/>
      <c r="AI135" s="266" t="s">
        <v>719</v>
      </c>
      <c r="AJ135" s="167"/>
      <c r="AK135" s="167"/>
      <c r="AL135" s="167"/>
      <c r="AM135" s="266" t="s">
        <v>761</v>
      </c>
      <c r="AN135" s="167"/>
      <c r="AO135" s="167"/>
      <c r="AP135" s="167"/>
      <c r="AQ135" s="266" t="s">
        <v>719</v>
      </c>
      <c r="AR135" s="167"/>
      <c r="AS135" s="167"/>
      <c r="AT135" s="167"/>
      <c r="AU135" s="266">
        <v>80</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8"/>
      <c r="B154" s="253"/>
      <c r="C154" s="252"/>
      <c r="D154" s="253"/>
      <c r="E154" s="252"/>
      <c r="F154" s="314"/>
      <c r="G154" s="232" t="s">
        <v>792</v>
      </c>
      <c r="H154" s="191"/>
      <c r="I154" s="191"/>
      <c r="J154" s="191"/>
      <c r="K154" s="191"/>
      <c r="L154" s="191"/>
      <c r="M154" s="191"/>
      <c r="N154" s="191"/>
      <c r="O154" s="191"/>
      <c r="P154" s="233"/>
      <c r="Q154" s="190" t="s">
        <v>792</v>
      </c>
      <c r="R154" s="191"/>
      <c r="S154" s="191"/>
      <c r="T154" s="191"/>
      <c r="U154" s="191"/>
      <c r="V154" s="191"/>
      <c r="W154" s="191"/>
      <c r="X154" s="191"/>
      <c r="Y154" s="191"/>
      <c r="Z154" s="191"/>
      <c r="AA154" s="915"/>
      <c r="AB154" s="256" t="s">
        <v>792</v>
      </c>
      <c r="AC154" s="257"/>
      <c r="AD154" s="257"/>
      <c r="AE154" s="262" t="s">
        <v>792</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t="s">
        <v>792</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88"/>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1</v>
      </c>
    </row>
    <row r="428" spans="1:51" ht="24.75" customHeight="1" x14ac:dyDescent="0.15">
      <c r="A428" s="988"/>
      <c r="B428" s="253"/>
      <c r="C428" s="252"/>
      <c r="D428" s="253"/>
      <c r="E428" s="190" t="s">
        <v>792</v>
      </c>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1</v>
      </c>
    </row>
    <row r="429" spans="1:51" ht="24.75"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1</v>
      </c>
    </row>
    <row r="430" spans="1:51" ht="34.5" customHeight="1" x14ac:dyDescent="0.15">
      <c r="A430" s="988"/>
      <c r="B430" s="253"/>
      <c r="C430" s="250" t="s">
        <v>671</v>
      </c>
      <c r="D430" s="251"/>
      <c r="E430" s="239" t="s">
        <v>399</v>
      </c>
      <c r="F430" s="444"/>
      <c r="G430" s="241" t="s">
        <v>252</v>
      </c>
      <c r="H430" s="188"/>
      <c r="I430" s="188"/>
      <c r="J430" s="242" t="s">
        <v>719</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719</v>
      </c>
      <c r="AF432" s="178"/>
      <c r="AG432" s="179" t="s">
        <v>233</v>
      </c>
      <c r="AH432" s="202"/>
      <c r="AI432" s="216"/>
      <c r="AJ432" s="216"/>
      <c r="AK432" s="216"/>
      <c r="AL432" s="217"/>
      <c r="AM432" s="216"/>
      <c r="AN432" s="216"/>
      <c r="AO432" s="216"/>
      <c r="AP432" s="217"/>
      <c r="AQ432" s="231" t="s">
        <v>719</v>
      </c>
      <c r="AR432" s="178"/>
      <c r="AS432" s="179" t="s">
        <v>233</v>
      </c>
      <c r="AT432" s="202"/>
      <c r="AU432" s="178" t="s">
        <v>719</v>
      </c>
      <c r="AV432" s="178"/>
      <c r="AW432" s="179" t="s">
        <v>179</v>
      </c>
      <c r="AX432" s="180"/>
      <c r="AY432">
        <f>$AY$431</f>
        <v>1</v>
      </c>
    </row>
    <row r="433" spans="1:51" ht="23.25" customHeight="1" x14ac:dyDescent="0.15">
      <c r="A433" s="988"/>
      <c r="B433" s="253"/>
      <c r="C433" s="252"/>
      <c r="D433" s="253"/>
      <c r="E433" s="196"/>
      <c r="F433" s="197"/>
      <c r="G433" s="232" t="s">
        <v>719</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719</v>
      </c>
      <c r="AC433" s="175"/>
      <c r="AD433" s="175"/>
      <c r="AE433" s="166" t="s">
        <v>719</v>
      </c>
      <c r="AF433" s="167"/>
      <c r="AG433" s="167"/>
      <c r="AH433" s="167"/>
      <c r="AI433" s="166" t="s">
        <v>719</v>
      </c>
      <c r="AJ433" s="167"/>
      <c r="AK433" s="167"/>
      <c r="AL433" s="167"/>
      <c r="AM433" s="166" t="s">
        <v>792</v>
      </c>
      <c r="AN433" s="167"/>
      <c r="AO433" s="167"/>
      <c r="AP433" s="168"/>
      <c r="AQ433" s="166" t="s">
        <v>719</v>
      </c>
      <c r="AR433" s="167"/>
      <c r="AS433" s="167"/>
      <c r="AT433" s="168"/>
      <c r="AU433" s="167" t="s">
        <v>719</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719</v>
      </c>
      <c r="AC434" s="224"/>
      <c r="AD434" s="224"/>
      <c r="AE434" s="166" t="s">
        <v>719</v>
      </c>
      <c r="AF434" s="167"/>
      <c r="AG434" s="167"/>
      <c r="AH434" s="168"/>
      <c r="AI434" s="166" t="s">
        <v>719</v>
      </c>
      <c r="AJ434" s="167"/>
      <c r="AK434" s="167"/>
      <c r="AL434" s="167"/>
      <c r="AM434" s="166" t="s">
        <v>792</v>
      </c>
      <c r="AN434" s="167"/>
      <c r="AO434" s="167"/>
      <c r="AP434" s="168"/>
      <c r="AQ434" s="166" t="s">
        <v>719</v>
      </c>
      <c r="AR434" s="167"/>
      <c r="AS434" s="167"/>
      <c r="AT434" s="168"/>
      <c r="AU434" s="167" t="s">
        <v>719</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719</v>
      </c>
      <c r="AF435" s="167"/>
      <c r="AG435" s="167"/>
      <c r="AH435" s="168"/>
      <c r="AI435" s="166" t="s">
        <v>719</v>
      </c>
      <c r="AJ435" s="167"/>
      <c r="AK435" s="167"/>
      <c r="AL435" s="167"/>
      <c r="AM435" s="166" t="s">
        <v>792</v>
      </c>
      <c r="AN435" s="167"/>
      <c r="AO435" s="167"/>
      <c r="AP435" s="168"/>
      <c r="AQ435" s="166" t="s">
        <v>719</v>
      </c>
      <c r="AR435" s="167"/>
      <c r="AS435" s="167"/>
      <c r="AT435" s="168"/>
      <c r="AU435" s="167" t="s">
        <v>719</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719</v>
      </c>
      <c r="AF457" s="178"/>
      <c r="AG457" s="179" t="s">
        <v>233</v>
      </c>
      <c r="AH457" s="202"/>
      <c r="AI457" s="216"/>
      <c r="AJ457" s="216"/>
      <c r="AK457" s="216"/>
      <c r="AL457" s="217"/>
      <c r="AM457" s="216"/>
      <c r="AN457" s="216"/>
      <c r="AO457" s="216"/>
      <c r="AP457" s="217"/>
      <c r="AQ457" s="231" t="s">
        <v>719</v>
      </c>
      <c r="AR457" s="178"/>
      <c r="AS457" s="179" t="s">
        <v>233</v>
      </c>
      <c r="AT457" s="202"/>
      <c r="AU457" s="178" t="s">
        <v>719</v>
      </c>
      <c r="AV457" s="178"/>
      <c r="AW457" s="179" t="s">
        <v>179</v>
      </c>
      <c r="AX457" s="180"/>
      <c r="AY457">
        <f>$AY$456</f>
        <v>1</v>
      </c>
    </row>
    <row r="458" spans="1:51" ht="23.25" customHeight="1" x14ac:dyDescent="0.15">
      <c r="A458" s="988"/>
      <c r="B458" s="253"/>
      <c r="C458" s="252"/>
      <c r="D458" s="253"/>
      <c r="E458" s="196"/>
      <c r="F458" s="197"/>
      <c r="G458" s="232" t="s">
        <v>719</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719</v>
      </c>
      <c r="AC458" s="175"/>
      <c r="AD458" s="175"/>
      <c r="AE458" s="166" t="s">
        <v>719</v>
      </c>
      <c r="AF458" s="167"/>
      <c r="AG458" s="167"/>
      <c r="AH458" s="167"/>
      <c r="AI458" s="166" t="s">
        <v>719</v>
      </c>
      <c r="AJ458" s="167"/>
      <c r="AK458" s="167"/>
      <c r="AL458" s="167"/>
      <c r="AM458" s="166" t="s">
        <v>792</v>
      </c>
      <c r="AN458" s="167"/>
      <c r="AO458" s="167"/>
      <c r="AP458" s="168"/>
      <c r="AQ458" s="166" t="s">
        <v>719</v>
      </c>
      <c r="AR458" s="167"/>
      <c r="AS458" s="167"/>
      <c r="AT458" s="168"/>
      <c r="AU458" s="167" t="s">
        <v>719</v>
      </c>
      <c r="AV458" s="167"/>
      <c r="AW458" s="167"/>
      <c r="AX458" s="208"/>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719</v>
      </c>
      <c r="AC459" s="224"/>
      <c r="AD459" s="224"/>
      <c r="AE459" s="166" t="s">
        <v>719</v>
      </c>
      <c r="AF459" s="167"/>
      <c r="AG459" s="167"/>
      <c r="AH459" s="168"/>
      <c r="AI459" s="166" t="s">
        <v>719</v>
      </c>
      <c r="AJ459" s="167"/>
      <c r="AK459" s="167"/>
      <c r="AL459" s="167"/>
      <c r="AM459" s="166" t="s">
        <v>792</v>
      </c>
      <c r="AN459" s="167"/>
      <c r="AO459" s="167"/>
      <c r="AP459" s="168"/>
      <c r="AQ459" s="166" t="s">
        <v>719</v>
      </c>
      <c r="AR459" s="167"/>
      <c r="AS459" s="167"/>
      <c r="AT459" s="168"/>
      <c r="AU459" s="167" t="s">
        <v>719</v>
      </c>
      <c r="AV459" s="167"/>
      <c r="AW459" s="167"/>
      <c r="AX459" s="208"/>
      <c r="AY459">
        <f t="shared" si="68"/>
        <v>1</v>
      </c>
    </row>
    <row r="460" spans="1:51" ht="23.25"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719</v>
      </c>
      <c r="AF460" s="167"/>
      <c r="AG460" s="167"/>
      <c r="AH460" s="168"/>
      <c r="AI460" s="166" t="s">
        <v>719</v>
      </c>
      <c r="AJ460" s="167"/>
      <c r="AK460" s="167"/>
      <c r="AL460" s="167"/>
      <c r="AM460" s="166" t="s">
        <v>792</v>
      </c>
      <c r="AN460" s="167"/>
      <c r="AO460" s="167"/>
      <c r="AP460" s="168"/>
      <c r="AQ460" s="166" t="s">
        <v>719</v>
      </c>
      <c r="AR460" s="167"/>
      <c r="AS460" s="167"/>
      <c r="AT460" s="168"/>
      <c r="AU460" s="167" t="s">
        <v>719</v>
      </c>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8"/>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customHeight="1" x14ac:dyDescent="0.15">
      <c r="A697" s="988"/>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1</v>
      </c>
    </row>
    <row r="698" spans="1:51" ht="24.75" customHeight="1" x14ac:dyDescent="0.15">
      <c r="A698" s="988"/>
      <c r="B698" s="253"/>
      <c r="C698" s="252"/>
      <c r="D698" s="253"/>
      <c r="E698" s="190" t="s">
        <v>743</v>
      </c>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1</v>
      </c>
    </row>
    <row r="699" spans="1:51" ht="24.75"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1</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27"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741</v>
      </c>
      <c r="AE702" s="890"/>
      <c r="AF702" s="890"/>
      <c r="AG702" s="879" t="s">
        <v>745</v>
      </c>
      <c r="AH702" s="880"/>
      <c r="AI702" s="880"/>
      <c r="AJ702" s="880"/>
      <c r="AK702" s="880"/>
      <c r="AL702" s="880"/>
      <c r="AM702" s="880"/>
      <c r="AN702" s="880"/>
      <c r="AO702" s="880"/>
      <c r="AP702" s="880"/>
      <c r="AQ702" s="880"/>
      <c r="AR702" s="880"/>
      <c r="AS702" s="880"/>
      <c r="AT702" s="880"/>
      <c r="AU702" s="880"/>
      <c r="AV702" s="880"/>
      <c r="AW702" s="880"/>
      <c r="AX702" s="881"/>
    </row>
    <row r="703" spans="1:51" ht="27"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741</v>
      </c>
      <c r="AE703" s="185"/>
      <c r="AF703" s="185"/>
      <c r="AG703" s="663" t="s">
        <v>746</v>
      </c>
      <c r="AH703" s="664"/>
      <c r="AI703" s="664"/>
      <c r="AJ703" s="664"/>
      <c r="AK703" s="664"/>
      <c r="AL703" s="664"/>
      <c r="AM703" s="664"/>
      <c r="AN703" s="664"/>
      <c r="AO703" s="664"/>
      <c r="AP703" s="664"/>
      <c r="AQ703" s="664"/>
      <c r="AR703" s="664"/>
      <c r="AS703" s="664"/>
      <c r="AT703" s="664"/>
      <c r="AU703" s="664"/>
      <c r="AV703" s="664"/>
      <c r="AW703" s="664"/>
      <c r="AX703" s="665"/>
    </row>
    <row r="704" spans="1:51" ht="27"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741</v>
      </c>
      <c r="AE704" s="582"/>
      <c r="AF704" s="582"/>
      <c r="AG704" s="424" t="s">
        <v>747</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741</v>
      </c>
      <c r="AE705" s="732"/>
      <c r="AF705" s="732"/>
      <c r="AG705" s="190" t="s">
        <v>748</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381</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749</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750</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751</v>
      </c>
      <c r="AE708" s="667"/>
      <c r="AF708" s="667"/>
      <c r="AG708" s="522"/>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751</v>
      </c>
      <c r="AE709" s="185"/>
      <c r="AF709" s="185"/>
      <c r="AG709" s="663"/>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741</v>
      </c>
      <c r="AE710" s="185"/>
      <c r="AF710" s="185"/>
      <c r="AG710" s="663" t="s">
        <v>752</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741</v>
      </c>
      <c r="AE711" s="185"/>
      <c r="AF711" s="185"/>
      <c r="AG711" s="663" t="s">
        <v>753</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751</v>
      </c>
      <c r="AE712" s="582"/>
      <c r="AF712" s="582"/>
      <c r="AG712" s="590"/>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751</v>
      </c>
      <c r="AE713" s="185"/>
      <c r="AF713" s="186"/>
      <c r="AG713" s="663"/>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741</v>
      </c>
      <c r="AE714" s="588"/>
      <c r="AF714" s="589"/>
      <c r="AG714" s="688" t="s">
        <v>754</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741</v>
      </c>
      <c r="AE715" s="667"/>
      <c r="AF715" s="773"/>
      <c r="AG715" s="522" t="s">
        <v>755</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741</v>
      </c>
      <c r="AE716" s="755"/>
      <c r="AF716" s="755"/>
      <c r="AG716" s="663" t="s">
        <v>756</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741</v>
      </c>
      <c r="AE717" s="185"/>
      <c r="AF717" s="185"/>
      <c r="AG717" s="663" t="s">
        <v>757</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741</v>
      </c>
      <c r="AE718" s="185"/>
      <c r="AF718" s="185"/>
      <c r="AG718" s="193" t="s">
        <v>758</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751</v>
      </c>
      <c r="AE719" s="667"/>
      <c r="AF719" s="667"/>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hidden="1"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759</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760</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t="s">
        <v>137</v>
      </c>
      <c r="B731" s="615"/>
      <c r="C731" s="615"/>
      <c r="D731" s="615"/>
      <c r="E731" s="616"/>
      <c r="F731" s="679" t="s">
        <v>795</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t="s">
        <v>798</v>
      </c>
      <c r="B733" s="615"/>
      <c r="C733" s="615"/>
      <c r="D733" s="615"/>
      <c r="E733" s="616"/>
      <c r="F733" s="762" t="s">
        <v>797</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672</v>
      </c>
      <c r="B737" s="158"/>
      <c r="C737" s="158"/>
      <c r="D737" s="159"/>
      <c r="E737" s="105" t="s">
        <v>733</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734</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735</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736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737</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738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739</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t="s">
        <v>740</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738</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545</v>
      </c>
      <c r="B746" s="109"/>
      <c r="C746" s="109"/>
      <c r="D746" s="109"/>
      <c r="E746" s="112" t="s">
        <v>710</v>
      </c>
      <c r="F746" s="113"/>
      <c r="G746" s="113"/>
      <c r="H746" s="100" t="str">
        <f>IF(E746="","","-")</f>
        <v>-</v>
      </c>
      <c r="I746" s="113"/>
      <c r="J746" s="113"/>
      <c r="K746" s="100" t="str">
        <f>IF(I746="","","-")</f>
        <v/>
      </c>
      <c r="L746" s="104">
        <v>216</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710</v>
      </c>
      <c r="F747" s="113"/>
      <c r="G747" s="113"/>
      <c r="H747" s="100" t="str">
        <f>IF(E747="","","-")</f>
        <v>-</v>
      </c>
      <c r="I747" s="113"/>
      <c r="J747" s="113"/>
      <c r="K747" s="100" t="str">
        <f>IF(I747="","","-")</f>
        <v/>
      </c>
      <c r="L747" s="104">
        <v>221</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40.5" customHeight="1" x14ac:dyDescent="0.15">
      <c r="A787" s="756" t="s">
        <v>386</v>
      </c>
      <c r="B787" s="757"/>
      <c r="C787" s="757"/>
      <c r="D787" s="757"/>
      <c r="E787" s="757"/>
      <c r="F787" s="758"/>
      <c r="G787" s="435" t="s">
        <v>765</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770</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40.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40.5" customHeight="1" x14ac:dyDescent="0.15">
      <c r="A789" s="552"/>
      <c r="B789" s="759"/>
      <c r="C789" s="759"/>
      <c r="D789" s="759"/>
      <c r="E789" s="759"/>
      <c r="F789" s="760"/>
      <c r="G789" s="445" t="s">
        <v>766</v>
      </c>
      <c r="H789" s="446"/>
      <c r="I789" s="446"/>
      <c r="J789" s="446"/>
      <c r="K789" s="447"/>
      <c r="L789" s="448" t="s">
        <v>767</v>
      </c>
      <c r="M789" s="449"/>
      <c r="N789" s="449"/>
      <c r="O789" s="449"/>
      <c r="P789" s="449"/>
      <c r="Q789" s="449"/>
      <c r="R789" s="449"/>
      <c r="S789" s="449"/>
      <c r="T789" s="449"/>
      <c r="U789" s="449"/>
      <c r="V789" s="449"/>
      <c r="W789" s="449"/>
      <c r="X789" s="450"/>
      <c r="Y789" s="451">
        <v>24</v>
      </c>
      <c r="Z789" s="452"/>
      <c r="AA789" s="452"/>
      <c r="AB789" s="553"/>
      <c r="AC789" s="445" t="s">
        <v>766</v>
      </c>
      <c r="AD789" s="446"/>
      <c r="AE789" s="446"/>
      <c r="AF789" s="446"/>
      <c r="AG789" s="447"/>
      <c r="AH789" s="448" t="s">
        <v>771</v>
      </c>
      <c r="AI789" s="449"/>
      <c r="AJ789" s="449"/>
      <c r="AK789" s="449"/>
      <c r="AL789" s="449"/>
      <c r="AM789" s="449"/>
      <c r="AN789" s="449"/>
      <c r="AO789" s="449"/>
      <c r="AP789" s="449"/>
      <c r="AQ789" s="449"/>
      <c r="AR789" s="449"/>
      <c r="AS789" s="449"/>
      <c r="AT789" s="450"/>
      <c r="AU789" s="451">
        <v>8</v>
      </c>
      <c r="AV789" s="452"/>
      <c r="AW789" s="452"/>
      <c r="AX789" s="453"/>
    </row>
    <row r="790" spans="1:51" ht="35.25" hidden="1"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35.25" hidden="1"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35.25" hidden="1"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35.2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35.2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35.2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35.2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35.2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35.2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24</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8</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367</v>
      </c>
      <c r="AI844" s="347"/>
      <c r="AJ844" s="347"/>
      <c r="AK844" s="347"/>
      <c r="AL844" s="347" t="s">
        <v>21</v>
      </c>
      <c r="AM844" s="347"/>
      <c r="AN844" s="347"/>
      <c r="AO844" s="422"/>
      <c r="AP844" s="423" t="s">
        <v>298</v>
      </c>
      <c r="AQ844" s="423"/>
      <c r="AR844" s="423"/>
      <c r="AS844" s="423"/>
      <c r="AT844" s="423"/>
      <c r="AU844" s="423"/>
      <c r="AV844" s="423"/>
      <c r="AW844" s="423"/>
      <c r="AX844" s="423"/>
    </row>
    <row r="845" spans="1:51" ht="41.25" customHeight="1" x14ac:dyDescent="0.15">
      <c r="A845" s="401">
        <v>1</v>
      </c>
      <c r="B845" s="401">
        <v>1</v>
      </c>
      <c r="C845" s="420" t="s">
        <v>768</v>
      </c>
      <c r="D845" s="415"/>
      <c r="E845" s="415"/>
      <c r="F845" s="415"/>
      <c r="G845" s="415"/>
      <c r="H845" s="415"/>
      <c r="I845" s="415"/>
      <c r="J845" s="416">
        <v>2000012100001</v>
      </c>
      <c r="K845" s="417"/>
      <c r="L845" s="417"/>
      <c r="M845" s="417"/>
      <c r="N845" s="417"/>
      <c r="O845" s="417"/>
      <c r="P845" s="421" t="s">
        <v>767</v>
      </c>
      <c r="Q845" s="317"/>
      <c r="R845" s="317"/>
      <c r="S845" s="317"/>
      <c r="T845" s="317"/>
      <c r="U845" s="317"/>
      <c r="V845" s="317"/>
      <c r="W845" s="317"/>
      <c r="X845" s="317"/>
      <c r="Y845" s="318">
        <v>24</v>
      </c>
      <c r="Z845" s="319"/>
      <c r="AA845" s="319"/>
      <c r="AB845" s="320"/>
      <c r="AC845" s="322" t="s">
        <v>80</v>
      </c>
      <c r="AD845" s="323"/>
      <c r="AE845" s="323"/>
      <c r="AF845" s="323"/>
      <c r="AG845" s="323"/>
      <c r="AH845" s="418" t="s">
        <v>764</v>
      </c>
      <c r="AI845" s="419"/>
      <c r="AJ845" s="419"/>
      <c r="AK845" s="419"/>
      <c r="AL845" s="326" t="s">
        <v>764</v>
      </c>
      <c r="AM845" s="327"/>
      <c r="AN845" s="327"/>
      <c r="AO845" s="328"/>
      <c r="AP845" s="321"/>
      <c r="AQ845" s="321"/>
      <c r="AR845" s="321"/>
      <c r="AS845" s="321"/>
      <c r="AT845" s="321"/>
      <c r="AU845" s="321"/>
      <c r="AV845" s="321"/>
      <c r="AW845" s="321"/>
      <c r="AX845" s="321"/>
    </row>
    <row r="846" spans="1:51" ht="41.25" customHeight="1" x14ac:dyDescent="0.15">
      <c r="A846" s="401">
        <v>2</v>
      </c>
      <c r="B846" s="401">
        <v>1</v>
      </c>
      <c r="C846" s="420" t="s">
        <v>769</v>
      </c>
      <c r="D846" s="415"/>
      <c r="E846" s="415"/>
      <c r="F846" s="415"/>
      <c r="G846" s="415"/>
      <c r="H846" s="415"/>
      <c r="I846" s="415"/>
      <c r="J846" s="416">
        <v>2000012100001</v>
      </c>
      <c r="K846" s="417"/>
      <c r="L846" s="417"/>
      <c r="M846" s="417"/>
      <c r="N846" s="417"/>
      <c r="O846" s="417"/>
      <c r="P846" s="421" t="s">
        <v>767</v>
      </c>
      <c r="Q846" s="317"/>
      <c r="R846" s="317"/>
      <c r="S846" s="317"/>
      <c r="T846" s="317"/>
      <c r="U846" s="317"/>
      <c r="V846" s="317"/>
      <c r="W846" s="317"/>
      <c r="X846" s="317"/>
      <c r="Y846" s="318">
        <v>21</v>
      </c>
      <c r="Z846" s="319"/>
      <c r="AA846" s="319"/>
      <c r="AB846" s="320"/>
      <c r="AC846" s="322" t="s">
        <v>80</v>
      </c>
      <c r="AD846" s="323"/>
      <c r="AE846" s="323"/>
      <c r="AF846" s="323"/>
      <c r="AG846" s="323"/>
      <c r="AH846" s="418" t="s">
        <v>764</v>
      </c>
      <c r="AI846" s="419"/>
      <c r="AJ846" s="419"/>
      <c r="AK846" s="419"/>
      <c r="AL846" s="326" t="s">
        <v>764</v>
      </c>
      <c r="AM846" s="327"/>
      <c r="AN846" s="327"/>
      <c r="AO846" s="328"/>
      <c r="AP846" s="321"/>
      <c r="AQ846" s="321"/>
      <c r="AR846" s="321"/>
      <c r="AS846" s="321"/>
      <c r="AT846" s="321"/>
      <c r="AU846" s="321"/>
      <c r="AV846" s="321"/>
      <c r="AW846" s="321"/>
      <c r="AX846" s="321"/>
      <c r="AY846">
        <f>COUNTA($C$846)</f>
        <v>1</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367</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0" customHeight="1" x14ac:dyDescent="0.15">
      <c r="A878" s="401">
        <v>1</v>
      </c>
      <c r="B878" s="401">
        <v>1</v>
      </c>
      <c r="C878" s="420" t="s">
        <v>772</v>
      </c>
      <c r="D878" s="415"/>
      <c r="E878" s="415"/>
      <c r="F878" s="415"/>
      <c r="G878" s="415"/>
      <c r="H878" s="415"/>
      <c r="I878" s="415"/>
      <c r="J878" s="416">
        <v>7040001076153</v>
      </c>
      <c r="K878" s="417"/>
      <c r="L878" s="417"/>
      <c r="M878" s="417"/>
      <c r="N878" s="417"/>
      <c r="O878" s="417"/>
      <c r="P878" s="421" t="s">
        <v>771</v>
      </c>
      <c r="Q878" s="317"/>
      <c r="R878" s="317"/>
      <c r="S878" s="317"/>
      <c r="T878" s="317"/>
      <c r="U878" s="317"/>
      <c r="V878" s="317"/>
      <c r="W878" s="317"/>
      <c r="X878" s="317"/>
      <c r="Y878" s="318">
        <v>8</v>
      </c>
      <c r="Z878" s="319"/>
      <c r="AA878" s="319"/>
      <c r="AB878" s="320"/>
      <c r="AC878" s="322" t="s">
        <v>372</v>
      </c>
      <c r="AD878" s="323"/>
      <c r="AE878" s="323"/>
      <c r="AF878" s="323"/>
      <c r="AG878" s="323"/>
      <c r="AH878" s="418">
        <v>3</v>
      </c>
      <c r="AI878" s="419"/>
      <c r="AJ878" s="419"/>
      <c r="AK878" s="419"/>
      <c r="AL878" s="326">
        <v>67.900000000000006</v>
      </c>
      <c r="AM878" s="327"/>
      <c r="AN878" s="327"/>
      <c r="AO878" s="328"/>
      <c r="AP878" s="321"/>
      <c r="AQ878" s="321"/>
      <c r="AR878" s="321"/>
      <c r="AS878" s="321"/>
      <c r="AT878" s="321"/>
      <c r="AU878" s="321"/>
      <c r="AV878" s="321"/>
      <c r="AW878" s="321"/>
      <c r="AX878" s="321"/>
      <c r="AY878">
        <f t="shared" si="118"/>
        <v>1</v>
      </c>
    </row>
    <row r="879" spans="1:51" ht="30" customHeight="1" x14ac:dyDescent="0.15">
      <c r="A879" s="401">
        <v>2</v>
      </c>
      <c r="B879" s="401">
        <v>1</v>
      </c>
      <c r="C879" s="420" t="s">
        <v>784</v>
      </c>
      <c r="D879" s="415"/>
      <c r="E879" s="415"/>
      <c r="F879" s="415"/>
      <c r="G879" s="415"/>
      <c r="H879" s="415"/>
      <c r="I879" s="415"/>
      <c r="J879" s="416">
        <v>5120102000922</v>
      </c>
      <c r="K879" s="417"/>
      <c r="L879" s="417"/>
      <c r="M879" s="417"/>
      <c r="N879" s="417"/>
      <c r="O879" s="417"/>
      <c r="P879" s="421" t="s">
        <v>775</v>
      </c>
      <c r="Q879" s="317"/>
      <c r="R879" s="317"/>
      <c r="S879" s="317"/>
      <c r="T879" s="317"/>
      <c r="U879" s="317"/>
      <c r="V879" s="317"/>
      <c r="W879" s="317"/>
      <c r="X879" s="317"/>
      <c r="Y879" s="318">
        <v>6</v>
      </c>
      <c r="Z879" s="319"/>
      <c r="AA879" s="319"/>
      <c r="AB879" s="320"/>
      <c r="AC879" s="322" t="s">
        <v>372</v>
      </c>
      <c r="AD879" s="323"/>
      <c r="AE879" s="323"/>
      <c r="AF879" s="323"/>
      <c r="AG879" s="323"/>
      <c r="AH879" s="418">
        <v>4</v>
      </c>
      <c r="AI879" s="419"/>
      <c r="AJ879" s="419"/>
      <c r="AK879" s="419"/>
      <c r="AL879" s="326">
        <v>47.6</v>
      </c>
      <c r="AM879" s="327"/>
      <c r="AN879" s="327"/>
      <c r="AO879" s="328"/>
      <c r="AP879" s="321"/>
      <c r="AQ879" s="321"/>
      <c r="AR879" s="321"/>
      <c r="AS879" s="321"/>
      <c r="AT879" s="321"/>
      <c r="AU879" s="321"/>
      <c r="AV879" s="321"/>
      <c r="AW879" s="321"/>
      <c r="AX879" s="321"/>
      <c r="AY879">
        <f>COUNTA($C$879)</f>
        <v>1</v>
      </c>
    </row>
    <row r="880" spans="1:51" ht="30" customHeight="1" x14ac:dyDescent="0.15">
      <c r="A880" s="401">
        <v>3</v>
      </c>
      <c r="B880" s="401">
        <v>1</v>
      </c>
      <c r="C880" s="420" t="s">
        <v>785</v>
      </c>
      <c r="D880" s="415"/>
      <c r="E880" s="415"/>
      <c r="F880" s="415"/>
      <c r="G880" s="415"/>
      <c r="H880" s="415"/>
      <c r="I880" s="415"/>
      <c r="J880" s="416">
        <v>3120001059632</v>
      </c>
      <c r="K880" s="417"/>
      <c r="L880" s="417"/>
      <c r="M880" s="417"/>
      <c r="N880" s="417"/>
      <c r="O880" s="417"/>
      <c r="P880" s="421" t="s">
        <v>776</v>
      </c>
      <c r="Q880" s="317"/>
      <c r="R880" s="317"/>
      <c r="S880" s="317"/>
      <c r="T880" s="317"/>
      <c r="U880" s="317"/>
      <c r="V880" s="317"/>
      <c r="W880" s="317"/>
      <c r="X880" s="317"/>
      <c r="Y880" s="318">
        <v>3</v>
      </c>
      <c r="Z880" s="319"/>
      <c r="AA880" s="319"/>
      <c r="AB880" s="320"/>
      <c r="AC880" s="322" t="s">
        <v>80</v>
      </c>
      <c r="AD880" s="323"/>
      <c r="AE880" s="323"/>
      <c r="AF880" s="323"/>
      <c r="AG880" s="323"/>
      <c r="AH880" s="324" t="s">
        <v>764</v>
      </c>
      <c r="AI880" s="325"/>
      <c r="AJ880" s="325"/>
      <c r="AK880" s="325"/>
      <c r="AL880" s="326" t="s">
        <v>764</v>
      </c>
      <c r="AM880" s="327"/>
      <c r="AN880" s="327"/>
      <c r="AO880" s="328"/>
      <c r="AP880" s="321"/>
      <c r="AQ880" s="321"/>
      <c r="AR880" s="321"/>
      <c r="AS880" s="321"/>
      <c r="AT880" s="321"/>
      <c r="AU880" s="321"/>
      <c r="AV880" s="321"/>
      <c r="AW880" s="321"/>
      <c r="AX880" s="321"/>
      <c r="AY880">
        <f>COUNTA($C$880)</f>
        <v>1</v>
      </c>
    </row>
    <row r="881" spans="1:51" ht="30" customHeight="1" x14ac:dyDescent="0.15">
      <c r="A881" s="401">
        <v>4</v>
      </c>
      <c r="B881" s="401">
        <v>1</v>
      </c>
      <c r="C881" s="420" t="s">
        <v>786</v>
      </c>
      <c r="D881" s="415"/>
      <c r="E881" s="415"/>
      <c r="F881" s="415"/>
      <c r="G881" s="415"/>
      <c r="H881" s="415"/>
      <c r="I881" s="415"/>
      <c r="J881" s="416">
        <v>8120001086432</v>
      </c>
      <c r="K881" s="417"/>
      <c r="L881" s="417"/>
      <c r="M881" s="417"/>
      <c r="N881" s="417"/>
      <c r="O881" s="417"/>
      <c r="P881" s="421" t="s">
        <v>777</v>
      </c>
      <c r="Q881" s="317"/>
      <c r="R881" s="317"/>
      <c r="S881" s="317"/>
      <c r="T881" s="317"/>
      <c r="U881" s="317"/>
      <c r="V881" s="317"/>
      <c r="W881" s="317"/>
      <c r="X881" s="317"/>
      <c r="Y881" s="318">
        <v>2</v>
      </c>
      <c r="Z881" s="319"/>
      <c r="AA881" s="319"/>
      <c r="AB881" s="320"/>
      <c r="AC881" s="322" t="s">
        <v>372</v>
      </c>
      <c r="AD881" s="323"/>
      <c r="AE881" s="323"/>
      <c r="AF881" s="323"/>
      <c r="AG881" s="323"/>
      <c r="AH881" s="324">
        <v>4</v>
      </c>
      <c r="AI881" s="325"/>
      <c r="AJ881" s="325"/>
      <c r="AK881" s="325"/>
      <c r="AL881" s="326">
        <v>85.4</v>
      </c>
      <c r="AM881" s="327"/>
      <c r="AN881" s="327"/>
      <c r="AO881" s="328"/>
      <c r="AP881" s="321"/>
      <c r="AQ881" s="321"/>
      <c r="AR881" s="321"/>
      <c r="AS881" s="321"/>
      <c r="AT881" s="321"/>
      <c r="AU881" s="321"/>
      <c r="AV881" s="321"/>
      <c r="AW881" s="321"/>
      <c r="AX881" s="321"/>
      <c r="AY881">
        <f>COUNTA($C$881)</f>
        <v>1</v>
      </c>
    </row>
    <row r="882" spans="1:51" ht="30" customHeight="1" x14ac:dyDescent="0.15">
      <c r="A882" s="401">
        <v>5</v>
      </c>
      <c r="B882" s="401">
        <v>1</v>
      </c>
      <c r="C882" s="420" t="s">
        <v>787</v>
      </c>
      <c r="D882" s="415"/>
      <c r="E882" s="415"/>
      <c r="F882" s="415"/>
      <c r="G882" s="415"/>
      <c r="H882" s="415"/>
      <c r="I882" s="415"/>
      <c r="J882" s="416">
        <v>1120001155391</v>
      </c>
      <c r="K882" s="417"/>
      <c r="L882" s="417"/>
      <c r="M882" s="417"/>
      <c r="N882" s="417"/>
      <c r="O882" s="417"/>
      <c r="P882" s="421" t="s">
        <v>778</v>
      </c>
      <c r="Q882" s="317"/>
      <c r="R882" s="317"/>
      <c r="S882" s="317"/>
      <c r="T882" s="317"/>
      <c r="U882" s="317"/>
      <c r="V882" s="317"/>
      <c r="W882" s="317"/>
      <c r="X882" s="317"/>
      <c r="Y882" s="318">
        <v>2</v>
      </c>
      <c r="Z882" s="319"/>
      <c r="AA882" s="319"/>
      <c r="AB882" s="320"/>
      <c r="AC882" s="322" t="s">
        <v>378</v>
      </c>
      <c r="AD882" s="323"/>
      <c r="AE882" s="323"/>
      <c r="AF882" s="323"/>
      <c r="AG882" s="323"/>
      <c r="AH882" s="324" t="s">
        <v>764</v>
      </c>
      <c r="AI882" s="325"/>
      <c r="AJ882" s="325"/>
      <c r="AK882" s="325"/>
      <c r="AL882" s="326" t="s">
        <v>764</v>
      </c>
      <c r="AM882" s="327"/>
      <c r="AN882" s="327"/>
      <c r="AO882" s="328"/>
      <c r="AP882" s="321"/>
      <c r="AQ882" s="321"/>
      <c r="AR882" s="321"/>
      <c r="AS882" s="321"/>
      <c r="AT882" s="321"/>
      <c r="AU882" s="321"/>
      <c r="AV882" s="321"/>
      <c r="AW882" s="321"/>
      <c r="AX882" s="321"/>
      <c r="AY882">
        <f>COUNTA($C$882)</f>
        <v>1</v>
      </c>
    </row>
    <row r="883" spans="1:51" ht="30" customHeight="1" x14ac:dyDescent="0.15">
      <c r="A883" s="401">
        <v>6</v>
      </c>
      <c r="B883" s="401">
        <v>1</v>
      </c>
      <c r="C883" s="420" t="s">
        <v>788</v>
      </c>
      <c r="D883" s="415"/>
      <c r="E883" s="415"/>
      <c r="F883" s="415"/>
      <c r="G883" s="415"/>
      <c r="H883" s="415"/>
      <c r="I883" s="415"/>
      <c r="J883" s="416">
        <v>3013301039380</v>
      </c>
      <c r="K883" s="417"/>
      <c r="L883" s="417"/>
      <c r="M883" s="417"/>
      <c r="N883" s="417"/>
      <c r="O883" s="417"/>
      <c r="P883" s="421" t="s">
        <v>779</v>
      </c>
      <c r="Q883" s="317"/>
      <c r="R883" s="317"/>
      <c r="S883" s="317"/>
      <c r="T883" s="317"/>
      <c r="U883" s="317"/>
      <c r="V883" s="317"/>
      <c r="W883" s="317"/>
      <c r="X883" s="317"/>
      <c r="Y883" s="318">
        <v>2</v>
      </c>
      <c r="Z883" s="319"/>
      <c r="AA883" s="319"/>
      <c r="AB883" s="320"/>
      <c r="AC883" s="322" t="s">
        <v>372</v>
      </c>
      <c r="AD883" s="323"/>
      <c r="AE883" s="323"/>
      <c r="AF883" s="323"/>
      <c r="AG883" s="323"/>
      <c r="AH883" s="324">
        <v>6</v>
      </c>
      <c r="AI883" s="325"/>
      <c r="AJ883" s="325"/>
      <c r="AK883" s="325"/>
      <c r="AL883" s="326">
        <v>73.5</v>
      </c>
      <c r="AM883" s="327"/>
      <c r="AN883" s="327"/>
      <c r="AO883" s="328"/>
      <c r="AP883" s="321"/>
      <c r="AQ883" s="321"/>
      <c r="AR883" s="321"/>
      <c r="AS883" s="321"/>
      <c r="AT883" s="321"/>
      <c r="AU883" s="321"/>
      <c r="AV883" s="321"/>
      <c r="AW883" s="321"/>
      <c r="AX883" s="321"/>
      <c r="AY883">
        <f>COUNTA($C$883)</f>
        <v>1</v>
      </c>
    </row>
    <row r="884" spans="1:51" ht="45" customHeight="1" x14ac:dyDescent="0.15">
      <c r="A884" s="401">
        <v>7</v>
      </c>
      <c r="B884" s="401">
        <v>1</v>
      </c>
      <c r="C884" s="415" t="s">
        <v>773</v>
      </c>
      <c r="D884" s="415"/>
      <c r="E884" s="415"/>
      <c r="F884" s="415"/>
      <c r="G884" s="415"/>
      <c r="H884" s="415"/>
      <c r="I884" s="415"/>
      <c r="J884" s="416">
        <v>1140001078509</v>
      </c>
      <c r="K884" s="417"/>
      <c r="L884" s="417"/>
      <c r="M884" s="417"/>
      <c r="N884" s="417"/>
      <c r="O884" s="417"/>
      <c r="P884" s="421" t="s">
        <v>780</v>
      </c>
      <c r="Q884" s="317"/>
      <c r="R884" s="317"/>
      <c r="S884" s="317"/>
      <c r="T884" s="317"/>
      <c r="U884" s="317"/>
      <c r="V884" s="317"/>
      <c r="W884" s="317"/>
      <c r="X884" s="317"/>
      <c r="Y884" s="318">
        <v>2</v>
      </c>
      <c r="Z884" s="319"/>
      <c r="AA884" s="319"/>
      <c r="AB884" s="320"/>
      <c r="AC884" s="322" t="s">
        <v>372</v>
      </c>
      <c r="AD884" s="323"/>
      <c r="AE884" s="323"/>
      <c r="AF884" s="323"/>
      <c r="AG884" s="323"/>
      <c r="AH884" s="324">
        <v>1</v>
      </c>
      <c r="AI884" s="325"/>
      <c r="AJ884" s="325"/>
      <c r="AK884" s="325"/>
      <c r="AL884" s="326">
        <v>99.8</v>
      </c>
      <c r="AM884" s="327"/>
      <c r="AN884" s="327"/>
      <c r="AO884" s="328"/>
      <c r="AP884" s="321"/>
      <c r="AQ884" s="321"/>
      <c r="AR884" s="321"/>
      <c r="AS884" s="321"/>
      <c r="AT884" s="321"/>
      <c r="AU884" s="321"/>
      <c r="AV884" s="321"/>
      <c r="AW884" s="321"/>
      <c r="AX884" s="321"/>
      <c r="AY884">
        <f>COUNTA($C$884)</f>
        <v>1</v>
      </c>
    </row>
    <row r="885" spans="1:51" ht="30" customHeight="1" x14ac:dyDescent="0.15">
      <c r="A885" s="401">
        <v>8</v>
      </c>
      <c r="B885" s="401">
        <v>1</v>
      </c>
      <c r="C885" s="420" t="s">
        <v>789</v>
      </c>
      <c r="D885" s="415"/>
      <c r="E885" s="415"/>
      <c r="F885" s="415"/>
      <c r="G885" s="415"/>
      <c r="H885" s="415"/>
      <c r="I885" s="415"/>
      <c r="J885" s="416">
        <v>2020001070757</v>
      </c>
      <c r="K885" s="417"/>
      <c r="L885" s="417"/>
      <c r="M885" s="417"/>
      <c r="N885" s="417"/>
      <c r="O885" s="417"/>
      <c r="P885" s="421" t="s">
        <v>781</v>
      </c>
      <c r="Q885" s="317"/>
      <c r="R885" s="317"/>
      <c r="S885" s="317"/>
      <c r="T885" s="317"/>
      <c r="U885" s="317"/>
      <c r="V885" s="317"/>
      <c r="W885" s="317"/>
      <c r="X885" s="317"/>
      <c r="Y885" s="318">
        <v>1</v>
      </c>
      <c r="Z885" s="319"/>
      <c r="AA885" s="319"/>
      <c r="AB885" s="320"/>
      <c r="AC885" s="322" t="s">
        <v>378</v>
      </c>
      <c r="AD885" s="323"/>
      <c r="AE885" s="323"/>
      <c r="AF885" s="323"/>
      <c r="AG885" s="323"/>
      <c r="AH885" s="324" t="s">
        <v>764</v>
      </c>
      <c r="AI885" s="325"/>
      <c r="AJ885" s="325"/>
      <c r="AK885" s="325"/>
      <c r="AL885" s="326" t="s">
        <v>764</v>
      </c>
      <c r="AM885" s="327"/>
      <c r="AN885" s="327"/>
      <c r="AO885" s="328"/>
      <c r="AP885" s="321"/>
      <c r="AQ885" s="321"/>
      <c r="AR885" s="321"/>
      <c r="AS885" s="321"/>
      <c r="AT885" s="321"/>
      <c r="AU885" s="321"/>
      <c r="AV885" s="321"/>
      <c r="AW885" s="321"/>
      <c r="AX885" s="321"/>
      <c r="AY885">
        <f>COUNTA($C$885)</f>
        <v>1</v>
      </c>
    </row>
    <row r="886" spans="1:51" ht="30" customHeight="1" x14ac:dyDescent="0.15">
      <c r="A886" s="401">
        <v>9</v>
      </c>
      <c r="B886" s="401">
        <v>1</v>
      </c>
      <c r="C886" s="420" t="s">
        <v>790</v>
      </c>
      <c r="D886" s="415"/>
      <c r="E886" s="415"/>
      <c r="F886" s="415"/>
      <c r="G886" s="415"/>
      <c r="H886" s="415"/>
      <c r="I886" s="415"/>
      <c r="J886" s="416">
        <v>4140001013801</v>
      </c>
      <c r="K886" s="417"/>
      <c r="L886" s="417"/>
      <c r="M886" s="417"/>
      <c r="N886" s="417"/>
      <c r="O886" s="417"/>
      <c r="P886" s="421" t="s">
        <v>782</v>
      </c>
      <c r="Q886" s="317"/>
      <c r="R886" s="317"/>
      <c r="S886" s="317"/>
      <c r="T886" s="317"/>
      <c r="U886" s="317"/>
      <c r="V886" s="317"/>
      <c r="W886" s="317"/>
      <c r="X886" s="317"/>
      <c r="Y886" s="318">
        <v>1</v>
      </c>
      <c r="Z886" s="319"/>
      <c r="AA886" s="319"/>
      <c r="AB886" s="320"/>
      <c r="AC886" s="322" t="s">
        <v>378</v>
      </c>
      <c r="AD886" s="323"/>
      <c r="AE886" s="323"/>
      <c r="AF886" s="323"/>
      <c r="AG886" s="323"/>
      <c r="AH886" s="324" t="s">
        <v>764</v>
      </c>
      <c r="AI886" s="325"/>
      <c r="AJ886" s="325"/>
      <c r="AK886" s="325"/>
      <c r="AL886" s="326" t="s">
        <v>764</v>
      </c>
      <c r="AM886" s="327"/>
      <c r="AN886" s="327"/>
      <c r="AO886" s="328"/>
      <c r="AP886" s="321"/>
      <c r="AQ886" s="321"/>
      <c r="AR886" s="321"/>
      <c r="AS886" s="321"/>
      <c r="AT886" s="321"/>
      <c r="AU886" s="321"/>
      <c r="AV886" s="321"/>
      <c r="AW886" s="321"/>
      <c r="AX886" s="321"/>
      <c r="AY886">
        <f>COUNTA($C$886)</f>
        <v>1</v>
      </c>
    </row>
    <row r="887" spans="1:51" ht="30" customHeight="1" x14ac:dyDescent="0.15">
      <c r="A887" s="401">
        <v>10</v>
      </c>
      <c r="B887" s="401">
        <v>1</v>
      </c>
      <c r="C887" s="415" t="s">
        <v>774</v>
      </c>
      <c r="D887" s="415"/>
      <c r="E887" s="415"/>
      <c r="F887" s="415"/>
      <c r="G887" s="415"/>
      <c r="H887" s="415"/>
      <c r="I887" s="415"/>
      <c r="J887" s="416">
        <v>3010701005946</v>
      </c>
      <c r="K887" s="417"/>
      <c r="L887" s="417"/>
      <c r="M887" s="417"/>
      <c r="N887" s="417"/>
      <c r="O887" s="417"/>
      <c r="P887" s="421" t="s">
        <v>783</v>
      </c>
      <c r="Q887" s="317"/>
      <c r="R887" s="317"/>
      <c r="S887" s="317"/>
      <c r="T887" s="317"/>
      <c r="U887" s="317"/>
      <c r="V887" s="317"/>
      <c r="W887" s="317"/>
      <c r="X887" s="317"/>
      <c r="Y887" s="318">
        <v>1</v>
      </c>
      <c r="Z887" s="319"/>
      <c r="AA887" s="319"/>
      <c r="AB887" s="320"/>
      <c r="AC887" s="322" t="s">
        <v>378</v>
      </c>
      <c r="AD887" s="323"/>
      <c r="AE887" s="323"/>
      <c r="AF887" s="323"/>
      <c r="AG887" s="323"/>
      <c r="AH887" s="324" t="s">
        <v>764</v>
      </c>
      <c r="AI887" s="325"/>
      <c r="AJ887" s="325"/>
      <c r="AK887" s="325"/>
      <c r="AL887" s="326" t="s">
        <v>764</v>
      </c>
      <c r="AM887" s="327"/>
      <c r="AN887" s="327"/>
      <c r="AO887" s="328"/>
      <c r="AP887" s="321"/>
      <c r="AQ887" s="321"/>
      <c r="AR887" s="321"/>
      <c r="AS887" s="321"/>
      <c r="AT887" s="321"/>
      <c r="AU887" s="321"/>
      <c r="AV887" s="321"/>
      <c r="AW887" s="321"/>
      <c r="AX887" s="321"/>
      <c r="AY887">
        <f>COUNTA($C$887)</f>
        <v>1</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367</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367</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367</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367</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367</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367</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15">
      <c r="A1110" s="401">
        <v>1</v>
      </c>
      <c r="B1110" s="401">
        <v>1</v>
      </c>
      <c r="C1110" s="887"/>
      <c r="D1110" s="887"/>
      <c r="E1110" s="262" t="s">
        <v>764</v>
      </c>
      <c r="F1110" s="886"/>
      <c r="G1110" s="886"/>
      <c r="H1110" s="886"/>
      <c r="I1110" s="886"/>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5" priority="14003">
      <formula>IF(RIGHT(TEXT(P14,"0.#"),1)=".",FALSE,TRUE)</formula>
    </cfRule>
    <cfRule type="expression" dxfId="2794" priority="14004">
      <formula>IF(RIGHT(TEXT(P14,"0.#"),1)=".",TRUE,FALSE)</formula>
    </cfRule>
  </conditionalFormatting>
  <conditionalFormatting sqref="AE32">
    <cfRule type="expression" dxfId="2793" priority="13993">
      <formula>IF(RIGHT(TEXT(AE32,"0.#"),1)=".",FALSE,TRUE)</formula>
    </cfRule>
    <cfRule type="expression" dxfId="2792" priority="13994">
      <formula>IF(RIGHT(TEXT(AE32,"0.#"),1)=".",TRUE,FALSE)</formula>
    </cfRule>
  </conditionalFormatting>
  <conditionalFormatting sqref="P18:AX18">
    <cfRule type="expression" dxfId="2791" priority="13879">
      <formula>IF(RIGHT(TEXT(P18,"0.#"),1)=".",FALSE,TRUE)</formula>
    </cfRule>
    <cfRule type="expression" dxfId="2790" priority="13880">
      <formula>IF(RIGHT(TEXT(P18,"0.#"),1)=".",TRUE,FALSE)</formula>
    </cfRule>
  </conditionalFormatting>
  <conditionalFormatting sqref="Y790">
    <cfRule type="expression" dxfId="2789" priority="13875">
      <formula>IF(RIGHT(TEXT(Y790,"0.#"),1)=".",FALSE,TRUE)</formula>
    </cfRule>
    <cfRule type="expression" dxfId="2788" priority="13876">
      <formula>IF(RIGHT(TEXT(Y790,"0.#"),1)=".",TRUE,FALSE)</formula>
    </cfRule>
  </conditionalFormatting>
  <conditionalFormatting sqref="Y799">
    <cfRule type="expression" dxfId="2787" priority="13871">
      <formula>IF(RIGHT(TEXT(Y799,"0.#"),1)=".",FALSE,TRUE)</formula>
    </cfRule>
    <cfRule type="expression" dxfId="2786" priority="13872">
      <formula>IF(RIGHT(TEXT(Y799,"0.#"),1)=".",TRUE,FALSE)</formula>
    </cfRule>
  </conditionalFormatting>
  <conditionalFormatting sqref="Y830:Y837 Y828 Y817:Y824 Y815 Y804:Y811 Y802">
    <cfRule type="expression" dxfId="2785" priority="13653">
      <formula>IF(RIGHT(TEXT(Y802,"0.#"),1)=".",FALSE,TRUE)</formula>
    </cfRule>
    <cfRule type="expression" dxfId="2784" priority="13654">
      <formula>IF(RIGHT(TEXT(Y802,"0.#"),1)=".",TRUE,FALSE)</formula>
    </cfRule>
  </conditionalFormatting>
  <conditionalFormatting sqref="P16:AQ17 P15:AX15 P13:AX13">
    <cfRule type="expression" dxfId="2783" priority="13701">
      <formula>IF(RIGHT(TEXT(P13,"0.#"),1)=".",FALSE,TRUE)</formula>
    </cfRule>
    <cfRule type="expression" dxfId="2782" priority="13702">
      <formula>IF(RIGHT(TEXT(P13,"0.#"),1)=".",TRUE,FALSE)</formula>
    </cfRule>
  </conditionalFormatting>
  <conditionalFormatting sqref="P19:AJ19">
    <cfRule type="expression" dxfId="2781" priority="13699">
      <formula>IF(RIGHT(TEXT(P19,"0.#"),1)=".",FALSE,TRUE)</formula>
    </cfRule>
    <cfRule type="expression" dxfId="2780" priority="13700">
      <formula>IF(RIGHT(TEXT(P19,"0.#"),1)=".",TRUE,FALSE)</formula>
    </cfRule>
  </conditionalFormatting>
  <conditionalFormatting sqref="AE101 AQ101">
    <cfRule type="expression" dxfId="2779" priority="13691">
      <formula>IF(RIGHT(TEXT(AE101,"0.#"),1)=".",FALSE,TRUE)</formula>
    </cfRule>
    <cfRule type="expression" dxfId="2778" priority="13692">
      <formula>IF(RIGHT(TEXT(AE101,"0.#"),1)=".",TRUE,FALSE)</formula>
    </cfRule>
  </conditionalFormatting>
  <conditionalFormatting sqref="Y791:Y798 Y789">
    <cfRule type="expression" dxfId="2777" priority="13677">
      <formula>IF(RIGHT(TEXT(Y789,"0.#"),1)=".",FALSE,TRUE)</formula>
    </cfRule>
    <cfRule type="expression" dxfId="2776" priority="13678">
      <formula>IF(RIGHT(TEXT(Y789,"0.#"),1)=".",TRUE,FALSE)</formula>
    </cfRule>
  </conditionalFormatting>
  <conditionalFormatting sqref="AU790">
    <cfRule type="expression" dxfId="2775" priority="13675">
      <formula>IF(RIGHT(TEXT(AU790,"0.#"),1)=".",FALSE,TRUE)</formula>
    </cfRule>
    <cfRule type="expression" dxfId="2774" priority="13676">
      <formula>IF(RIGHT(TEXT(AU790,"0.#"),1)=".",TRUE,FALSE)</formula>
    </cfRule>
  </conditionalFormatting>
  <conditionalFormatting sqref="AU799">
    <cfRule type="expression" dxfId="2773" priority="13673">
      <formula>IF(RIGHT(TEXT(AU799,"0.#"),1)=".",FALSE,TRUE)</formula>
    </cfRule>
    <cfRule type="expression" dxfId="2772" priority="13674">
      <formula>IF(RIGHT(TEXT(AU799,"0.#"),1)=".",TRUE,FALSE)</formula>
    </cfRule>
  </conditionalFormatting>
  <conditionalFormatting sqref="AU791:AU798 AU789">
    <cfRule type="expression" dxfId="2771" priority="13671">
      <formula>IF(RIGHT(TEXT(AU789,"0.#"),1)=".",FALSE,TRUE)</formula>
    </cfRule>
    <cfRule type="expression" dxfId="2770" priority="13672">
      <formula>IF(RIGHT(TEXT(AU789,"0.#"),1)=".",TRUE,FALSE)</formula>
    </cfRule>
  </conditionalFormatting>
  <conditionalFormatting sqref="Y829 Y816 Y803">
    <cfRule type="expression" dxfId="2769" priority="13657">
      <formula>IF(RIGHT(TEXT(Y803,"0.#"),1)=".",FALSE,TRUE)</formula>
    </cfRule>
    <cfRule type="expression" dxfId="2768" priority="13658">
      <formula>IF(RIGHT(TEXT(Y803,"0.#"),1)=".",TRUE,FALSE)</formula>
    </cfRule>
  </conditionalFormatting>
  <conditionalFormatting sqref="Y838 Y825 Y812">
    <cfRule type="expression" dxfId="2767" priority="13655">
      <formula>IF(RIGHT(TEXT(Y812,"0.#"),1)=".",FALSE,TRUE)</formula>
    </cfRule>
    <cfRule type="expression" dxfId="2766" priority="13656">
      <formula>IF(RIGHT(TEXT(Y812,"0.#"),1)=".",TRUE,FALSE)</formula>
    </cfRule>
  </conditionalFormatting>
  <conditionalFormatting sqref="AU829 AU816 AU803">
    <cfRule type="expression" dxfId="2765" priority="13651">
      <formula>IF(RIGHT(TEXT(AU803,"0.#"),1)=".",FALSE,TRUE)</formula>
    </cfRule>
    <cfRule type="expression" dxfId="2764" priority="13652">
      <formula>IF(RIGHT(TEXT(AU803,"0.#"),1)=".",TRUE,FALSE)</formula>
    </cfRule>
  </conditionalFormatting>
  <conditionalFormatting sqref="AU838 AU825 AU812">
    <cfRule type="expression" dxfId="2763" priority="13649">
      <formula>IF(RIGHT(TEXT(AU812,"0.#"),1)=".",FALSE,TRUE)</formula>
    </cfRule>
    <cfRule type="expression" dxfId="2762" priority="13650">
      <formula>IF(RIGHT(TEXT(AU812,"0.#"),1)=".",TRUE,FALSE)</formula>
    </cfRule>
  </conditionalFormatting>
  <conditionalFormatting sqref="AU830:AU837 AU828 AU817:AU824 AU815 AU804:AU811 AU802">
    <cfRule type="expression" dxfId="2761" priority="13647">
      <formula>IF(RIGHT(TEXT(AU802,"0.#"),1)=".",FALSE,TRUE)</formula>
    </cfRule>
    <cfRule type="expression" dxfId="2760" priority="13648">
      <formula>IF(RIGHT(TEXT(AU802,"0.#"),1)=".",TRUE,FALSE)</formula>
    </cfRule>
  </conditionalFormatting>
  <conditionalFormatting sqref="AM87">
    <cfRule type="expression" dxfId="2759" priority="13301">
      <formula>IF(RIGHT(TEXT(AM87,"0.#"),1)=".",FALSE,TRUE)</formula>
    </cfRule>
    <cfRule type="expression" dxfId="2758" priority="13302">
      <formula>IF(RIGHT(TEXT(AM87,"0.#"),1)=".",TRUE,FALSE)</formula>
    </cfRule>
  </conditionalFormatting>
  <conditionalFormatting sqref="AE55">
    <cfRule type="expression" dxfId="2757" priority="13369">
      <formula>IF(RIGHT(TEXT(AE55,"0.#"),1)=".",FALSE,TRUE)</formula>
    </cfRule>
    <cfRule type="expression" dxfId="2756" priority="13370">
      <formula>IF(RIGHT(TEXT(AE55,"0.#"),1)=".",TRUE,FALSE)</formula>
    </cfRule>
  </conditionalFormatting>
  <conditionalFormatting sqref="AI55">
    <cfRule type="expression" dxfId="2755" priority="13367">
      <formula>IF(RIGHT(TEXT(AI55,"0.#"),1)=".",FALSE,TRUE)</formula>
    </cfRule>
    <cfRule type="expression" dxfId="2754" priority="13368">
      <formula>IF(RIGHT(TEXT(AI55,"0.#"),1)=".",TRUE,FALSE)</formula>
    </cfRule>
  </conditionalFormatting>
  <conditionalFormatting sqref="AM34">
    <cfRule type="expression" dxfId="2753" priority="13447">
      <formula>IF(RIGHT(TEXT(AM34,"0.#"),1)=".",FALSE,TRUE)</formula>
    </cfRule>
    <cfRule type="expression" dxfId="2752" priority="13448">
      <formula>IF(RIGHT(TEXT(AM34,"0.#"),1)=".",TRUE,FALSE)</formula>
    </cfRule>
  </conditionalFormatting>
  <conditionalFormatting sqref="AE33">
    <cfRule type="expression" dxfId="2751" priority="13461">
      <formula>IF(RIGHT(TEXT(AE33,"0.#"),1)=".",FALSE,TRUE)</formula>
    </cfRule>
    <cfRule type="expression" dxfId="2750" priority="13462">
      <formula>IF(RIGHT(TEXT(AE33,"0.#"),1)=".",TRUE,FALSE)</formula>
    </cfRule>
  </conditionalFormatting>
  <conditionalFormatting sqref="AE34">
    <cfRule type="expression" dxfId="2749" priority="13459">
      <formula>IF(RIGHT(TEXT(AE34,"0.#"),1)=".",FALSE,TRUE)</formula>
    </cfRule>
    <cfRule type="expression" dxfId="2748" priority="13460">
      <formula>IF(RIGHT(TEXT(AE34,"0.#"),1)=".",TRUE,FALSE)</formula>
    </cfRule>
  </conditionalFormatting>
  <conditionalFormatting sqref="AI34">
    <cfRule type="expression" dxfId="2747" priority="13457">
      <formula>IF(RIGHT(TEXT(AI34,"0.#"),1)=".",FALSE,TRUE)</formula>
    </cfRule>
    <cfRule type="expression" dxfId="2746" priority="13458">
      <formula>IF(RIGHT(TEXT(AI34,"0.#"),1)=".",TRUE,FALSE)</formula>
    </cfRule>
  </conditionalFormatting>
  <conditionalFormatting sqref="AI33">
    <cfRule type="expression" dxfId="2745" priority="13455">
      <formula>IF(RIGHT(TEXT(AI33,"0.#"),1)=".",FALSE,TRUE)</formula>
    </cfRule>
    <cfRule type="expression" dxfId="2744" priority="13456">
      <formula>IF(RIGHT(TEXT(AI33,"0.#"),1)=".",TRUE,FALSE)</formula>
    </cfRule>
  </conditionalFormatting>
  <conditionalFormatting sqref="AI32">
    <cfRule type="expression" dxfId="2743" priority="13453">
      <formula>IF(RIGHT(TEXT(AI32,"0.#"),1)=".",FALSE,TRUE)</formula>
    </cfRule>
    <cfRule type="expression" dxfId="2742" priority="13454">
      <formula>IF(RIGHT(TEXT(AI32,"0.#"),1)=".",TRUE,FALSE)</formula>
    </cfRule>
  </conditionalFormatting>
  <conditionalFormatting sqref="AM32">
    <cfRule type="expression" dxfId="2741" priority="13451">
      <formula>IF(RIGHT(TEXT(AM32,"0.#"),1)=".",FALSE,TRUE)</formula>
    </cfRule>
    <cfRule type="expression" dxfId="2740" priority="13452">
      <formula>IF(RIGHT(TEXT(AM32,"0.#"),1)=".",TRUE,FALSE)</formula>
    </cfRule>
  </conditionalFormatting>
  <conditionalFormatting sqref="AM33">
    <cfRule type="expression" dxfId="2739" priority="13449">
      <formula>IF(RIGHT(TEXT(AM33,"0.#"),1)=".",FALSE,TRUE)</formula>
    </cfRule>
    <cfRule type="expression" dxfId="2738" priority="13450">
      <formula>IF(RIGHT(TEXT(AM33,"0.#"),1)=".",TRUE,FALSE)</formula>
    </cfRule>
  </conditionalFormatting>
  <conditionalFormatting sqref="AQ32:AQ34">
    <cfRule type="expression" dxfId="2737" priority="13441">
      <formula>IF(RIGHT(TEXT(AQ32,"0.#"),1)=".",FALSE,TRUE)</formula>
    </cfRule>
    <cfRule type="expression" dxfId="2736" priority="13442">
      <formula>IF(RIGHT(TEXT(AQ32,"0.#"),1)=".",TRUE,FALSE)</formula>
    </cfRule>
  </conditionalFormatting>
  <conditionalFormatting sqref="AU32:AU34">
    <cfRule type="expression" dxfId="2735" priority="13439">
      <formula>IF(RIGHT(TEXT(AU32,"0.#"),1)=".",FALSE,TRUE)</formula>
    </cfRule>
    <cfRule type="expression" dxfId="2734" priority="13440">
      <formula>IF(RIGHT(TEXT(AU32,"0.#"),1)=".",TRUE,FALSE)</formula>
    </cfRule>
  </conditionalFormatting>
  <conditionalFormatting sqref="AE53">
    <cfRule type="expression" dxfId="2733" priority="13373">
      <formula>IF(RIGHT(TEXT(AE53,"0.#"),1)=".",FALSE,TRUE)</formula>
    </cfRule>
    <cfRule type="expression" dxfId="2732" priority="13374">
      <formula>IF(RIGHT(TEXT(AE53,"0.#"),1)=".",TRUE,FALSE)</formula>
    </cfRule>
  </conditionalFormatting>
  <conditionalFormatting sqref="AE54">
    <cfRule type="expression" dxfId="2731" priority="13371">
      <formula>IF(RIGHT(TEXT(AE54,"0.#"),1)=".",FALSE,TRUE)</formula>
    </cfRule>
    <cfRule type="expression" dxfId="2730" priority="13372">
      <formula>IF(RIGHT(TEXT(AE54,"0.#"),1)=".",TRUE,FALSE)</formula>
    </cfRule>
  </conditionalFormatting>
  <conditionalFormatting sqref="AI54">
    <cfRule type="expression" dxfId="2729" priority="13365">
      <formula>IF(RIGHT(TEXT(AI54,"0.#"),1)=".",FALSE,TRUE)</formula>
    </cfRule>
    <cfRule type="expression" dxfId="2728" priority="13366">
      <formula>IF(RIGHT(TEXT(AI54,"0.#"),1)=".",TRUE,FALSE)</formula>
    </cfRule>
  </conditionalFormatting>
  <conditionalFormatting sqref="AI53">
    <cfRule type="expression" dxfId="2727" priority="13363">
      <formula>IF(RIGHT(TEXT(AI53,"0.#"),1)=".",FALSE,TRUE)</formula>
    </cfRule>
    <cfRule type="expression" dxfId="2726" priority="13364">
      <formula>IF(RIGHT(TEXT(AI53,"0.#"),1)=".",TRUE,FALSE)</formula>
    </cfRule>
  </conditionalFormatting>
  <conditionalFormatting sqref="AM53">
    <cfRule type="expression" dxfId="2725" priority="13361">
      <formula>IF(RIGHT(TEXT(AM53,"0.#"),1)=".",FALSE,TRUE)</formula>
    </cfRule>
    <cfRule type="expression" dxfId="2724" priority="13362">
      <formula>IF(RIGHT(TEXT(AM53,"0.#"),1)=".",TRUE,FALSE)</formula>
    </cfRule>
  </conditionalFormatting>
  <conditionalFormatting sqref="AM54">
    <cfRule type="expression" dxfId="2723" priority="13359">
      <formula>IF(RIGHT(TEXT(AM54,"0.#"),1)=".",FALSE,TRUE)</formula>
    </cfRule>
    <cfRule type="expression" dxfId="2722" priority="13360">
      <formula>IF(RIGHT(TEXT(AM54,"0.#"),1)=".",TRUE,FALSE)</formula>
    </cfRule>
  </conditionalFormatting>
  <conditionalFormatting sqref="AM55">
    <cfRule type="expression" dxfId="2721" priority="13357">
      <formula>IF(RIGHT(TEXT(AM55,"0.#"),1)=".",FALSE,TRUE)</formula>
    </cfRule>
    <cfRule type="expression" dxfId="2720" priority="13358">
      <formula>IF(RIGHT(TEXT(AM55,"0.#"),1)=".",TRUE,FALSE)</formula>
    </cfRule>
  </conditionalFormatting>
  <conditionalFormatting sqref="AE60">
    <cfRule type="expression" dxfId="2719" priority="13343">
      <formula>IF(RIGHT(TEXT(AE60,"0.#"),1)=".",FALSE,TRUE)</formula>
    </cfRule>
    <cfRule type="expression" dxfId="2718" priority="13344">
      <formula>IF(RIGHT(TEXT(AE60,"0.#"),1)=".",TRUE,FALSE)</formula>
    </cfRule>
  </conditionalFormatting>
  <conditionalFormatting sqref="AE61">
    <cfRule type="expression" dxfId="2717" priority="13341">
      <formula>IF(RIGHT(TEXT(AE61,"0.#"),1)=".",FALSE,TRUE)</formula>
    </cfRule>
    <cfRule type="expression" dxfId="2716" priority="13342">
      <formula>IF(RIGHT(TEXT(AE61,"0.#"),1)=".",TRUE,FALSE)</formula>
    </cfRule>
  </conditionalFormatting>
  <conditionalFormatting sqref="AE62">
    <cfRule type="expression" dxfId="2715" priority="13339">
      <formula>IF(RIGHT(TEXT(AE62,"0.#"),1)=".",FALSE,TRUE)</formula>
    </cfRule>
    <cfRule type="expression" dxfId="2714" priority="13340">
      <formula>IF(RIGHT(TEXT(AE62,"0.#"),1)=".",TRUE,FALSE)</formula>
    </cfRule>
  </conditionalFormatting>
  <conditionalFormatting sqref="AI62">
    <cfRule type="expression" dxfId="2713" priority="13337">
      <formula>IF(RIGHT(TEXT(AI62,"0.#"),1)=".",FALSE,TRUE)</formula>
    </cfRule>
    <cfRule type="expression" dxfId="2712" priority="13338">
      <formula>IF(RIGHT(TEXT(AI62,"0.#"),1)=".",TRUE,FALSE)</formula>
    </cfRule>
  </conditionalFormatting>
  <conditionalFormatting sqref="AI61">
    <cfRule type="expression" dxfId="2711" priority="13335">
      <formula>IF(RIGHT(TEXT(AI61,"0.#"),1)=".",FALSE,TRUE)</formula>
    </cfRule>
    <cfRule type="expression" dxfId="2710" priority="13336">
      <formula>IF(RIGHT(TEXT(AI61,"0.#"),1)=".",TRUE,FALSE)</formula>
    </cfRule>
  </conditionalFormatting>
  <conditionalFormatting sqref="AI60">
    <cfRule type="expression" dxfId="2709" priority="13333">
      <formula>IF(RIGHT(TEXT(AI60,"0.#"),1)=".",FALSE,TRUE)</formula>
    </cfRule>
    <cfRule type="expression" dxfId="2708" priority="13334">
      <formula>IF(RIGHT(TEXT(AI60,"0.#"),1)=".",TRUE,FALSE)</formula>
    </cfRule>
  </conditionalFormatting>
  <conditionalFormatting sqref="AM60">
    <cfRule type="expression" dxfId="2707" priority="13331">
      <formula>IF(RIGHT(TEXT(AM60,"0.#"),1)=".",FALSE,TRUE)</formula>
    </cfRule>
    <cfRule type="expression" dxfId="2706" priority="13332">
      <formula>IF(RIGHT(TEXT(AM60,"0.#"),1)=".",TRUE,FALSE)</formula>
    </cfRule>
  </conditionalFormatting>
  <conditionalFormatting sqref="AM61">
    <cfRule type="expression" dxfId="2705" priority="13329">
      <formula>IF(RIGHT(TEXT(AM61,"0.#"),1)=".",FALSE,TRUE)</formula>
    </cfRule>
    <cfRule type="expression" dxfId="2704" priority="13330">
      <formula>IF(RIGHT(TEXT(AM61,"0.#"),1)=".",TRUE,FALSE)</formula>
    </cfRule>
  </conditionalFormatting>
  <conditionalFormatting sqref="AM62">
    <cfRule type="expression" dxfId="2703" priority="13327">
      <formula>IF(RIGHT(TEXT(AM62,"0.#"),1)=".",FALSE,TRUE)</formula>
    </cfRule>
    <cfRule type="expression" dxfId="2702" priority="13328">
      <formula>IF(RIGHT(TEXT(AM62,"0.#"),1)=".",TRUE,FALSE)</formula>
    </cfRule>
  </conditionalFormatting>
  <conditionalFormatting sqref="AE87">
    <cfRule type="expression" dxfId="2701" priority="13313">
      <formula>IF(RIGHT(TEXT(AE87,"0.#"),1)=".",FALSE,TRUE)</formula>
    </cfRule>
    <cfRule type="expression" dxfId="2700" priority="13314">
      <formula>IF(RIGHT(TEXT(AE87,"0.#"),1)=".",TRUE,FALSE)</formula>
    </cfRule>
  </conditionalFormatting>
  <conditionalFormatting sqref="AE88">
    <cfRule type="expression" dxfId="2699" priority="13311">
      <formula>IF(RIGHT(TEXT(AE88,"0.#"),1)=".",FALSE,TRUE)</formula>
    </cfRule>
    <cfRule type="expression" dxfId="2698" priority="13312">
      <formula>IF(RIGHT(TEXT(AE88,"0.#"),1)=".",TRUE,FALSE)</formula>
    </cfRule>
  </conditionalFormatting>
  <conditionalFormatting sqref="AE89">
    <cfRule type="expression" dxfId="2697" priority="13309">
      <formula>IF(RIGHT(TEXT(AE89,"0.#"),1)=".",FALSE,TRUE)</formula>
    </cfRule>
    <cfRule type="expression" dxfId="2696" priority="13310">
      <formula>IF(RIGHT(TEXT(AE89,"0.#"),1)=".",TRUE,FALSE)</formula>
    </cfRule>
  </conditionalFormatting>
  <conditionalFormatting sqref="AI89">
    <cfRule type="expression" dxfId="2695" priority="13307">
      <formula>IF(RIGHT(TEXT(AI89,"0.#"),1)=".",FALSE,TRUE)</formula>
    </cfRule>
    <cfRule type="expression" dxfId="2694" priority="13308">
      <formula>IF(RIGHT(TEXT(AI89,"0.#"),1)=".",TRUE,FALSE)</formula>
    </cfRule>
  </conditionalFormatting>
  <conditionalFormatting sqref="AI88">
    <cfRule type="expression" dxfId="2693" priority="13305">
      <formula>IF(RIGHT(TEXT(AI88,"0.#"),1)=".",FALSE,TRUE)</formula>
    </cfRule>
    <cfRule type="expression" dxfId="2692" priority="13306">
      <formula>IF(RIGHT(TEXT(AI88,"0.#"),1)=".",TRUE,FALSE)</formula>
    </cfRule>
  </conditionalFormatting>
  <conditionalFormatting sqref="AI87">
    <cfRule type="expression" dxfId="2691" priority="13303">
      <formula>IF(RIGHT(TEXT(AI87,"0.#"),1)=".",FALSE,TRUE)</formula>
    </cfRule>
    <cfRule type="expression" dxfId="2690" priority="13304">
      <formula>IF(RIGHT(TEXT(AI87,"0.#"),1)=".",TRUE,FALSE)</formula>
    </cfRule>
  </conditionalFormatting>
  <conditionalFormatting sqref="AM88">
    <cfRule type="expression" dxfId="2689" priority="13299">
      <formula>IF(RIGHT(TEXT(AM88,"0.#"),1)=".",FALSE,TRUE)</formula>
    </cfRule>
    <cfRule type="expression" dxfId="2688" priority="13300">
      <formula>IF(RIGHT(TEXT(AM88,"0.#"),1)=".",TRUE,FALSE)</formula>
    </cfRule>
  </conditionalFormatting>
  <conditionalFormatting sqref="AM89">
    <cfRule type="expression" dxfId="2687" priority="13297">
      <formula>IF(RIGHT(TEXT(AM89,"0.#"),1)=".",FALSE,TRUE)</formula>
    </cfRule>
    <cfRule type="expression" dxfId="2686" priority="13298">
      <formula>IF(RIGHT(TEXT(AM89,"0.#"),1)=".",TRUE,FALSE)</formula>
    </cfRule>
  </conditionalFormatting>
  <conditionalFormatting sqref="AE92">
    <cfRule type="expression" dxfId="2685" priority="13283">
      <formula>IF(RIGHT(TEXT(AE92,"0.#"),1)=".",FALSE,TRUE)</formula>
    </cfRule>
    <cfRule type="expression" dxfId="2684" priority="13284">
      <formula>IF(RIGHT(TEXT(AE92,"0.#"),1)=".",TRUE,FALSE)</formula>
    </cfRule>
  </conditionalFormatting>
  <conditionalFormatting sqref="AE93">
    <cfRule type="expression" dxfId="2683" priority="13281">
      <formula>IF(RIGHT(TEXT(AE93,"0.#"),1)=".",FALSE,TRUE)</formula>
    </cfRule>
    <cfRule type="expression" dxfId="2682" priority="13282">
      <formula>IF(RIGHT(TEXT(AE93,"0.#"),1)=".",TRUE,FALSE)</formula>
    </cfRule>
  </conditionalFormatting>
  <conditionalFormatting sqref="AE94">
    <cfRule type="expression" dxfId="2681" priority="13279">
      <formula>IF(RIGHT(TEXT(AE94,"0.#"),1)=".",FALSE,TRUE)</formula>
    </cfRule>
    <cfRule type="expression" dxfId="2680" priority="13280">
      <formula>IF(RIGHT(TEXT(AE94,"0.#"),1)=".",TRUE,FALSE)</formula>
    </cfRule>
  </conditionalFormatting>
  <conditionalFormatting sqref="AI94">
    <cfRule type="expression" dxfId="2679" priority="13277">
      <formula>IF(RIGHT(TEXT(AI94,"0.#"),1)=".",FALSE,TRUE)</formula>
    </cfRule>
    <cfRule type="expression" dxfId="2678" priority="13278">
      <formula>IF(RIGHT(TEXT(AI94,"0.#"),1)=".",TRUE,FALSE)</formula>
    </cfRule>
  </conditionalFormatting>
  <conditionalFormatting sqref="AI93">
    <cfRule type="expression" dxfId="2677" priority="13275">
      <formula>IF(RIGHT(TEXT(AI93,"0.#"),1)=".",FALSE,TRUE)</formula>
    </cfRule>
    <cfRule type="expression" dxfId="2676" priority="13276">
      <formula>IF(RIGHT(TEXT(AI93,"0.#"),1)=".",TRUE,FALSE)</formula>
    </cfRule>
  </conditionalFormatting>
  <conditionalFormatting sqref="AI92">
    <cfRule type="expression" dxfId="2675" priority="13273">
      <formula>IF(RIGHT(TEXT(AI92,"0.#"),1)=".",FALSE,TRUE)</formula>
    </cfRule>
    <cfRule type="expression" dxfId="2674" priority="13274">
      <formula>IF(RIGHT(TEXT(AI92,"0.#"),1)=".",TRUE,FALSE)</formula>
    </cfRule>
  </conditionalFormatting>
  <conditionalFormatting sqref="AM92">
    <cfRule type="expression" dxfId="2673" priority="13271">
      <formula>IF(RIGHT(TEXT(AM92,"0.#"),1)=".",FALSE,TRUE)</formula>
    </cfRule>
    <cfRule type="expression" dxfId="2672" priority="13272">
      <formula>IF(RIGHT(TEXT(AM92,"0.#"),1)=".",TRUE,FALSE)</formula>
    </cfRule>
  </conditionalFormatting>
  <conditionalFormatting sqref="AM93">
    <cfRule type="expression" dxfId="2671" priority="13269">
      <formula>IF(RIGHT(TEXT(AM93,"0.#"),1)=".",FALSE,TRUE)</formula>
    </cfRule>
    <cfRule type="expression" dxfId="2670" priority="13270">
      <formula>IF(RIGHT(TEXT(AM93,"0.#"),1)=".",TRUE,FALSE)</formula>
    </cfRule>
  </conditionalFormatting>
  <conditionalFormatting sqref="AM94">
    <cfRule type="expression" dxfId="2669" priority="13267">
      <formula>IF(RIGHT(TEXT(AM94,"0.#"),1)=".",FALSE,TRUE)</formula>
    </cfRule>
    <cfRule type="expression" dxfId="2668" priority="13268">
      <formula>IF(RIGHT(TEXT(AM94,"0.#"),1)=".",TRUE,FALSE)</formula>
    </cfRule>
  </conditionalFormatting>
  <conditionalFormatting sqref="AE97">
    <cfRule type="expression" dxfId="2667" priority="13253">
      <formula>IF(RIGHT(TEXT(AE97,"0.#"),1)=".",FALSE,TRUE)</formula>
    </cfRule>
    <cfRule type="expression" dxfId="2666" priority="13254">
      <formula>IF(RIGHT(TEXT(AE97,"0.#"),1)=".",TRUE,FALSE)</formula>
    </cfRule>
  </conditionalFormatting>
  <conditionalFormatting sqref="AE98">
    <cfRule type="expression" dxfId="2665" priority="13251">
      <formula>IF(RIGHT(TEXT(AE98,"0.#"),1)=".",FALSE,TRUE)</formula>
    </cfRule>
    <cfRule type="expression" dxfId="2664" priority="13252">
      <formula>IF(RIGHT(TEXT(AE98,"0.#"),1)=".",TRUE,FALSE)</formula>
    </cfRule>
  </conditionalFormatting>
  <conditionalFormatting sqref="AE99">
    <cfRule type="expression" dxfId="2663" priority="13249">
      <formula>IF(RIGHT(TEXT(AE99,"0.#"),1)=".",FALSE,TRUE)</formula>
    </cfRule>
    <cfRule type="expression" dxfId="2662" priority="13250">
      <formula>IF(RIGHT(TEXT(AE99,"0.#"),1)=".",TRUE,FALSE)</formula>
    </cfRule>
  </conditionalFormatting>
  <conditionalFormatting sqref="AI99">
    <cfRule type="expression" dxfId="2661" priority="13247">
      <formula>IF(RIGHT(TEXT(AI99,"0.#"),1)=".",FALSE,TRUE)</formula>
    </cfRule>
    <cfRule type="expression" dxfId="2660" priority="13248">
      <formula>IF(RIGHT(TEXT(AI99,"0.#"),1)=".",TRUE,FALSE)</formula>
    </cfRule>
  </conditionalFormatting>
  <conditionalFormatting sqref="AI98">
    <cfRule type="expression" dxfId="2659" priority="13245">
      <formula>IF(RIGHT(TEXT(AI98,"0.#"),1)=".",FALSE,TRUE)</formula>
    </cfRule>
    <cfRule type="expression" dxfId="2658" priority="13246">
      <formula>IF(RIGHT(TEXT(AI98,"0.#"),1)=".",TRUE,FALSE)</formula>
    </cfRule>
  </conditionalFormatting>
  <conditionalFormatting sqref="AI97">
    <cfRule type="expression" dxfId="2657" priority="13243">
      <formula>IF(RIGHT(TEXT(AI97,"0.#"),1)=".",FALSE,TRUE)</formula>
    </cfRule>
    <cfRule type="expression" dxfId="2656" priority="13244">
      <formula>IF(RIGHT(TEXT(AI97,"0.#"),1)=".",TRUE,FALSE)</formula>
    </cfRule>
  </conditionalFormatting>
  <conditionalFormatting sqref="AM97">
    <cfRule type="expression" dxfId="2655" priority="13241">
      <formula>IF(RIGHT(TEXT(AM97,"0.#"),1)=".",FALSE,TRUE)</formula>
    </cfRule>
    <cfRule type="expression" dxfId="2654" priority="13242">
      <formula>IF(RIGHT(TEXT(AM97,"0.#"),1)=".",TRUE,FALSE)</formula>
    </cfRule>
  </conditionalFormatting>
  <conditionalFormatting sqref="AM98">
    <cfRule type="expression" dxfId="2653" priority="13239">
      <formula>IF(RIGHT(TEXT(AM98,"0.#"),1)=".",FALSE,TRUE)</formula>
    </cfRule>
    <cfRule type="expression" dxfId="2652" priority="13240">
      <formula>IF(RIGHT(TEXT(AM98,"0.#"),1)=".",TRUE,FALSE)</formula>
    </cfRule>
  </conditionalFormatting>
  <conditionalFormatting sqref="AM99">
    <cfRule type="expression" dxfId="2651" priority="13237">
      <formula>IF(RIGHT(TEXT(AM99,"0.#"),1)=".",FALSE,TRUE)</formula>
    </cfRule>
    <cfRule type="expression" dxfId="2650" priority="13238">
      <formula>IF(RIGHT(TEXT(AM99,"0.#"),1)=".",TRUE,FALSE)</formula>
    </cfRule>
  </conditionalFormatting>
  <conditionalFormatting sqref="AI101">
    <cfRule type="expression" dxfId="2649" priority="13223">
      <formula>IF(RIGHT(TEXT(AI101,"0.#"),1)=".",FALSE,TRUE)</formula>
    </cfRule>
    <cfRule type="expression" dxfId="2648" priority="13224">
      <formula>IF(RIGHT(TEXT(AI101,"0.#"),1)=".",TRUE,FALSE)</formula>
    </cfRule>
  </conditionalFormatting>
  <conditionalFormatting sqref="AM101">
    <cfRule type="expression" dxfId="2647" priority="13221">
      <formula>IF(RIGHT(TEXT(AM101,"0.#"),1)=".",FALSE,TRUE)</formula>
    </cfRule>
    <cfRule type="expression" dxfId="2646" priority="13222">
      <formula>IF(RIGHT(TEXT(AM101,"0.#"),1)=".",TRUE,FALSE)</formula>
    </cfRule>
  </conditionalFormatting>
  <conditionalFormatting sqref="AE102">
    <cfRule type="expression" dxfId="2645" priority="13219">
      <formula>IF(RIGHT(TEXT(AE102,"0.#"),1)=".",FALSE,TRUE)</formula>
    </cfRule>
    <cfRule type="expression" dxfId="2644" priority="13220">
      <formula>IF(RIGHT(TEXT(AE102,"0.#"),1)=".",TRUE,FALSE)</formula>
    </cfRule>
  </conditionalFormatting>
  <conditionalFormatting sqref="AI102">
    <cfRule type="expression" dxfId="2643" priority="13217">
      <formula>IF(RIGHT(TEXT(AI102,"0.#"),1)=".",FALSE,TRUE)</formula>
    </cfRule>
    <cfRule type="expression" dxfId="2642" priority="13218">
      <formula>IF(RIGHT(TEXT(AI102,"0.#"),1)=".",TRUE,FALSE)</formula>
    </cfRule>
  </conditionalFormatting>
  <conditionalFormatting sqref="AM102">
    <cfRule type="expression" dxfId="2641" priority="13215">
      <formula>IF(RIGHT(TEXT(AM102,"0.#"),1)=".",FALSE,TRUE)</formula>
    </cfRule>
    <cfRule type="expression" dxfId="2640" priority="13216">
      <formula>IF(RIGHT(TEXT(AM102,"0.#"),1)=".",TRUE,FALSE)</formula>
    </cfRule>
  </conditionalFormatting>
  <conditionalFormatting sqref="AQ102">
    <cfRule type="expression" dxfId="2639" priority="13213">
      <formula>IF(RIGHT(TEXT(AQ102,"0.#"),1)=".",FALSE,TRUE)</formula>
    </cfRule>
    <cfRule type="expression" dxfId="2638" priority="13214">
      <formula>IF(RIGHT(TEXT(AQ102,"0.#"),1)=".",TRUE,FALSE)</formula>
    </cfRule>
  </conditionalFormatting>
  <conditionalFormatting sqref="AE104">
    <cfRule type="expression" dxfId="2637" priority="13211">
      <formula>IF(RIGHT(TEXT(AE104,"0.#"),1)=".",FALSE,TRUE)</formula>
    </cfRule>
    <cfRule type="expression" dxfId="2636" priority="13212">
      <formula>IF(RIGHT(TEXT(AE104,"0.#"),1)=".",TRUE,FALSE)</formula>
    </cfRule>
  </conditionalFormatting>
  <conditionalFormatting sqref="AI104">
    <cfRule type="expression" dxfId="2635" priority="13209">
      <formula>IF(RIGHT(TEXT(AI104,"0.#"),1)=".",FALSE,TRUE)</formula>
    </cfRule>
    <cfRule type="expression" dxfId="2634" priority="13210">
      <formula>IF(RIGHT(TEXT(AI104,"0.#"),1)=".",TRUE,FALSE)</formula>
    </cfRule>
  </conditionalFormatting>
  <conditionalFormatting sqref="AM104">
    <cfRule type="expression" dxfId="2633" priority="13207">
      <formula>IF(RIGHT(TEXT(AM104,"0.#"),1)=".",FALSE,TRUE)</formula>
    </cfRule>
    <cfRule type="expression" dxfId="2632" priority="13208">
      <formula>IF(RIGHT(TEXT(AM104,"0.#"),1)=".",TRUE,FALSE)</formula>
    </cfRule>
  </conditionalFormatting>
  <conditionalFormatting sqref="AE105">
    <cfRule type="expression" dxfId="2631" priority="13205">
      <formula>IF(RIGHT(TEXT(AE105,"0.#"),1)=".",FALSE,TRUE)</formula>
    </cfRule>
    <cfRule type="expression" dxfId="2630" priority="13206">
      <formula>IF(RIGHT(TEXT(AE105,"0.#"),1)=".",TRUE,FALSE)</formula>
    </cfRule>
  </conditionalFormatting>
  <conditionalFormatting sqref="AI105">
    <cfRule type="expression" dxfId="2629" priority="13203">
      <formula>IF(RIGHT(TEXT(AI105,"0.#"),1)=".",FALSE,TRUE)</formula>
    </cfRule>
    <cfRule type="expression" dxfId="2628" priority="13204">
      <formula>IF(RIGHT(TEXT(AI105,"0.#"),1)=".",TRUE,FALSE)</formula>
    </cfRule>
  </conditionalFormatting>
  <conditionalFormatting sqref="AM105">
    <cfRule type="expression" dxfId="2627" priority="13201">
      <formula>IF(RIGHT(TEXT(AM105,"0.#"),1)=".",FALSE,TRUE)</formula>
    </cfRule>
    <cfRule type="expression" dxfId="2626" priority="13202">
      <formula>IF(RIGHT(TEXT(AM105,"0.#"),1)=".",TRUE,FALSE)</formula>
    </cfRule>
  </conditionalFormatting>
  <conditionalFormatting sqref="AE107">
    <cfRule type="expression" dxfId="2625" priority="13197">
      <formula>IF(RIGHT(TEXT(AE107,"0.#"),1)=".",FALSE,TRUE)</formula>
    </cfRule>
    <cfRule type="expression" dxfId="2624" priority="13198">
      <formula>IF(RIGHT(TEXT(AE107,"0.#"),1)=".",TRUE,FALSE)</formula>
    </cfRule>
  </conditionalFormatting>
  <conditionalFormatting sqref="AI107">
    <cfRule type="expression" dxfId="2623" priority="13195">
      <formula>IF(RIGHT(TEXT(AI107,"0.#"),1)=".",FALSE,TRUE)</formula>
    </cfRule>
    <cfRule type="expression" dxfId="2622" priority="13196">
      <formula>IF(RIGHT(TEXT(AI107,"0.#"),1)=".",TRUE,FALSE)</formula>
    </cfRule>
  </conditionalFormatting>
  <conditionalFormatting sqref="AM107">
    <cfRule type="expression" dxfId="2621" priority="13193">
      <formula>IF(RIGHT(TEXT(AM107,"0.#"),1)=".",FALSE,TRUE)</formula>
    </cfRule>
    <cfRule type="expression" dxfId="2620" priority="13194">
      <formula>IF(RIGHT(TEXT(AM107,"0.#"),1)=".",TRUE,FALSE)</formula>
    </cfRule>
  </conditionalFormatting>
  <conditionalFormatting sqref="AE108">
    <cfRule type="expression" dxfId="2619" priority="13191">
      <formula>IF(RIGHT(TEXT(AE108,"0.#"),1)=".",FALSE,TRUE)</formula>
    </cfRule>
    <cfRule type="expression" dxfId="2618" priority="13192">
      <formula>IF(RIGHT(TEXT(AE108,"0.#"),1)=".",TRUE,FALSE)</formula>
    </cfRule>
  </conditionalFormatting>
  <conditionalFormatting sqref="AI108">
    <cfRule type="expression" dxfId="2617" priority="13189">
      <formula>IF(RIGHT(TEXT(AI108,"0.#"),1)=".",FALSE,TRUE)</formula>
    </cfRule>
    <cfRule type="expression" dxfId="2616" priority="13190">
      <formula>IF(RIGHT(TEXT(AI108,"0.#"),1)=".",TRUE,FALSE)</formula>
    </cfRule>
  </conditionalFormatting>
  <conditionalFormatting sqref="AM108">
    <cfRule type="expression" dxfId="2615" priority="13187">
      <formula>IF(RIGHT(TEXT(AM108,"0.#"),1)=".",FALSE,TRUE)</formula>
    </cfRule>
    <cfRule type="expression" dxfId="2614" priority="13188">
      <formula>IF(RIGHT(TEXT(AM108,"0.#"),1)=".",TRUE,FALSE)</formula>
    </cfRule>
  </conditionalFormatting>
  <conditionalFormatting sqref="AE110">
    <cfRule type="expression" dxfId="2613" priority="13183">
      <formula>IF(RIGHT(TEXT(AE110,"0.#"),1)=".",FALSE,TRUE)</formula>
    </cfRule>
    <cfRule type="expression" dxfId="2612" priority="13184">
      <formula>IF(RIGHT(TEXT(AE110,"0.#"),1)=".",TRUE,FALSE)</formula>
    </cfRule>
  </conditionalFormatting>
  <conditionalFormatting sqref="AI110">
    <cfRule type="expression" dxfId="2611" priority="13181">
      <formula>IF(RIGHT(TEXT(AI110,"0.#"),1)=".",FALSE,TRUE)</formula>
    </cfRule>
    <cfRule type="expression" dxfId="2610" priority="13182">
      <formula>IF(RIGHT(TEXT(AI110,"0.#"),1)=".",TRUE,FALSE)</formula>
    </cfRule>
  </conditionalFormatting>
  <conditionalFormatting sqref="AM110">
    <cfRule type="expression" dxfId="2609" priority="13179">
      <formula>IF(RIGHT(TEXT(AM110,"0.#"),1)=".",FALSE,TRUE)</formula>
    </cfRule>
    <cfRule type="expression" dxfId="2608" priority="13180">
      <formula>IF(RIGHT(TEXT(AM110,"0.#"),1)=".",TRUE,FALSE)</formula>
    </cfRule>
  </conditionalFormatting>
  <conditionalFormatting sqref="AE111">
    <cfRule type="expression" dxfId="2607" priority="13177">
      <formula>IF(RIGHT(TEXT(AE111,"0.#"),1)=".",FALSE,TRUE)</formula>
    </cfRule>
    <cfRule type="expression" dxfId="2606" priority="13178">
      <formula>IF(RIGHT(TEXT(AE111,"0.#"),1)=".",TRUE,FALSE)</formula>
    </cfRule>
  </conditionalFormatting>
  <conditionalFormatting sqref="AI111">
    <cfRule type="expression" dxfId="2605" priority="13175">
      <formula>IF(RIGHT(TEXT(AI111,"0.#"),1)=".",FALSE,TRUE)</formula>
    </cfRule>
    <cfRule type="expression" dxfId="2604" priority="13176">
      <formula>IF(RIGHT(TEXT(AI111,"0.#"),1)=".",TRUE,FALSE)</formula>
    </cfRule>
  </conditionalFormatting>
  <conditionalFormatting sqref="AM111">
    <cfRule type="expression" dxfId="2603" priority="13173">
      <formula>IF(RIGHT(TEXT(AM111,"0.#"),1)=".",FALSE,TRUE)</formula>
    </cfRule>
    <cfRule type="expression" dxfId="2602" priority="13174">
      <formula>IF(RIGHT(TEXT(AM111,"0.#"),1)=".",TRUE,FALSE)</formula>
    </cfRule>
  </conditionalFormatting>
  <conditionalFormatting sqref="AE113">
    <cfRule type="expression" dxfId="2601" priority="13169">
      <formula>IF(RIGHT(TEXT(AE113,"0.#"),1)=".",FALSE,TRUE)</formula>
    </cfRule>
    <cfRule type="expression" dxfId="2600" priority="13170">
      <formula>IF(RIGHT(TEXT(AE113,"0.#"),1)=".",TRUE,FALSE)</formula>
    </cfRule>
  </conditionalFormatting>
  <conditionalFormatting sqref="AI113">
    <cfRule type="expression" dxfId="2599" priority="13167">
      <formula>IF(RIGHT(TEXT(AI113,"0.#"),1)=".",FALSE,TRUE)</formula>
    </cfRule>
    <cfRule type="expression" dxfId="2598" priority="13168">
      <formula>IF(RIGHT(TEXT(AI113,"0.#"),1)=".",TRUE,FALSE)</formula>
    </cfRule>
  </conditionalFormatting>
  <conditionalFormatting sqref="AM113">
    <cfRule type="expression" dxfId="2597" priority="13165">
      <formula>IF(RIGHT(TEXT(AM113,"0.#"),1)=".",FALSE,TRUE)</formula>
    </cfRule>
    <cfRule type="expression" dxfId="2596" priority="13166">
      <formula>IF(RIGHT(TEXT(AM113,"0.#"),1)=".",TRUE,FALSE)</formula>
    </cfRule>
  </conditionalFormatting>
  <conditionalFormatting sqref="AE114">
    <cfRule type="expression" dxfId="2595" priority="13163">
      <formula>IF(RIGHT(TEXT(AE114,"0.#"),1)=".",FALSE,TRUE)</formula>
    </cfRule>
    <cfRule type="expression" dxfId="2594" priority="13164">
      <formula>IF(RIGHT(TEXT(AE114,"0.#"),1)=".",TRUE,FALSE)</formula>
    </cfRule>
  </conditionalFormatting>
  <conditionalFormatting sqref="AI114">
    <cfRule type="expression" dxfId="2593" priority="13161">
      <formula>IF(RIGHT(TEXT(AI114,"0.#"),1)=".",FALSE,TRUE)</formula>
    </cfRule>
    <cfRule type="expression" dxfId="2592" priority="13162">
      <formula>IF(RIGHT(TEXT(AI114,"0.#"),1)=".",TRUE,FALSE)</formula>
    </cfRule>
  </conditionalFormatting>
  <conditionalFormatting sqref="AM114">
    <cfRule type="expression" dxfId="2591" priority="13159">
      <formula>IF(RIGHT(TEXT(AM114,"0.#"),1)=".",FALSE,TRUE)</formula>
    </cfRule>
    <cfRule type="expression" dxfId="2590" priority="13160">
      <formula>IF(RIGHT(TEXT(AM114,"0.#"),1)=".",TRUE,FALSE)</formula>
    </cfRule>
  </conditionalFormatting>
  <conditionalFormatting sqref="AE116 AQ116">
    <cfRule type="expression" dxfId="2589" priority="13155">
      <formula>IF(RIGHT(TEXT(AE116,"0.#"),1)=".",FALSE,TRUE)</formula>
    </cfRule>
    <cfRule type="expression" dxfId="2588" priority="13156">
      <formula>IF(RIGHT(TEXT(AE116,"0.#"),1)=".",TRUE,FALSE)</formula>
    </cfRule>
  </conditionalFormatting>
  <conditionalFormatting sqref="AI116 AM116">
    <cfRule type="expression" dxfId="2587" priority="13153">
      <formula>IF(RIGHT(TEXT(AI116,"0.#"),1)=".",FALSE,TRUE)</formula>
    </cfRule>
    <cfRule type="expression" dxfId="2586" priority="13154">
      <formula>IF(RIGHT(TEXT(AI116,"0.#"),1)=".",TRUE,FALSE)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29" max="49" man="1"/>
    <brk id="714" max="49" man="1"/>
    <brk id="747" max="49" man="1"/>
    <brk id="840"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22" zoomScaleNormal="100" workbookViewId="0">
      <selection activeCell="AE5" sqref="AE5:AP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741</v>
      </c>
      <c r="H2" s="13" t="str">
        <f>IF(G2="","",F2)</f>
        <v>一般会計</v>
      </c>
      <c r="I2" s="13" t="str">
        <f>IF(H2="","",IF(I1&lt;&gt;"",CONCATENATE(I1,"、",H2),H2))</f>
        <v>一般会計</v>
      </c>
      <c r="K2" s="14" t="s">
        <v>103</v>
      </c>
      <c r="L2" s="15"/>
      <c r="M2" s="13" t="str">
        <f>IF(L2="","",K2)</f>
        <v/>
      </c>
      <c r="N2" s="13" t="str">
        <f>IF(M2="","",IF(N1&lt;&gt;"",CONCATENATE(N1,"、",M2),M2))</f>
        <v/>
      </c>
      <c r="O2" s="13"/>
      <c r="P2" s="12" t="s">
        <v>74</v>
      </c>
      <c r="Q2" s="17" t="s">
        <v>741</v>
      </c>
      <c r="R2" s="13" t="str">
        <f>IF(Q2="","",P2)</f>
        <v>直接実施</v>
      </c>
      <c r="S2" s="13" t="str">
        <f>IF(R2="","",IF(S1&lt;&gt;"",CONCATENATE(S1,"、",R2),R2))</f>
        <v>直接実施</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t="s">
        <v>741</v>
      </c>
      <c r="C5" s="13" t="str">
        <f t="shared" si="0"/>
        <v>海洋政策</v>
      </c>
      <c r="D5" s="13" t="str">
        <f>IF(C5="",D4,IF(D4&lt;&gt;"",CONCATENATE(D4,"、",C5),C5))</f>
        <v>海洋政策</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海洋政策</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海洋政策</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海洋政策</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海洋政策</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t="s">
        <v>741</v>
      </c>
      <c r="C10" s="13" t="str">
        <f t="shared" si="0"/>
        <v>国土強靱化施策</v>
      </c>
      <c r="D10" s="13" t="str">
        <f t="shared" si="8"/>
        <v>海洋政策、国土強靱化施策</v>
      </c>
      <c r="F10" s="18" t="s">
        <v>117</v>
      </c>
      <c r="G10" s="17"/>
      <c r="H10" s="13" t="str">
        <f t="shared" si="1"/>
        <v/>
      </c>
      <c r="I10" s="13" t="str">
        <f t="shared" si="5"/>
        <v>一般会計</v>
      </c>
      <c r="K10" s="14" t="s">
        <v>331</v>
      </c>
      <c r="L10" s="15"/>
      <c r="M10" s="13" t="str">
        <f t="shared" si="2"/>
        <v/>
      </c>
      <c r="N10" s="13" t="str">
        <f t="shared" si="6"/>
        <v/>
      </c>
      <c r="O10" s="13"/>
      <c r="P10" s="13" t="str">
        <f>S8</f>
        <v>直接実施</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海洋政策、国土強靱化施策</v>
      </c>
      <c r="F11" s="18" t="s">
        <v>118</v>
      </c>
      <c r="G11" s="17"/>
      <c r="H11" s="13" t="str">
        <f t="shared" si="1"/>
        <v/>
      </c>
      <c r="I11" s="13" t="str">
        <f t="shared" si="5"/>
        <v>一般会計</v>
      </c>
      <c r="K11" s="14" t="s">
        <v>111</v>
      </c>
      <c r="L11" s="15" t="s">
        <v>741</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海洋政策、国土強靱化施策</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海洋政策、国土強靱化施策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海洋政策、国土強靱化施策</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海洋政策、国土強靱化施策</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海洋政策、国土強靱化施策</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海洋政策、国土強靱化施策</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海洋政策、国土強靱化施策</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海洋政策、国土強靱化施策</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海洋政策、国土強靱化施策</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海洋政策、国土強靱化施策</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海洋政策、国土強靱化施策</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海洋政策、国土強靱化施策</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海洋政策、国土強靱化施策</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海洋政策、国土強靱化施策</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AE5" sqref="AE5:AP5"/>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390</v>
      </c>
      <c r="AF2" s="990"/>
      <c r="AG2" s="990"/>
      <c r="AH2" s="990"/>
      <c r="AI2" s="990" t="s">
        <v>412</v>
      </c>
      <c r="AJ2" s="990"/>
      <c r="AK2" s="990"/>
      <c r="AL2" s="454"/>
      <c r="AM2" s="990" t="s">
        <v>509</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380</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390</v>
      </c>
      <c r="AF9" s="990"/>
      <c r="AG9" s="990"/>
      <c r="AH9" s="990"/>
      <c r="AI9" s="990" t="s">
        <v>412</v>
      </c>
      <c r="AJ9" s="990"/>
      <c r="AK9" s="990"/>
      <c r="AL9" s="454"/>
      <c r="AM9" s="990" t="s">
        <v>509</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380</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390</v>
      </c>
      <c r="AF16" s="990"/>
      <c r="AG16" s="990"/>
      <c r="AH16" s="990"/>
      <c r="AI16" s="990" t="s">
        <v>412</v>
      </c>
      <c r="AJ16" s="990"/>
      <c r="AK16" s="990"/>
      <c r="AL16" s="454"/>
      <c r="AM16" s="990" t="s">
        <v>509</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380</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390</v>
      </c>
      <c r="AF23" s="990"/>
      <c r="AG23" s="990"/>
      <c r="AH23" s="990"/>
      <c r="AI23" s="990" t="s">
        <v>412</v>
      </c>
      <c r="AJ23" s="990"/>
      <c r="AK23" s="990"/>
      <c r="AL23" s="454"/>
      <c r="AM23" s="990" t="s">
        <v>509</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380</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390</v>
      </c>
      <c r="AF30" s="990"/>
      <c r="AG30" s="990"/>
      <c r="AH30" s="990"/>
      <c r="AI30" s="990" t="s">
        <v>412</v>
      </c>
      <c r="AJ30" s="990"/>
      <c r="AK30" s="990"/>
      <c r="AL30" s="454"/>
      <c r="AM30" s="990" t="s">
        <v>509</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380</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390</v>
      </c>
      <c r="AF37" s="990"/>
      <c r="AG37" s="990"/>
      <c r="AH37" s="990"/>
      <c r="AI37" s="990" t="s">
        <v>412</v>
      </c>
      <c r="AJ37" s="990"/>
      <c r="AK37" s="990"/>
      <c r="AL37" s="454"/>
      <c r="AM37" s="990" t="s">
        <v>509</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380</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390</v>
      </c>
      <c r="AF44" s="990"/>
      <c r="AG44" s="990"/>
      <c r="AH44" s="990"/>
      <c r="AI44" s="990" t="s">
        <v>412</v>
      </c>
      <c r="AJ44" s="990"/>
      <c r="AK44" s="990"/>
      <c r="AL44" s="454"/>
      <c r="AM44" s="990" t="s">
        <v>509</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390</v>
      </c>
      <c r="AF51" s="990"/>
      <c r="AG51" s="990"/>
      <c r="AH51" s="990"/>
      <c r="AI51" s="990" t="s">
        <v>412</v>
      </c>
      <c r="AJ51" s="990"/>
      <c r="AK51" s="990"/>
      <c r="AL51" s="454"/>
      <c r="AM51" s="990" t="s">
        <v>509</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390</v>
      </c>
      <c r="AF58" s="990"/>
      <c r="AG58" s="990"/>
      <c r="AH58" s="990"/>
      <c r="AI58" s="990" t="s">
        <v>412</v>
      </c>
      <c r="AJ58" s="990"/>
      <c r="AK58" s="990"/>
      <c r="AL58" s="454"/>
      <c r="AM58" s="990" t="s">
        <v>509</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390</v>
      </c>
      <c r="AF65" s="990"/>
      <c r="AG65" s="990"/>
      <c r="AH65" s="990"/>
      <c r="AI65" s="990" t="s">
        <v>412</v>
      </c>
      <c r="AJ65" s="990"/>
      <c r="AK65" s="990"/>
      <c r="AL65" s="454"/>
      <c r="AM65" s="990" t="s">
        <v>509</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380</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E5" sqref="AE5:AP5"/>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366</v>
      </c>
      <c r="H2" s="436"/>
      <c r="I2" s="436"/>
      <c r="J2" s="436"/>
      <c r="K2" s="436"/>
      <c r="L2" s="436"/>
      <c r="M2" s="436"/>
      <c r="N2" s="436"/>
      <c r="O2" s="436"/>
      <c r="P2" s="436"/>
      <c r="Q2" s="436"/>
      <c r="R2" s="436"/>
      <c r="S2" s="436"/>
      <c r="T2" s="436"/>
      <c r="U2" s="436"/>
      <c r="V2" s="436"/>
      <c r="W2" s="436"/>
      <c r="X2" s="436"/>
      <c r="Y2" s="436"/>
      <c r="Z2" s="436"/>
      <c r="AA2" s="436"/>
      <c r="AB2" s="437"/>
      <c r="AC2" s="435" t="s">
        <v>368</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AE5" sqref="AE5:AP5"/>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2021-06-30T07:48:09Z</cp:lastPrinted>
  <dcterms:created xsi:type="dcterms:W3CDTF">2012-03-13T00:50:25Z</dcterms:created>
  <dcterms:modified xsi:type="dcterms:W3CDTF">2021-09-02T12:56:54Z</dcterms:modified>
</cp:coreProperties>
</file>