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32_各局から修正等\海事局（反映内容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<sst xmlns="http://schemas.openxmlformats.org/spreadsheetml/2006/main" count="2262" uniqueCount="690">
  <si>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</si>
  <si>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</si>
  <si>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</si>
  <si>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</si>
  <si>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</si>
  <si>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</si>
  <si>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</si>
  <si>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</si>
  <si>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</si>
  <si>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</si>
  <si>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</si>
  <si>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</si>
  <si>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</si>
  <si>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</si>
  <si>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</si>
  <si>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</si>
  <si>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</si>
  <si>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</si>
  <si>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</si>
  <si>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</si>
  <si>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</si>
  <si>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</si>
  <si>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</si>
  <si>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</si>
  <si>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</si>
  <si>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</si>
  <si>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</si>
  <si>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</si>
  <si>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</si>
  <si>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</si>
  <si>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</si>
  <si>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</si>
  <si>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</si>
  <si>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</si>
  <si>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</si>
  <si>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</si>
  <si>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</si>
  <si>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</si>
  <si>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</si>
  <si>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</si>
  <si>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</si>
  <si>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</si>
  <si>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</si>
  <si>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</si>
  <si>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</si>
  <si>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</si>
  <si>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</si>
  <si>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</si>
  <si>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</si>
  <si>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</si>
  <si>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</si>
  <si>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</si>
  <si>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</si>
  <si>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</si>
  <si>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</si>
  <si>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</si>
  <si>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</si>
  <si>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</si>
  <si>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</si>
  <si>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</si>
  <si>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</si>
  <si>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</si>
  <si>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</si>
  <si>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</si>
  <si>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</si>
  <si>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</si>
  <si>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</si>
  <si>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</si>
  <si>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</si>
  <si>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</si>
  <si>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</si>
  <si>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</si>
  <si>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</si>
  <si>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</si>
  <si>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</si>
  <si>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</si>
  <si>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</si>
  <si>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</si>
  <si>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</si>
  <si>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</si>
  <si>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</si>
  <si>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</si>
  <si>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</si>
  <si>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</si>
  <si>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</si>
  <si>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</si>
  <si>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</si>
  <si>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</si>
  <si>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</si>
  <si>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</si>
  <si>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</si>
  <si>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</si>
  <si>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</si>
  <si>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</si>
  <si>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</si>
  <si>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</si>
  <si>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</si>
  <si>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</si>
  <si>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</si>
  <si>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</si>
  <si>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</si>
  <si>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</si>
  <si>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</si>
  <si>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</si>
  <si>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</si>
  <si>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</si>
  <si>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</si>
  <si>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</si>
  <si>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</si>
  <si>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</si>
  <si>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</si>
  <si>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</si>
  <si>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</si>
  <si>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</si>
  <si>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</si>
  <si>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</si>
  <si>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</si>
  <si>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</si>
  <si>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</si>
  <si>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</si>
  <si>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</si>
  <si>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</si>
  <si>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</si>
  <si>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</si>
  <si>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</si>
  <si>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</si>
  <si>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</si>
  <si>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</si>
  <si>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</si>
  <si>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</si>
  <si>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</si>
  <si>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</si>
  <si>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</si>
  <si>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</si>
  <si>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</si>
  <si>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</si>
  <si>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</si>
  <si>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</si>
  <si>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</si>
  <si>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</si>
  <si>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</si>
  <si>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</si>
  <si>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</si>
  <si>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</si>
  <si>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</si>
  <si>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</si>
  <si>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</si>
  <si>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</si>
  <si>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</si>
  <si>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</si>
  <si>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</si>
  <si>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</si>
  <si>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</si>
  <si>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</si>
  <si>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</si>
  <si>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</si>
  <si>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</si>
  <si>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</si>
  <si>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</si>
  <si>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</si>
  <si>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</si>
  <si>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</si>
  <si>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</si>
  <si>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</si>
  <si>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</si>
  <si>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</si>
  <si>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</si>
  <si>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</si>
  <si>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</si>
  <si>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</si>
  <si>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</si>
  <si>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</si>
  <si>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</si>
  <si>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</si>
  <si>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</si>
  <si>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</si>
  <si>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</si>
  <si>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</si>
  <si>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</si>
  <si>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</si>
  <si>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</si>
  <si>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</si>
  <si>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</si>
  <si>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</si>
  <si>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</si>
  <si>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</si>
  <si>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</si>
  <si>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</si>
  <si>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</si>
  <si>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</si>
  <si>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</si>
  <si>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</si>
  <si>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</si>
  <si>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</si>
  <si>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</si>
  <si>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</si>
  <si>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</si>
  <si>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</si>
  <si>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</si>
  <si>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</si>
  <si>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</si>
  <si>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</si>
  <si>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</si>
  <si>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</si>
  <si>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</si>
  <si>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</si>
  <si>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</si>
  <si>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</si>
  <si>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</si>
  <si>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</si>
  <si>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</si>
  <si>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</si>
  <si>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</si>
  <si>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</si>
  <si>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</si>
  <si>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</si>
  <si>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</si>
  <si>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</si>
  <si>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</si>
  <si>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</si>
  <si>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</si>
  <si>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</si>
  <si>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</si>
  <si>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</si>
  <si>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</si>
  <si>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</si>
  <si>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</si>
  <si>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</si>
  <si>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</si>
  <si>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</si>
  <si>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</si>
  <si>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</si>
  <si>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</si>
  <si>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</si>
  <si>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</si>
  <si>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</si>
  <si>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</si>
  <si>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</si>
  <si>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</si>
  <si>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</si>
  <si>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</si>
  <si>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</si>
  <si>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</si>
  <si>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</si>
  <si>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</si>
  <si>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</si>
  <si>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</si>
  <si>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</si>
  <si>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</si>
  <si>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</si>
  <si>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</si>
  <si>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</si>
  <si>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</si>
  <si>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</si>
  <si>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</si>
  <si>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</si>
  <si>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</si>
  <si>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</si>
  <si>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</si>
  <si>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</si>
  <si>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</si>
  <si>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</si>
  <si>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</si>
  <si>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</si>
  <si>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</si>
  <si>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</si>
  <si>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</si>
  <si>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</si>
  <si>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</si>
  <si>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</si>
  <si>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</si>
  <si>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</si>
  <si>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</si>
  <si>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</si>
  <si>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</si>
  <si>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</si>
  <si>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</si>
  <si>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</si>
  <si>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</si>
  <si>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</si>
  <si>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</si>
  <si>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</si>
  <si>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</si>
  <si>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</si>
  <si>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</si>
  <si>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</si>
  <si>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</si>
  <si>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</si>
  <si>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</si>
  <si>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</si>
  <si>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</si>
  <si>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</si>
  <si>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</si>
  <si>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</si>
  <si>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</si>
  <si>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</si>
  <si>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</si>
  <si>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</si>
  <si>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</si>
  <si>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</si>
  <si>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</si>
  <si>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</si>
  <si>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</si>
  <si>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</si>
  <si>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</si>
  <si>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</si>
  <si>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</si>
  <si>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</si>
  <si>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</si>
  <si>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</si>
  <si>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</si>
  <si>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</si>
  <si>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</si>
  <si>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</si>
  <si>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</si>
  <si>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</si>
  <si>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</si>
  <si>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</si>
  <si>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</si>
  <si>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</si>
  <si>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</si>
  <si>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</si>
  <si>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</si>
  <si>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</si>
  <si>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</si>
  <si>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</si>
  <si>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</si>
  <si>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</si>
  <si>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</si>
  <si>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</si>
  <si>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</si>
  <si>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</si>
  <si>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</si>
  <si>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</si>
  <si>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</si>
  <si>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</si>
  <si>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</si>
  <si>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</si>
  <si>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</si>
  <si>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</si>
  <si>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</si>
  <si>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</si>
  <si>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</si>
  <si>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</si>
  <si>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</si>
  <si>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</si>
  <si>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</si>
  <si>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</si>
  <si>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</si>
  <si>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</si>
  <si>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</si>
  <si>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</si>
  <si>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</si>
  <si>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</si>
  <si>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</si>
  <si>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</si>
  <si>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</si>
  <si>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</si>
  <si>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</si>
  <si>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</si>
  <si>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</si>
  <si>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</si>
  <si>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</si>
  <si>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</si>
  <si>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</si>
  <si>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</si>
  <si>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</si>
  <si>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</si>
  <si>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</si>
  <si>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</si>
  <si>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</si>
  <si>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</si>
  <si>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</si>
  <si>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</si>
  <si>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</si>
  <si>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</si>
  <si>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</si>
  <si>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</si>
  <si>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</si>
  <si>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</si>
  <si>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</si>
  <si>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</si>
  <si>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</si>
  <si>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</si>
  <si>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</si>
  <si>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</si>
  <si>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</si>
  <si>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</si>
  <si>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</si>
  <si>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</si>
  <si>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</si>
  <si>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</si>
  <si>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</si>
  <si>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</si>
  <si>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</si>
  <si>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</si>
  <si>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</si>
  <si>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</si>
  <si>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</si>
  <si>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</si>
  <si>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</si>
  <si>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</si>
  <si>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</si>
  <si>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</si>
  <si>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</si>
  <si>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</si>
  <si>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</si>
  <si>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</si>
  <si>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</si>
  <si>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</si>
  <si>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</si>
  <si>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</si>
  <si>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</si>
  <si>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</si>
  <si>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</si>
  <si>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</si>
  <si>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</si>
  <si>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</si>
  <si>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</si>
  <si>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</si>
  <si>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</si>
  <si>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</si>
  <si>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</si>
  <si>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</si>
  <si>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</si>
  <si>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</si>
  <si>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</si>
  <si>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</si>
  <si>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</si>
  <si>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</si>
  <si>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</si>
  <si>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</si>
  <si>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</si>
  <si>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</si>
  <si>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</si>
  <si>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</si>
  <si>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</si>
  <si>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</si>
  <si>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</si>
  <si>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</si>
  <si>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</si>
  <si>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</si>
  <si>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</si>
  <si>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</si>
  <si>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</si>
  <si>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</si>
  <si>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</si>
  <si>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</si>
  <si>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</si>
  <si>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</si>
  <si>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</si>
  <si>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</si>
  <si>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</si>
  <si>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</si>
  <si>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</si>
  <si>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</si>
  <si>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</si>
  <si>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</si>
  <si>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</si>
  <si>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</si>
  <si>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</si>
  <si>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</si>
  <si>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</si>
  <si>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</si>
  <si>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</si>
  <si>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</si>
  <si>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</si>
  <si>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</si>
  <si>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</si>
  <si>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</si>
  <si>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</si>
  <si>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</si>
  <si>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</si>
  <si>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</si>
  <si>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</si>
  <si>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</si>
  <si>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</si>
  <si>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</si>
  <si>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</si>
  <si>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</si>
  <si>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</si>
  <si>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</si>
  <si>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</si>
  <si>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</si>
  <si>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</si>
  <si>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</si>
  <si>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</si>
  <si>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</si>
  <si>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</si>
  <si>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</si>
  <si>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</si>
  <si>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</si>
  <si>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</si>
  <si>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</si>
  <si>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</si>
  <si>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</si>
  <si>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</si>
  <si>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</si>
  <si>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</si>
  <si>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</si>
  <si>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</si>
  <si>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</si>
  <si>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</si>
  <si>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</si>
  <si>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</si>
  <si>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</si>
  <si>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</si>
  <si>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</si>
  <si>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</si>
  <si>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</si>
  <si>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</si>
  <si>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</si>
  <si>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</si>
  <si>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</si>
  <si>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</si>
  <si>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</si>
  <si>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</si>
  <si>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</si>
  <si>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</si>
  <si>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</si>
  <si>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</si>
  <si>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</si>
  <si>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</si>
  <si>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</si>
  <si>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</si>
  <si>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</si>
  <si>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</si>
  <si>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</si>
  <si>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</si>
  <si>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</si>
  <si>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</si>
  <si>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</si>
  <si>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</si>
  <si>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</si>
  <si>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</si>
  <si>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</si>
  <si>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</si>
  <si>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</si>
  <si>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</si>
  <si>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</si>
  <si>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</si>
  <si>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</si>
  <si>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</si>
  <si>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</si>
  <si>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</si>
  <si>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</si>
  <si>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</si>
  <si>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</si>
  <si>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</si>
  <si>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</si>
  <si>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</si>
  <si>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</si>
  <si>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</si>
  <si>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</si>
  <si>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</si>
  <si>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</si>
  <si>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</si>
  <si>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</si>
  <si>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</si>
  <si>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</si>
  <si>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</si>
  <si>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</si>
  <si>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</si>
  <si>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</si>
  <si>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</si>
  <si>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</si>
  <si>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</si>
  <si>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</si>
  <si>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</si>
  <si>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</si>
  <si>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</si>
  <si>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</si>
  <si>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</si>
  <si>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</si>
  <si>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</si>
  <si>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</si>
  <si>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</si>
  <si>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</si>
  <si>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</si>
  <si>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</si>
  <si>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</si>
  <si>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</si>
  <si>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</si>
  <si>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</si>
  <si>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</si>
  <si>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</si>
  <si>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</si>
  <si>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</si>
  <si>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</si>
  <si>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</si>
  <si>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</si>
  <si>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</si>
  <si>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</si>
  <si>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</si>
  <si>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</si>
  <si>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</si>
  <si>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</si>
  <si>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</si>
  <si>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</si>
  <si>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</si>
  <si>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</si>
  <si>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</si>
  <si>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</si>
  <si>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</si>
  <si>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</si>
  <si>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</si>
  <si>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</si>
  <si>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</si>
  <si>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</si>
  <si>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</si>
  <si>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</si>
  <si>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</si>
  <si>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</si>
  <si>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</si>
  <si>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</si>
  <si>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</si>
  <si>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</si>
  <si>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</si>
  <si>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</si>
  <si>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</si>
  <si>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</si>
  <si>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</si>
  <si>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</si>
  <si>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</si>
  <si>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</si>
  <si>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</si>
  <si>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</si>
  <si>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</si>
  <si>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</si>
  <si>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</si>
  <si>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経済協力開発機構造船部会分担金</t>
  </si>
  <si>
    <t>海事局</t>
  </si>
  <si>
    <t>平成18年度</t>
  </si>
  <si>
    <t>終了予定なし</t>
  </si>
  <si>
    <t>船舶産業課</t>
  </si>
  <si>
    <t>経済協力開発機構条約第20条第2項</t>
  </si>
  <si>
    <t>-</t>
  </si>
  <si>
    <t>経済協力開発機構分担金</t>
  </si>
  <si>
    <t>国際造船市場において不当な公的助成の抑止・廃止のため、各国が行っている自国造船業への補助金等支援に対し着実にレビューを実施する。</t>
  </si>
  <si>
    <t>各国が行っている自国造船業への補助金等支援に対するレビューの実施件数</t>
  </si>
  <si>
    <t>件</t>
  </si>
  <si>
    <t>OECD造船部会の開催回数</t>
  </si>
  <si>
    <t>回</t>
  </si>
  <si>
    <t>執行額（X)/造船部会参加回数（Y）</t>
    <phoneticPr fontId="5"/>
  </si>
  <si>
    <t>千円</t>
  </si>
  <si>
    <t>　　　X/Y</t>
    <phoneticPr fontId="5"/>
  </si>
  <si>
    <t>10,834/2</t>
  </si>
  <si>
    <t>11,397/2</t>
  </si>
  <si>
    <t>351</t>
  </si>
  <si>
    <t>326</t>
  </si>
  <si>
    <t>337</t>
  </si>
  <si>
    <t>352</t>
  </si>
  <si>
    <t>340</t>
  </si>
  <si>
    <t>355</t>
  </si>
  <si>
    <t>373</t>
  </si>
  <si>
    <t>362</t>
  </si>
  <si>
    <t>371</t>
  </si>
  <si>
    <t>○</t>
  </si>
  <si>
    <t>OECD造船部会分担金は、造船部会への議論に参加するための費用であり、造船部会への職員派遣を目的に拠出しているものではない。なお、ＯＥＣＤ造船部会事務局の日本人職員数の実績は右記のとおりである。</t>
    <phoneticPr fontId="5"/>
  </si>
  <si>
    <t>ＯＥＣＤ造船部会における、各国の造船施策に対するレビュー報告書
(C/WP6(2012)26, C/WP6(2013)13, C/WP6(2014)10, C/WP6(2015)9, C/WP6(2016)7, C/WP6(2017)10, C/WP6(2019)8,C/WP6(2020)11)</t>
    <phoneticPr fontId="5"/>
  </si>
  <si>
    <t>11,397/2</t>
    <phoneticPr fontId="5"/>
  </si>
  <si>
    <t>10,642/2</t>
    <phoneticPr fontId="5"/>
  </si>
  <si>
    <t>A.経済協力開発機構</t>
    <phoneticPr fontId="5"/>
  </si>
  <si>
    <t>事業費、人件費等の運営費全体の25%を我が国が負担</t>
    <phoneticPr fontId="5"/>
  </si>
  <si>
    <t>運営費</t>
    <phoneticPr fontId="5"/>
  </si>
  <si>
    <t>経済協力開発機構</t>
    <phoneticPr fontId="5"/>
  </si>
  <si>
    <t>OECD造船部会の運営</t>
    <rPh sb="4" eb="6">
      <t>ゾウセン</t>
    </rPh>
    <rPh sb="6" eb="8">
      <t>ブカイ</t>
    </rPh>
    <rPh sb="9" eb="11">
      <t>ウンエイ</t>
    </rPh>
    <phoneticPr fontId="33"/>
  </si>
  <si>
    <t>その他</t>
    <rPh sb="2" eb="3">
      <t>タ</t>
    </rPh>
    <phoneticPr fontId="33"/>
  </si>
  <si>
    <t>-</t>
    <phoneticPr fontId="33"/>
  </si>
  <si>
    <t>我が国造船業界等からＯＥＣＤにおける公平な競争環境の構築を求められており、これらのニーズを反映したものになっている。</t>
    <phoneticPr fontId="5"/>
  </si>
  <si>
    <t>条約に基づくものであり、国際的な造船政策の協調に関する協議等を行うため、国が実施すべき事業である。</t>
    <phoneticPr fontId="5"/>
  </si>
  <si>
    <t>造船業に関する唯一の国際協調の場であり、適切かつ優先度の高い事業である。</t>
    <phoneticPr fontId="5"/>
  </si>
  <si>
    <t>‐</t>
  </si>
  <si>
    <t>ＯＥＣＤでの協議に基づく水準であり、他の国際会議の分担金と比べても妥当な数字といえる。</t>
    <phoneticPr fontId="5"/>
  </si>
  <si>
    <t>OECDにおいて、各国代表が協議し年度予算を決定しているため、真に必要なものに限定されている。</t>
    <phoneticPr fontId="5"/>
  </si>
  <si>
    <t>OECDにおいて、各国代表が協議し年度予算を決定しており、その過程で工夫が行われている。</t>
    <rPh sb="31" eb="33">
      <t>カテイ</t>
    </rPh>
    <rPh sb="34" eb="36">
      <t>クフウ</t>
    </rPh>
    <rPh sb="37" eb="38">
      <t>オコナ</t>
    </rPh>
    <phoneticPr fontId="5"/>
  </si>
  <si>
    <t>OECDにおいて、各国代表が協議し年度予算を決定しているため、見合ったものとなっている。</t>
    <phoneticPr fontId="5"/>
  </si>
  <si>
    <t>条約に基づくものであり、国際的な造船施策の強調に関する協議等を行っている。</t>
    <phoneticPr fontId="5"/>
  </si>
  <si>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phoneticPr fontId="5"/>
  </si>
  <si>
    <t>-</t>
    <phoneticPr fontId="5"/>
  </si>
  <si>
    <t>-</t>
    <phoneticPr fontId="5"/>
  </si>
  <si>
    <t>9市場環境の整備、産業の生産性向上、消費者利益の確保</t>
    <phoneticPr fontId="5"/>
  </si>
  <si>
    <t>36海事産業市場環境整備・活性化及び人材の確保等を図る</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</si>
  <si>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公的支援措置が国際造船市場に与える影響を鑑み、OECD造船部会への参加に向けた取組を強化しているところであり、これが達成すれば応じて我が国の分担金が減ることにもなるので、引き続き中国参加に向けた取組を強化する。</t>
    <rPh sb="110" eb="112">
      <t>コウテキ</t>
    </rPh>
    <rPh sb="130" eb="131">
      <t>カンガ</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</si>
  <si>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などの活動を通じて、正常な造船市場を構築する唯一の政府レベルの国際フォーラムであり、そこでの活動への貢献を通じて、国際造船市場における公正な競争条件の確立という我が国にとって重要な課題に取り組むことは極めて重要である。</t>
    <rPh sb="121" eb="123">
      <t>セイフ</t>
    </rPh>
    <rPh sb="142" eb="144">
      <t>カツドウ</t>
    </rPh>
    <rPh sb="146" eb="148">
      <t>コウケン</t>
    </rPh>
    <rPh sb="149" eb="150">
      <t>ツウ</t>
    </rPh>
    <rPh sb="153" eb="155">
      <t>コクサイ</t>
    </rPh>
    <rPh sb="155" eb="157">
      <t>ゾウセン</t>
    </rPh>
    <rPh sb="157" eb="159">
      <t>シジョウ</t>
    </rPh>
    <rPh sb="163" eb="165">
      <t>コウセイ</t>
    </rPh>
    <rPh sb="166" eb="168">
      <t>キョウソウ</t>
    </rPh>
    <rPh sb="168" eb="170">
      <t>ジョウケン</t>
    </rPh>
    <rPh sb="171" eb="173">
      <t>カクリツ</t>
    </rPh>
    <rPh sb="176" eb="177">
      <t>ワ</t>
    </rPh>
    <rPh sb="178" eb="179">
      <t>クニ</t>
    </rPh>
    <rPh sb="183" eb="185">
      <t>ジュウヨウ</t>
    </rPh>
    <rPh sb="186" eb="188">
      <t>カダイ</t>
    </rPh>
    <rPh sb="189" eb="190">
      <t>ト</t>
    </rPh>
    <rPh sb="191" eb="192">
      <t>ク</t>
    </rPh>
    <rPh sb="196" eb="197">
      <t>キワ</t>
    </rPh>
    <rPh sb="199" eb="201">
      <t>ジュウヨウ</t>
    </rPh>
    <phoneticPr fontId="5"/>
  </si>
  <si>
    <t>国交</t>
  </si>
  <si>
    <t>課長　今井　新</t>
    <phoneticPr fontId="5"/>
  </si>
  <si>
    <t>国際約束で決められた分担金を支出しなければならないことから、現状通りとする。</t>
    <phoneticPr fontId="5"/>
  </si>
  <si>
    <t>造船部会では、主な取組として、公正な競争条件を歪めるような不当な公的助成等の抑止・廃止に向け、造船業における公的助成の防止に関する新しい国際規律の策定について議論が行われている。その他、各国において措置されている補助金等の調査・評価（レビュー）を実施。
同部会における取組の実施に必要な資金として、同部会の年度予算（１月～１２月）に係る我が国分担金を拠出する。</t>
    <rPh sb="82" eb="83">
      <t>オコナ</t>
    </rPh>
    <phoneticPr fontId="5"/>
  </si>
  <si>
    <t>引き続き、その妥当性を確認しながら継続的に支出していく。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</si>
</sst>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160354</xdr:colOff>
      <xdr:row>17</xdr:row>
      <xdr:rowOff>191756</xdr:rowOff>
    </xdr:from>
    <xdr:ext cx="65" cy="172227"/>
    <xdr:sp macro="" textlink="">
      <xdr:nvSpPr>
        <xdr:cNvPr id="2" name="テキスト ボックス 1"/>
        <xdr:cNvSpPr txBox="1"/>
      </xdr:nvSpPr>
      <xdr:spPr>
        <a:xfrm>
          <a:off x="6126563" y="74244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23</xdr:col>
      <xdr:colOff>143943</xdr:colOff>
      <xdr:row>748</xdr:row>
      <xdr:rowOff>0</xdr:rowOff>
    </xdr:from>
    <xdr:to>
      <xdr:col>33</xdr:col>
      <xdr:colOff>165280</xdr:colOff>
      <xdr:row>749</xdr:row>
      <xdr:rowOff>261378</xdr:rowOff>
    </xdr:to>
    <xdr:sp macro="" textlink="">
      <xdr:nvSpPr>
        <xdr:cNvPr id="3" name="テキスト ボックス 2"/>
        <xdr:cNvSpPr txBox="1"/>
      </xdr:nvSpPr>
      <xdr:spPr>
        <a:xfrm>
          <a:off x="4718036" y="39073434"/>
          <a:ext cx="2010074" cy="6172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28</xdr:col>
      <xdr:colOff>168263</xdr:colOff>
      <xdr:row>752</xdr:row>
      <xdr:rowOff>303197</xdr:rowOff>
    </xdr:from>
    <xdr:to>
      <xdr:col>28</xdr:col>
      <xdr:colOff>184138</xdr:colOff>
      <xdr:row>756</xdr:row>
      <xdr:rowOff>31085</xdr:rowOff>
    </xdr:to>
    <xdr:cxnSp macro="">
      <xdr:nvCxnSpPr>
        <xdr:cNvPr id="4" name="直線矢印コネクタ 3"/>
        <xdr:cNvCxnSpPr/>
      </xdr:nvCxnSpPr>
      <xdr:spPr>
        <a:xfrm rot="60000">
          <a:off x="5736725" y="40800148"/>
          <a:ext cx="15875" cy="1151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104673</xdr:colOff>
      <xdr:row>749</xdr:row>
      <xdr:rowOff>299478</xdr:rowOff>
    </xdr:from>
    <xdr:to>
      <xdr:col>38</xdr:col>
      <xdr:colOff>176266</xdr:colOff>
      <xdr:row>752</xdr:row>
      <xdr:rowOff>255572</xdr:rowOff>
    </xdr:to>
    <xdr:sp macro="" textlink="">
      <xdr:nvSpPr>
        <xdr:cNvPr id="5" name="大かっこ 4"/>
        <xdr:cNvSpPr/>
      </xdr:nvSpPr>
      <xdr:spPr>
        <a:xfrm>
          <a:off x="3883272" y="39728791"/>
          <a:ext cx="3850192" cy="1023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OECDの2019年度（1月～12月）予算に係る我が国分担金を支出</a:t>
          </a:r>
          <a:endParaRPr lang="en-US" altLang="ja-JP" sz="1200"/>
        </a:p>
      </xdr:txBody>
    </xdr:sp>
    <xdr:clientData/>
  </xdr:twoCellAnchor>
  <xdr:twoCellAnchor>
    <xdr:from>
      <xdr:col>22</xdr:col>
      <xdr:colOff>183655</xdr:colOff>
      <xdr:row>756</xdr:row>
      <xdr:rowOff>205710</xdr:rowOff>
    </xdr:from>
    <xdr:to>
      <xdr:col>34</xdr:col>
      <xdr:colOff>128332</xdr:colOff>
      <xdr:row>757</xdr:row>
      <xdr:rowOff>191499</xdr:rowOff>
    </xdr:to>
    <xdr:sp macro="" textlink="">
      <xdr:nvSpPr>
        <xdr:cNvPr id="6" name="テキスト ボックス 5"/>
        <xdr:cNvSpPr txBox="1"/>
      </xdr:nvSpPr>
      <xdr:spPr>
        <a:xfrm>
          <a:off x="4558875" y="42126177"/>
          <a:ext cx="2331160" cy="34166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【分担金】</a:t>
          </a:r>
          <a:endParaRPr kumimoji="1" lang="ja-JP" altLang="en-US" sz="1100"/>
        </a:p>
      </xdr:txBody>
    </xdr:sp>
    <xdr:clientData/>
  </xdr:twoCellAnchor>
  <xdr:twoCellAnchor>
    <xdr:from>
      <xdr:col>23</xdr:col>
      <xdr:colOff>15262</xdr:colOff>
      <xdr:row>757</xdr:row>
      <xdr:rowOff>201659</xdr:rowOff>
    </xdr:from>
    <xdr:to>
      <xdr:col>34</xdr:col>
      <xdr:colOff>89597</xdr:colOff>
      <xdr:row>759</xdr:row>
      <xdr:rowOff>197365</xdr:rowOff>
    </xdr:to>
    <xdr:sp macro="" textlink="">
      <xdr:nvSpPr>
        <xdr:cNvPr id="7" name="テキスト ボックス 6"/>
        <xdr:cNvSpPr txBox="1"/>
      </xdr:nvSpPr>
      <xdr:spPr>
        <a:xfrm>
          <a:off x="4589355" y="42478005"/>
          <a:ext cx="2261945" cy="70746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 経済協力開発機構</a:t>
          </a:r>
          <a:br>
            <a:rPr kumimoji="1" lang="en-US" altLang="ja-JP" sz="1100"/>
          </a:br>
          <a:r>
            <a:rPr kumimoji="1" lang="ja-JP" altLang="en-US" sz="1100"/>
            <a:t>（11百万円）</a:t>
          </a:r>
          <a:endParaRPr kumimoji="1" lang="en-US" altLang="ja-JP" sz="1100"/>
        </a:p>
      </xdr:txBody>
    </xdr:sp>
    <xdr:clientData/>
  </xdr:twoCellAnchor>
  <xdr:twoCellAnchor>
    <xdr:from>
      <xdr:col>20</xdr:col>
      <xdr:colOff>6764</xdr:colOff>
      <xdr:row>759</xdr:row>
      <xdr:rowOff>271698</xdr:rowOff>
    </xdr:from>
    <xdr:to>
      <xdr:col>37</xdr:col>
      <xdr:colOff>99363</xdr:colOff>
      <xdr:row>762</xdr:row>
      <xdr:rowOff>248112</xdr:rowOff>
    </xdr:to>
    <xdr:sp macro="" textlink="">
      <xdr:nvSpPr>
        <xdr:cNvPr id="8" name="大かっこ 7"/>
        <xdr:cNvSpPr/>
      </xdr:nvSpPr>
      <xdr:spPr>
        <a:xfrm>
          <a:off x="3984237" y="43259802"/>
          <a:ext cx="3473450" cy="10440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200">
              <a:effectLst/>
            </a:rPr>
            <a:t>OECD造船部会の運営</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N1" sqref="N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685</v>
      </c>
      <c r="AK2" s="928"/>
      <c r="AL2" s="928"/>
      <c r="AM2" s="928"/>
      <c r="AN2" s="83" t="s">
        <v>325</v>
      </c>
      <c r="AO2" s="928">
        <v>20</v>
      </c>
      <c r="AP2" s="928"/>
      <c r="AQ2" s="928"/>
      <c r="AR2" s="84" t="s">
        <v>628</v>
      </c>
      <c r="AS2" s="934">
        <v>442</v>
      </c>
      <c r="AT2" s="934"/>
      <c r="AU2" s="934"/>
      <c r="AV2" s="83" t="str">
        <f>IF(AW2="","","-")</f>
        <v/>
      </c>
      <c r="AW2" s="894"/>
      <c r="AX2" s="894"/>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686</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636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海洋政策</v>
      </c>
      <c r="H8" s="703"/>
      <c r="I8" s="703"/>
      <c r="J8" s="703"/>
      <c r="K8" s="703"/>
      <c r="L8" s="703"/>
      <c r="M8" s="703"/>
      <c r="N8" s="703"/>
      <c r="O8" s="703"/>
      <c r="P8" s="703"/>
      <c r="Q8" s="703"/>
      <c r="R8" s="703"/>
      <c r="S8" s="703"/>
      <c r="T8" s="703"/>
      <c r="U8" s="703"/>
      <c r="V8" s="703"/>
      <c r="W8" s="703"/>
      <c r="X8" s="930"/>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678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688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11</v>
      </c>
      <c r="Q13" s="641"/>
      <c r="R13" s="641"/>
      <c r="S13" s="641"/>
      <c r="T13" s="641"/>
      <c r="U13" s="641"/>
      <c r="V13" s="642"/>
      <c r="W13" s="640">
        <v>11</v>
      </c>
      <c r="X13" s="641"/>
      <c r="Y13" s="641"/>
      <c r="Z13" s="641"/>
      <c r="AA13" s="641"/>
      <c r="AB13" s="641"/>
      <c r="AC13" s="642"/>
      <c r="AD13" s="640">
        <v>11</v>
      </c>
      <c r="AE13" s="641"/>
      <c r="AF13" s="641"/>
      <c r="AG13" s="641"/>
      <c r="AH13" s="641"/>
      <c r="AI13" s="641"/>
      <c r="AJ13" s="642"/>
      <c r="AK13" s="640">
        <v>11</v>
      </c>
      <c r="AL13" s="641"/>
      <c r="AM13" s="641"/>
      <c r="AN13" s="641"/>
      <c r="AO13" s="641"/>
      <c r="AP13" s="641"/>
      <c r="AQ13" s="642"/>
      <c r="AR13" s="903">
        <v>11</v>
      </c>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680</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679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680</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680</v>
      </c>
      <c r="AE17" s="641"/>
      <c r="AF17" s="641"/>
      <c r="AG17" s="641"/>
      <c r="AH17" s="641"/>
      <c r="AI17" s="641"/>
      <c r="AJ17" s="642"/>
      <c r="AK17" s="640"/>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58">
        <f>SUM(P13:V17)</f>
        <v>11</v>
      </c>
      <c r="Q18" s="859"/>
      <c r="R18" s="859"/>
      <c r="S18" s="859"/>
      <c r="T18" s="859"/>
      <c r="U18" s="859"/>
      <c r="V18" s="860"/>
      <c r="W18" s="858">
        <f>SUM(W13:AC17)</f>
        <v>11</v>
      </c>
      <c r="X18" s="859"/>
      <c r="Y18" s="859"/>
      <c r="Z18" s="859"/>
      <c r="AA18" s="859"/>
      <c r="AB18" s="859"/>
      <c r="AC18" s="860"/>
      <c r="AD18" s="858">
        <f>SUM(AD13:AJ17)</f>
        <v>11</v>
      </c>
      <c r="AE18" s="859"/>
      <c r="AF18" s="859"/>
      <c r="AG18" s="859"/>
      <c r="AH18" s="859"/>
      <c r="AI18" s="859"/>
      <c r="AJ18" s="860"/>
      <c r="AK18" s="858">
        <f>SUM(AK13:AQ17)</f>
        <v>11</v>
      </c>
      <c r="AL18" s="859"/>
      <c r="AM18" s="859"/>
      <c r="AN18" s="859"/>
      <c r="AO18" s="859"/>
      <c r="AP18" s="859"/>
      <c r="AQ18" s="860"/>
      <c r="AR18" s="858">
        <f>SUM(AR13:AX17)</f>
        <v>11</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11</v>
      </c>
      <c r="Q19" s="641"/>
      <c r="R19" s="641"/>
      <c r="S19" s="641"/>
      <c r="T19" s="641"/>
      <c r="U19" s="641"/>
      <c r="V19" s="642"/>
      <c r="W19" s="640">
        <v>11</v>
      </c>
      <c r="X19" s="641"/>
      <c r="Y19" s="641"/>
      <c r="Z19" s="641"/>
      <c r="AA19" s="641"/>
      <c r="AB19" s="641"/>
      <c r="AC19" s="642"/>
      <c r="AD19" s="640">
        <v>11</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0"/>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626</v>
      </c>
      <c r="B22" s="957"/>
      <c r="C22" s="957"/>
      <c r="D22" s="957"/>
      <c r="E22" s="957"/>
      <c r="F22" s="958"/>
      <c r="G22" s="952" t="s">
        <v>254</v>
      </c>
      <c r="H22" s="207"/>
      <c r="I22" s="207"/>
      <c r="J22" s="207"/>
      <c r="K22" s="207"/>
      <c r="L22" s="207"/>
      <c r="M22" s="207"/>
      <c r="N22" s="207"/>
      <c r="O22" s="208"/>
      <c r="P22" s="917" t="s">
        <v>624</v>
      </c>
      <c r="Q22" s="207"/>
      <c r="R22" s="207"/>
      <c r="S22" s="207"/>
      <c r="T22" s="207"/>
      <c r="U22" s="207"/>
      <c r="V22" s="208"/>
      <c r="W22" s="917" t="s">
        <v>625</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637</v>
      </c>
      <c r="H23" s="954"/>
      <c r="I23" s="954"/>
      <c r="J23" s="954"/>
      <c r="K23" s="954"/>
      <c r="L23" s="954"/>
      <c r="M23" s="954"/>
      <c r="N23" s="954"/>
      <c r="O23" s="955"/>
      <c r="P23" s="903">
        <v>11</v>
      </c>
      <c r="Q23" s="904"/>
      <c r="R23" s="904"/>
      <c r="S23" s="904"/>
      <c r="T23" s="904"/>
      <c r="U23" s="904"/>
      <c r="V23" s="918"/>
      <c r="W23" s="903">
        <v>11</v>
      </c>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0"/>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58">
        <f>P29-SUM(P23:P27)</f>
        <v>0</v>
      </c>
      <c r="Q28" s="859"/>
      <c r="R28" s="859"/>
      <c r="S28" s="859"/>
      <c r="T28" s="859"/>
      <c r="U28" s="859"/>
      <c r="V28" s="860"/>
      <c r="W28" s="858">
        <f>W29-SUM(W23:W27)</f>
        <v>0</v>
      </c>
      <c r="X28" s="859"/>
      <c r="Y28" s="859"/>
      <c r="Z28" s="859"/>
      <c r="AA28" s="859"/>
      <c r="AB28" s="859"/>
      <c r="AC28" s="86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11</v>
      </c>
      <c r="Q29" s="641"/>
      <c r="R29" s="641"/>
      <c r="S29" s="641"/>
      <c r="T29" s="641"/>
      <c r="U29" s="641"/>
      <c r="V29" s="642"/>
      <c r="W29" s="935">
        <f>AR13</f>
        <v>11</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8" t="s">
        <v>331</v>
      </c>
      <c r="AJ30" s="898"/>
      <c r="AK30" s="898"/>
      <c r="AL30" s="838"/>
      <c r="AM30" s="898" t="s">
        <v>428</v>
      </c>
      <c r="AN30" s="898"/>
      <c r="AO30" s="898"/>
      <c r="AP30" s="838"/>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c r="AR31" s="186"/>
      <c r="AS31" s="121" t="s">
        <v>185</v>
      </c>
      <c r="AT31" s="122"/>
      <c r="AU31" s="185"/>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v>6</v>
      </c>
      <c r="AF32" s="204"/>
      <c r="AG32" s="204"/>
      <c r="AH32" s="204"/>
      <c r="AI32" s="203">
        <v>7</v>
      </c>
      <c r="AJ32" s="204"/>
      <c r="AK32" s="204"/>
      <c r="AL32" s="204"/>
      <c r="AM32" s="203">
        <v>8</v>
      </c>
      <c r="AN32" s="204"/>
      <c r="AO32" s="204"/>
      <c r="AP32" s="204"/>
      <c r="AQ32" s="321"/>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v>6</v>
      </c>
      <c r="AF33" s="204"/>
      <c r="AG33" s="204"/>
      <c r="AH33" s="204"/>
      <c r="AI33" s="203">
        <v>7</v>
      </c>
      <c r="AJ33" s="204"/>
      <c r="AK33" s="204"/>
      <c r="AL33" s="204"/>
      <c r="AM33" s="203">
        <v>8</v>
      </c>
      <c r="AN33" s="204"/>
      <c r="AO33" s="204"/>
      <c r="AP33" s="204"/>
      <c r="AQ33" s="321"/>
      <c r="AR33" s="193"/>
      <c r="AS33" s="193"/>
      <c r="AT33" s="322"/>
      <c r="AU33" s="204"/>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c r="AR34" s="193"/>
      <c r="AS34" s="193"/>
      <c r="AT34" s="322"/>
      <c r="AU34" s="204"/>
      <c r="AV34" s="204"/>
      <c r="AW34" s="204"/>
      <c r="AX34" s="206"/>
    </row>
    <row r="35" spans="1:51" ht="23.25" customHeight="1" x14ac:dyDescent="0.15">
      <c r="A35" s="213" t="s">
        <v>299</v>
      </c>
      <c r="B35" s="214"/>
      <c r="C35" s="214"/>
      <c r="D35" s="214"/>
      <c r="E35" s="214"/>
      <c r="F35" s="215"/>
      <c r="G35" s="219" t="s">
        <v>659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38.25" customHeight="1" x14ac:dyDescent="0.15">
      <c r="A87" s="845"/>
      <c r="B87" s="409"/>
      <c r="C87" s="409"/>
      <c r="D87" s="409"/>
      <c r="E87" s="409"/>
      <c r="F87" s="410"/>
      <c r="G87" s="92" t="s">
        <v>636</v>
      </c>
      <c r="H87" s="93"/>
      <c r="I87" s="93"/>
      <c r="J87" s="93"/>
      <c r="K87" s="93"/>
      <c r="L87" s="93"/>
      <c r="M87" s="93"/>
      <c r="N87" s="93"/>
      <c r="O87" s="94"/>
      <c r="P87" s="93" t="s">
        <v>658</v>
      </c>
      <c r="Q87" s="498"/>
      <c r="R87" s="498"/>
      <c r="S87" s="498"/>
      <c r="T87" s="498"/>
      <c r="U87" s="498"/>
      <c r="V87" s="498"/>
      <c r="W87" s="498"/>
      <c r="X87" s="499"/>
      <c r="Y87" s="545" t="s">
        <v>61</v>
      </c>
      <c r="Z87" s="546"/>
      <c r="AA87" s="547"/>
      <c r="AB87" s="445" t="s">
        <v>640</v>
      </c>
      <c r="AC87" s="445"/>
      <c r="AD87" s="445"/>
      <c r="AE87" s="203">
        <v>1</v>
      </c>
      <c r="AF87" s="204"/>
      <c r="AG87" s="204"/>
      <c r="AH87" s="204"/>
      <c r="AI87" s="203">
        <v>1</v>
      </c>
      <c r="AJ87" s="204"/>
      <c r="AK87" s="204"/>
      <c r="AL87" s="204"/>
      <c r="AM87" s="203">
        <v>1</v>
      </c>
      <c r="AN87" s="204"/>
      <c r="AO87" s="204"/>
      <c r="AP87" s="204"/>
      <c r="AQ87" s="321"/>
      <c r="AR87" s="193"/>
      <c r="AS87" s="193"/>
      <c r="AT87" s="322"/>
      <c r="AU87" s="204"/>
      <c r="AV87" s="204"/>
      <c r="AW87" s="204"/>
      <c r="AX87" s="206"/>
      <c r="AY87">
        <f t="shared" si="10"/>
        <v>0</v>
      </c>
    </row>
    <row r="88" spans="1:60" ht="36.75"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640</v>
      </c>
      <c r="AC88" s="507"/>
      <c r="AD88" s="507"/>
      <c r="AE88" s="203" t="s">
        <v>636</v>
      </c>
      <c r="AF88" s="204"/>
      <c r="AG88" s="204"/>
      <c r="AH88" s="204"/>
      <c r="AI88" s="203" t="s">
        <v>636</v>
      </c>
      <c r="AJ88" s="204"/>
      <c r="AK88" s="204"/>
      <c r="AL88" s="204"/>
      <c r="AM88" s="203" t="s">
        <v>636</v>
      </c>
      <c r="AN88" s="204"/>
      <c r="AO88" s="204"/>
      <c r="AP88" s="204"/>
      <c r="AQ88" s="321"/>
      <c r="AR88" s="193"/>
      <c r="AS88" s="193"/>
      <c r="AT88" s="322"/>
      <c r="AU88" s="204"/>
      <c r="AV88" s="204"/>
      <c r="AW88" s="204"/>
      <c r="AX88" s="206"/>
      <c r="AY88">
        <f t="shared" si="10"/>
        <v>0</v>
      </c>
      <c r="AZ88" s="10"/>
      <c r="BA88" s="10"/>
      <c r="BB88" s="10"/>
      <c r="BC88" s="10"/>
    </row>
    <row r="89" spans="1:60" ht="59.25" customHeight="1" thickBo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t="s">
        <v>636</v>
      </c>
      <c r="AF89" s="211"/>
      <c r="AG89" s="211"/>
      <c r="AH89" s="211"/>
      <c r="AI89" s="210" t="s">
        <v>636</v>
      </c>
      <c r="AJ89" s="211"/>
      <c r="AK89" s="211"/>
      <c r="AL89" s="211"/>
      <c r="AM89" s="210" t="s">
        <v>636</v>
      </c>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2</v>
      </c>
      <c r="AF101" s="267"/>
      <c r="AG101" s="267"/>
      <c r="AH101" s="267"/>
      <c r="AI101" s="267">
        <v>2</v>
      </c>
      <c r="AJ101" s="267"/>
      <c r="AK101" s="267"/>
      <c r="AL101" s="267"/>
      <c r="AM101" s="267">
        <v>2</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v>2</v>
      </c>
      <c r="AF102" s="267"/>
      <c r="AG102" s="267"/>
      <c r="AH102" s="267"/>
      <c r="AI102" s="267">
        <v>2</v>
      </c>
      <c r="AJ102" s="267"/>
      <c r="AK102" s="267"/>
      <c r="AL102" s="267"/>
      <c r="AM102" s="267">
        <v>2</v>
      </c>
      <c r="AN102" s="267"/>
      <c r="AO102" s="267"/>
      <c r="AP102" s="267"/>
      <c r="AQ102" s="267">
        <v>2</v>
      </c>
      <c r="AR102" s="267"/>
      <c r="AS102" s="267"/>
      <c r="AT102" s="267"/>
      <c r="AU102" s="210">
        <v>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644</v>
      </c>
      <c r="AC116" s="447"/>
      <c r="AD116" s="448"/>
      <c r="AE116" s="267">
        <v>5417</v>
      </c>
      <c r="AF116" s="267"/>
      <c r="AG116" s="267"/>
      <c r="AH116" s="267"/>
      <c r="AI116" s="267">
        <v>5699</v>
      </c>
      <c r="AJ116" s="267"/>
      <c r="AK116" s="267"/>
      <c r="AL116" s="267"/>
      <c r="AM116" s="267">
        <v>5699</v>
      </c>
      <c r="AN116" s="267"/>
      <c r="AO116" s="267"/>
      <c r="AP116" s="267"/>
      <c r="AQ116" s="203">
        <v>5321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645</v>
      </c>
      <c r="AC117" s="457"/>
      <c r="AD117" s="458"/>
      <c r="AE117" s="535" t="s">
        <v>646</v>
      </c>
      <c r="AF117" s="535"/>
      <c r="AG117" s="535"/>
      <c r="AH117" s="535"/>
      <c r="AI117" s="535" t="s">
        <v>647</v>
      </c>
      <c r="AJ117" s="535"/>
      <c r="AK117" s="535"/>
      <c r="AL117" s="535"/>
      <c r="AM117" s="535" t="s">
        <v>660</v>
      </c>
      <c r="AN117" s="535"/>
      <c r="AO117" s="535"/>
      <c r="AP117" s="535"/>
      <c r="AQ117" s="535" t="s">
        <v>661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681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thickBot="1" x14ac:dyDescent="0.2">
      <c r="A131" s="175"/>
      <c r="B131" s="172"/>
      <c r="C131" s="166"/>
      <c r="D131" s="172"/>
      <c r="E131" s="160" t="s">
        <v>216</v>
      </c>
      <c r="F131" s="161"/>
      <c r="G131" s="98" t="s">
        <v>682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1</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636</v>
      </c>
      <c r="AR193" s="185"/>
      <c r="AS193" s="121" t="s">
        <v>185</v>
      </c>
      <c r="AT193" s="122"/>
      <c r="AU193" s="186" t="s">
        <v>636</v>
      </c>
      <c r="AV193" s="186"/>
      <c r="AW193" s="121" t="s">
        <v>175</v>
      </c>
      <c r="AX193" s="181"/>
      <c r="AY193">
        <f>$AY$192</f>
        <v>1</v>
      </c>
    </row>
    <row r="194" spans="1:51" ht="39.75" hidden="1" customHeight="1" x14ac:dyDescent="0.15">
      <c r="A194" s="175"/>
      <c r="B194" s="172"/>
      <c r="C194" s="166"/>
      <c r="D194" s="172"/>
      <c r="E194" s="166"/>
      <c r="F194" s="167"/>
      <c r="G194" s="92" t="s">
        <v>636</v>
      </c>
      <c r="H194" s="93"/>
      <c r="I194" s="93"/>
      <c r="J194" s="93"/>
      <c r="K194" s="93"/>
      <c r="L194" s="93"/>
      <c r="M194" s="93"/>
      <c r="N194" s="93"/>
      <c r="O194" s="93"/>
      <c r="P194" s="93"/>
      <c r="Q194" s="93"/>
      <c r="R194" s="93"/>
      <c r="S194" s="93"/>
      <c r="T194" s="93"/>
      <c r="U194" s="93"/>
      <c r="V194" s="93"/>
      <c r="W194" s="93"/>
      <c r="X194" s="94"/>
      <c r="Y194" s="187" t="s">
        <v>199</v>
      </c>
      <c r="Z194" s="188"/>
      <c r="AA194" s="189"/>
      <c r="AB194" s="190" t="s">
        <v>636</v>
      </c>
      <c r="AC194" s="191"/>
      <c r="AD194" s="191"/>
      <c r="AE194" s="192" t="s">
        <v>636</v>
      </c>
      <c r="AF194" s="193"/>
      <c r="AG194" s="193"/>
      <c r="AH194" s="193"/>
      <c r="AI194" s="192" t="s">
        <v>636</v>
      </c>
      <c r="AJ194" s="193"/>
      <c r="AK194" s="193"/>
      <c r="AL194" s="193"/>
      <c r="AM194" s="192"/>
      <c r="AN194" s="193"/>
      <c r="AO194" s="193"/>
      <c r="AP194" s="193"/>
      <c r="AQ194" s="192" t="s">
        <v>636</v>
      </c>
      <c r="AR194" s="193"/>
      <c r="AS194" s="193"/>
      <c r="AT194" s="193"/>
      <c r="AU194" s="192" t="s">
        <v>636</v>
      </c>
      <c r="AV194" s="193"/>
      <c r="AW194" s="193"/>
      <c r="AX194" s="194"/>
      <c r="AY194">
        <f t="shared" ref="AY194:AY195" si="23">$AY$192</f>
        <v>1</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636</v>
      </c>
      <c r="AC195" s="199"/>
      <c r="AD195" s="199"/>
      <c r="AE195" s="192" t="s">
        <v>636</v>
      </c>
      <c r="AF195" s="193"/>
      <c r="AG195" s="193"/>
      <c r="AH195" s="193"/>
      <c r="AI195" s="192" t="s">
        <v>636</v>
      </c>
      <c r="AJ195" s="193"/>
      <c r="AK195" s="193"/>
      <c r="AL195" s="193"/>
      <c r="AM195" s="192"/>
      <c r="AN195" s="193"/>
      <c r="AO195" s="193"/>
      <c r="AP195" s="193"/>
      <c r="AQ195" s="192" t="s">
        <v>636</v>
      </c>
      <c r="AR195" s="193"/>
      <c r="AS195" s="193"/>
      <c r="AT195" s="193"/>
      <c r="AU195" s="192" t="s">
        <v>636</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5"/>
      <c r="E430" s="160" t="s">
        <v>318</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657</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47.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657</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40.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657</v>
      </c>
      <c r="AE704" s="766"/>
      <c r="AF704" s="76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672</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672</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657</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657</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672</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672</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657</v>
      </c>
      <c r="AE714" s="788"/>
      <c r="AF714" s="789"/>
      <c r="AG714" s="719" t="s">
        <v>675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657</v>
      </c>
      <c r="AE715" s="588"/>
      <c r="AF715" s="639"/>
      <c r="AG715" s="725" t="s">
        <v>676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672</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657</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657</v>
      </c>
      <c r="AE718" s="308"/>
      <c r="AF718" s="308"/>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672</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687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689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591</v>
      </c>
      <c r="B737" s="196"/>
      <c r="C737" s="196"/>
      <c r="D737" s="197"/>
      <c r="E737" s="938" t="s">
        <v>648</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316</v>
      </c>
      <c r="B738" s="346"/>
      <c r="C738" s="346"/>
      <c r="D738" s="346"/>
      <c r="E738" s="938" t="s">
        <v>649</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315</v>
      </c>
      <c r="B739" s="346"/>
      <c r="C739" s="346"/>
      <c r="D739" s="346"/>
      <c r="E739" s="938" t="s">
        <v>650</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314</v>
      </c>
      <c r="B740" s="346"/>
      <c r="C740" s="346"/>
      <c r="D740" s="346"/>
      <c r="E740" s="938" t="s">
        <v>651</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313</v>
      </c>
      <c r="B741" s="346"/>
      <c r="C741" s="346"/>
      <c r="D741" s="346"/>
      <c r="E741" s="938" t="s">
        <v>652</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312</v>
      </c>
      <c r="B742" s="346"/>
      <c r="C742" s="346"/>
      <c r="D742" s="346"/>
      <c r="E742" s="938" t="s">
        <v>653</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311</v>
      </c>
      <c r="B743" s="346"/>
      <c r="C743" s="346"/>
      <c r="D743" s="346"/>
      <c r="E743" s="938" t="s">
        <v>654</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310</v>
      </c>
      <c r="B744" s="346"/>
      <c r="C744" s="346"/>
      <c r="D744" s="346"/>
      <c r="E744" s="938" t="s">
        <v>655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309</v>
      </c>
      <c r="B745" s="346"/>
      <c r="C745" s="346"/>
      <c r="D745" s="346"/>
      <c r="E745" s="975" t="s">
        <v>656</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464</v>
      </c>
      <c r="B746" s="346"/>
      <c r="C746" s="346"/>
      <c r="D746" s="346"/>
      <c r="E746" s="944" t="s">
        <v>629</v>
      </c>
      <c r="F746" s="942"/>
      <c r="G746" s="942"/>
      <c r="H746" s="85" t="str">
        <f>IF(E746="","","-")</f>
        <v>-</v>
      </c>
      <c r="I746" s="942" t="s">
        <v>263</v>
      </c>
      <c r="J746" s="942"/>
      <c r="K746" s="85" t="str">
        <f>IF(I746="","","-")</f>
        <v>-</v>
      </c>
      <c r="L746" s="943">
        <v>376</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428</v>
      </c>
      <c r="B747" s="346"/>
      <c r="C747" s="346"/>
      <c r="D747" s="346"/>
      <c r="E747" s="944" t="s">
        <v>629</v>
      </c>
      <c r="F747" s="942"/>
      <c r="G747" s="942"/>
      <c r="H747" s="85" t="str">
        <f>IF(E747="","","-")</f>
        <v>-</v>
      </c>
      <c r="I747" s="942"/>
      <c r="J747" s="942"/>
      <c r="K747" s="85" t="str">
        <f>IF(I747="","","-")</f>
        <v/>
      </c>
      <c r="L747" s="943">
        <v>409</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662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664</v>
      </c>
      <c r="H789" s="654"/>
      <c r="I789" s="654"/>
      <c r="J789" s="654"/>
      <c r="K789" s="655"/>
      <c r="L789" s="647" t="s">
        <v>663</v>
      </c>
      <c r="M789" s="648"/>
      <c r="N789" s="648"/>
      <c r="O789" s="648"/>
      <c r="P789" s="648"/>
      <c r="Q789" s="648"/>
      <c r="R789" s="648"/>
      <c r="S789" s="648"/>
      <c r="T789" s="648"/>
      <c r="U789" s="648"/>
      <c r="V789" s="648"/>
      <c r="W789" s="648"/>
      <c r="X789" s="649"/>
      <c r="Y789" s="367">
        <v>11</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665</v>
      </c>
      <c r="D845" s="328"/>
      <c r="E845" s="328"/>
      <c r="F845" s="328"/>
      <c r="G845" s="328"/>
      <c r="H845" s="328"/>
      <c r="I845" s="328"/>
      <c r="J845" s="329" t="s">
        <v>636</v>
      </c>
      <c r="K845" s="329"/>
      <c r="L845" s="329"/>
      <c r="M845" s="329"/>
      <c r="N845" s="329"/>
      <c r="O845" s="329"/>
      <c r="P845" s="889" t="s">
        <v>666</v>
      </c>
      <c r="Q845" s="889"/>
      <c r="R845" s="889"/>
      <c r="S845" s="889"/>
      <c r="T845" s="889"/>
      <c r="U845" s="889"/>
      <c r="V845" s="889"/>
      <c r="W845" s="889"/>
      <c r="X845" s="889"/>
      <c r="Y845" s="332">
        <v>11</v>
      </c>
      <c r="Z845" s="333"/>
      <c r="AA845" s="333"/>
      <c r="AB845" s="334"/>
      <c r="AC845" s="884" t="s">
        <v>667</v>
      </c>
      <c r="AD845" s="885"/>
      <c r="AE845" s="885"/>
      <c r="AF845" s="885"/>
      <c r="AG845" s="885"/>
      <c r="AH845" s="351" t="s">
        <v>636</v>
      </c>
      <c r="AI845" s="351"/>
      <c r="AJ845" s="351"/>
      <c r="AK845" s="351"/>
      <c r="AL845" s="339" t="s">
        <v>636</v>
      </c>
      <c r="AM845" s="340"/>
      <c r="AN845" s="340"/>
      <c r="AO845" s="341"/>
      <c r="AP845" s="135" t="s">
        <v>668</v>
      </c>
      <c r="AQ845" s="135"/>
      <c r="AR845" s="135"/>
      <c r="AS845" s="135"/>
      <c r="AT845" s="135"/>
      <c r="AU845" s="135"/>
      <c r="AV845" s="135"/>
      <c r="AW845" s="135"/>
      <c r="AX845" s="135"/>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0">
    <cfRule type="expression" dxfId="2093" priority="13881">
      <formula>IF(RIGHT(TEXT(Y790,"0.#"),1)=".",FALSE,TRUE)</formula>
    </cfRule>
    <cfRule type="expression" dxfId="2092" priority="13882">
      <formula>IF(RIGHT(TEXT(Y790,"0.#"),1)=".",TRUE,FALSE)</formula>
    </cfRule>
  </conditionalFormatting>
  <conditionalFormatting sqref="Y799">
    <cfRule type="expression" dxfId="2091" priority="13877">
      <formula>IF(RIGHT(TEXT(Y799,"0.#"),1)=".",FALSE,TRUE)</formula>
    </cfRule>
    <cfRule type="expression" dxfId="2090" priority="13878">
      <formula>IF(RIGHT(TEXT(Y799,"0.#"),1)=".",TRUE,FALSE)</formula>
    </cfRule>
  </conditionalFormatting>
  <conditionalFormatting sqref="Y830:Y837 Y828 Y817:Y824 Y815 Y804:Y811 Y802">
    <cfRule type="expression" dxfId="2089" priority="13659">
      <formula>IF(RIGHT(TEXT(Y802,"0.#"),1)=".",FALSE,TRUE)</formula>
    </cfRule>
    <cfRule type="expression" dxfId="2088" priority="13660">
      <formula>IF(RIGHT(TEXT(Y802,"0.#"),1)=".",TRUE,FALSE)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91:Y798 Y789">
    <cfRule type="expression" dxfId="2081" priority="13683">
      <formula>IF(RIGHT(TEXT(Y789,"0.#"),1)=".",FALSE,TRUE)</formula>
    </cfRule>
    <cfRule type="expression" dxfId="2080" priority="13684">
      <formula>IF(RIGHT(TEXT(Y789,"0.#"),1)=".",TRUE,FALSE)</formula>
    </cfRule>
  </conditionalFormatting>
  <conditionalFormatting sqref="AU790">
    <cfRule type="expression" dxfId="2079" priority="13681">
      <formula>IF(RIGHT(TEXT(AU790,"0.#"),1)=".",FALSE,TRUE)</formula>
    </cfRule>
    <cfRule type="expression" dxfId="2078" priority="13682">
      <formula>IF(RIGHT(TEXT(AU790,"0.#"),1)=".",TRUE,FALSE)</formula>
    </cfRule>
  </conditionalFormatting>
  <conditionalFormatting sqref="AU799">
    <cfRule type="expression" dxfId="2077" priority="13679">
      <formula>IF(RIGHT(TEXT(AU799,"0.#"),1)=".",FALSE,TRUE)</formula>
    </cfRule>
    <cfRule type="expression" dxfId="2076" priority="13680">
      <formula>IF(RIGHT(TEXT(AU799,"0.#"),1)=".",TRUE,FALSE)</formula>
    </cfRule>
  </conditionalFormatting>
  <conditionalFormatting sqref="AU791:AU798 AU789">
    <cfRule type="expression" dxfId="2075" priority="13677">
      <formula>IF(RIGHT(TEXT(AU789,"0.#"),1)=".",FALSE,TRUE)</formula>
    </cfRule>
    <cfRule type="expression" dxfId="2074" priority="13678">
      <formula>IF(RIGHT(TEXT(AU789,"0.#"),1)=".",TRUE,FALSE)</formula>
    </cfRule>
  </conditionalFormatting>
  <conditionalFormatting sqref="Y829 Y816 Y803">
    <cfRule type="expression" dxfId="2073" priority="13663">
      <formula>IF(RIGHT(TEXT(Y803,"0.#"),1)=".",FALSE,TRUE)</formula>
    </cfRule>
    <cfRule type="expression" dxfId="2072" priority="13664">
      <formula>IF(RIGHT(TEXT(Y803,"0.#"),1)=".",TRUE,FALSE)</formula>
    </cfRule>
  </conditionalFormatting>
  <conditionalFormatting sqref="Y838 Y825 Y812">
    <cfRule type="expression" dxfId="2071" priority="13661">
      <formula>IF(RIGHT(TEXT(Y812,"0.#"),1)=".",FALSE,TRUE)</formula>
    </cfRule>
    <cfRule type="expression" dxfId="2070" priority="13662">
      <formula>IF(RIGHT(TEXT(Y812,"0.#"),1)=".",TRUE,FALSE)</formula>
    </cfRule>
  </conditionalFormatting>
  <conditionalFormatting sqref="AU829 AU816 AU803">
    <cfRule type="expression" dxfId="2069" priority="13657">
      <formula>IF(RIGHT(TEXT(AU803,"0.#"),1)=".",FALSE,TRUE)</formula>
    </cfRule>
    <cfRule type="expression" dxfId="2068" priority="13658">
      <formula>IF(RIGHT(TEXT(AU803,"0.#"),1)=".",TRUE,FALSE)</formula>
    </cfRule>
  </conditionalFormatting>
  <conditionalFormatting sqref="AU838 AU825 AU812">
    <cfRule type="expression" dxfId="2067" priority="13655">
      <formula>IF(RIGHT(TEXT(AU812,"0.#"),1)=".",FALSE,TRUE)</formula>
    </cfRule>
    <cfRule type="expression" dxfId="2066" priority="13656">
      <formula>IF(RIGHT(TEXT(AU812,"0.#"),1)=".",TRUE,FALSE)</formula>
    </cfRule>
  </conditionalFormatting>
  <conditionalFormatting sqref="AU830:AU837 AU828 AU817:AU824 AU815 AU804:AU811 AU802">
    <cfRule type="expression" dxfId="2065" priority="13653">
      <formula>IF(RIGHT(TEXT(AU802,"0.#"),1)=".",FALSE,TRUE)</formula>
    </cfRule>
    <cfRule type="expression" dxfId="2064" priority="13654">
      <formula>IF(RIGHT(TEXT(AU802,"0.#"),1)=".",TRUE,FALSE)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AM89">
    <cfRule type="expression" dxfId="1999" priority="13313">
      <formula>IF(RIGHT(TEXT(AI89,"0.#"),1)=".",FALSE,TRUE)</formula>
    </cfRule>
    <cfRule type="expression" dxfId="1998" priority="13314">
      <formula>IF(RIGHT(TEXT(AI89,"0.#"),1)=".",TRUE,FALSE)</formula>
    </cfRule>
  </conditionalFormatting>
  <conditionalFormatting sqref="AI88 AM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6:AO846">
    <cfRule type="expression" dxfId="1685" priority="2817">
      <formula>IF(AND(AL846&gt;=0, RIGHT(TEXT(AL846,"0.#"),1)&lt;&gt;"."),TRUE,FALSE)</formula>
    </cfRule>
    <cfRule type="expression" dxfId="1684" priority="2818">
      <formula>IF(AND(AL846&gt;=0, RIGHT(TEXT(AL846,"0.#"),1)="."),TRUE,FALSE)</formula>
    </cfRule>
    <cfRule type="expression" dxfId="1683" priority="2819">
      <formula>IF(AND(AL846&lt;0, RIGHT(TEXT(AL846,"0.#"),1)&lt;&gt;"."),TRUE,FALSE)</formula>
    </cfRule>
    <cfRule type="expression" dxfId="1682" priority="2820">
      <formula>IF(AND(AL846&lt;0, RIGHT(TEXT(AL846,"0.#"),1)="."),TRUE,FALSE)</formula>
    </cfRule>
  </conditionalFormatting>
  <conditionalFormatting sqref="Y846">
    <cfRule type="expression" dxfId="1681" priority="2815">
      <formula>IF(RIGHT(TEXT(Y846,"0.#"),1)=".",FALSE,TRUE)</formula>
    </cfRule>
    <cfRule type="expression" dxfId="1680" priority="2816">
      <formula>IF(RIGHT(TEXT(Y846,"0.#"),1)=".",TRUE,FALSE)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131"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657</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t="s">
        <v>657</v>
      </c>
      <c r="R8" s="13" t="str">
        <f t="shared" si="3"/>
        <v>その他</v>
      </c>
      <c r="S8" s="13" t="str">
        <f t="shared" si="4"/>
        <v>その他</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2021-05-14T05:57:47Z</cp:lastPrinted>
  <dcterms:created xsi:type="dcterms:W3CDTF">2012-03-13T00:50:25Z</dcterms:created>
  <dcterms:modified xsi:type="dcterms:W3CDTF">2021-09-03T04:45:45Z</dcterms:modified>
</cp:coreProperties>
</file>