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<sst xmlns="http://schemas.openxmlformats.org/spreadsheetml/2006/main" count="2237" uniqueCount="690">
  <si>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</si>
  <si>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</si>
  <si>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</si>
  <si>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</si>
  <si>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</si>
  <si>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</si>
  <si>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</si>
  <si>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</si>
  <si>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</si>
  <si>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</si>
  <si>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</si>
  <si>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</si>
  <si>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</si>
  <si>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</si>
  <si>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</si>
  <si>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</si>
  <si>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</si>
  <si>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</si>
  <si>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</si>
  <si>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</si>
  <si>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</si>
  <si>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</si>
  <si>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</si>
  <si>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</si>
  <si>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</si>
  <si>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</si>
  <si>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</si>
  <si>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</si>
  <si>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</si>
  <si>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</si>
  <si>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</si>
  <si>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</si>
  <si>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</si>
  <si>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</si>
  <si>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</si>
  <si>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</si>
  <si>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</si>
  <si>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</si>
  <si>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</si>
  <si>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</si>
  <si>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</si>
  <si>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</si>
  <si>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</si>
  <si>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</si>
  <si>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</si>
  <si>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</si>
  <si>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</si>
  <si>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</si>
  <si>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</si>
  <si>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</si>
  <si>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</si>
  <si>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</si>
  <si>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</si>
  <si>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</si>
  <si>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</si>
  <si>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</si>
  <si>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</si>
  <si>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</si>
  <si>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</si>
  <si>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</si>
  <si>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</si>
  <si>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</si>
  <si>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</si>
  <si>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</si>
  <si>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</si>
  <si>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</si>
  <si>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</si>
  <si>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</si>
  <si>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</si>
  <si>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</si>
  <si>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</si>
  <si>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</si>
  <si>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</si>
  <si>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</si>
  <si>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</si>
  <si>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</si>
  <si>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</si>
  <si>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</si>
  <si>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</si>
  <si>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</si>
  <si>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</si>
  <si>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</si>
  <si>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</si>
  <si>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</si>
  <si>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</si>
  <si>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</si>
  <si>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</si>
  <si>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</si>
  <si>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</si>
  <si>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</si>
  <si>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</si>
  <si>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</si>
  <si>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</si>
  <si>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</si>
  <si>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</si>
  <si>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</si>
  <si>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</si>
  <si>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</si>
  <si>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</si>
  <si>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</si>
  <si>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</si>
  <si>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</si>
  <si>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</si>
  <si>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</si>
  <si>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</si>
  <si>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</si>
  <si>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</si>
  <si>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</si>
  <si>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</si>
  <si>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</si>
  <si>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</si>
  <si>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</si>
  <si>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</si>
  <si>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</si>
  <si>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</si>
  <si>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</si>
  <si>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</si>
  <si>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</si>
  <si>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</si>
  <si>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</si>
  <si>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</si>
  <si>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</si>
  <si>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</si>
  <si>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</si>
  <si>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</si>
  <si>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</si>
  <si>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</si>
  <si>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</si>
  <si>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</si>
  <si>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</si>
  <si>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</si>
  <si>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</si>
  <si>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</si>
  <si>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</si>
  <si>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</si>
  <si>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</si>
  <si>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</si>
  <si>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</si>
  <si>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</si>
  <si>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</si>
  <si>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</si>
  <si>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</si>
  <si>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</si>
  <si>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</si>
  <si>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</si>
  <si>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</si>
  <si>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</si>
  <si>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</si>
  <si>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</si>
  <si>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</si>
  <si>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</si>
  <si>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</si>
  <si>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</si>
  <si>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</si>
  <si>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</si>
  <si>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</si>
  <si>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</si>
  <si>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</si>
  <si>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</si>
  <si>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</si>
  <si>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</si>
  <si>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</si>
  <si>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</si>
  <si>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</si>
  <si>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</si>
  <si>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</si>
  <si>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</si>
  <si>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</si>
  <si>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</si>
  <si>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</si>
  <si>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</si>
  <si>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</si>
  <si>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</si>
  <si>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</si>
  <si>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</si>
  <si>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</si>
  <si>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</si>
  <si>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</si>
  <si>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</si>
  <si>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</si>
  <si>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</si>
  <si>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</si>
  <si>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</si>
  <si>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</si>
  <si>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</si>
  <si>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</si>
  <si>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</si>
  <si>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</si>
  <si>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</si>
  <si>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</si>
  <si>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</si>
  <si>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</si>
  <si>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</si>
  <si>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</si>
  <si>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</si>
  <si>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</si>
  <si>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</si>
  <si>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</si>
  <si>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</si>
  <si>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</si>
  <si>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</si>
  <si>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</si>
  <si>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</si>
  <si>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</si>
  <si>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</si>
  <si>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</si>
  <si>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</si>
  <si>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</si>
  <si>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</si>
  <si>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</si>
  <si>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</si>
  <si>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</si>
  <si>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</si>
  <si>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</si>
  <si>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</si>
  <si>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</si>
  <si>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</si>
  <si>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</si>
  <si>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</si>
  <si>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</si>
  <si>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</si>
  <si>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</si>
  <si>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</si>
  <si>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</si>
  <si>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</si>
  <si>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</si>
  <si>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</si>
  <si>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</si>
  <si>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</si>
  <si>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</si>
  <si>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</si>
  <si>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</si>
  <si>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</si>
  <si>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</si>
  <si>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</si>
  <si>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</si>
  <si>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</si>
  <si>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</si>
  <si>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</si>
  <si>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</si>
  <si>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</si>
  <si>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</si>
  <si>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</si>
  <si>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</si>
  <si>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</si>
  <si>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</si>
  <si>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</si>
  <si>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</si>
  <si>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</si>
  <si>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</si>
  <si>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</si>
  <si>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</si>
  <si>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</si>
  <si>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</si>
  <si>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</si>
  <si>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</si>
  <si>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</si>
  <si>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</si>
  <si>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</si>
  <si>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</si>
  <si>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</si>
  <si>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</si>
  <si>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</si>
  <si>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</si>
  <si>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</si>
  <si>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</si>
  <si>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</si>
  <si>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</si>
  <si>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</si>
  <si>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</si>
  <si>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</si>
  <si>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</si>
  <si>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</si>
  <si>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</si>
  <si>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</si>
  <si>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</si>
  <si>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</si>
  <si>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</si>
  <si>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</si>
  <si>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</si>
  <si>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</si>
  <si>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</si>
  <si>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</si>
  <si>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</si>
  <si>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</si>
  <si>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</si>
  <si>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</si>
  <si>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</si>
  <si>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</si>
  <si>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</si>
  <si>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</si>
  <si>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</si>
  <si>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</si>
  <si>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</si>
  <si>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</si>
  <si>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</si>
  <si>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</si>
  <si>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</si>
  <si>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</si>
  <si>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</si>
  <si>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</si>
  <si>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</si>
  <si>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</si>
  <si>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</si>
  <si>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</si>
  <si>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</si>
  <si>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</si>
  <si>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</si>
  <si>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</si>
  <si>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</si>
  <si>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</si>
  <si>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</si>
  <si>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</si>
  <si>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</si>
  <si>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</si>
  <si>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</si>
  <si>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</si>
  <si>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</si>
  <si>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</si>
  <si>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</si>
  <si>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</si>
  <si>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</si>
  <si>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</si>
  <si>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</si>
  <si>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</si>
  <si>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</si>
  <si>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</si>
  <si>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</si>
  <si>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</si>
  <si>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</si>
  <si>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</si>
  <si>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</si>
  <si>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</si>
  <si>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</si>
  <si>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</si>
  <si>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</si>
  <si>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</si>
  <si>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</si>
  <si>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</si>
  <si>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</si>
  <si>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</si>
  <si>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</si>
  <si>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</si>
  <si>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</si>
  <si>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</si>
  <si>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</si>
  <si>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</si>
  <si>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</si>
  <si>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</si>
  <si>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</si>
  <si>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</si>
  <si>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</si>
  <si>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</si>
  <si>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</si>
  <si>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</si>
  <si>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</si>
  <si>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</si>
  <si>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</si>
  <si>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</si>
  <si>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</si>
  <si>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</si>
  <si>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</si>
  <si>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</si>
  <si>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</si>
  <si>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</si>
  <si>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</si>
  <si>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</si>
  <si>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</si>
  <si>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</si>
  <si>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</si>
  <si>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</si>
  <si>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</si>
  <si>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</si>
  <si>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</si>
  <si>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</si>
  <si>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</si>
  <si>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</si>
  <si>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</si>
  <si>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</si>
  <si>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</si>
  <si>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</si>
  <si>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</si>
  <si>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</si>
  <si>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</si>
  <si>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</si>
  <si>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</si>
  <si>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</si>
  <si>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</si>
  <si>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</si>
  <si>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</si>
  <si>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</si>
  <si>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</si>
  <si>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</si>
  <si>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</si>
  <si>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</si>
  <si>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</si>
  <si>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</si>
  <si>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</si>
  <si>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</si>
  <si>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</si>
  <si>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</si>
  <si>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</si>
  <si>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</si>
  <si>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</si>
  <si>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</si>
  <si>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</si>
  <si>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</si>
  <si>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</si>
  <si>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</si>
  <si>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</si>
  <si>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</si>
  <si>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</si>
  <si>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</si>
  <si>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</si>
  <si>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</si>
  <si>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</si>
  <si>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</si>
  <si>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</si>
  <si>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</si>
  <si>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</si>
  <si>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</si>
  <si>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</si>
  <si>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</si>
  <si>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</si>
  <si>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</si>
  <si>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</si>
  <si>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</si>
  <si>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</si>
  <si>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</si>
  <si>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</si>
  <si>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</si>
  <si>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</si>
  <si>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</si>
  <si>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</si>
  <si>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</si>
  <si>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</si>
  <si>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</si>
  <si>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</si>
  <si>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</si>
  <si>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</si>
  <si>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</si>
  <si>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</si>
  <si>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</si>
  <si>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</si>
  <si>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</si>
  <si>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</si>
  <si>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</si>
  <si>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</si>
  <si>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</si>
  <si>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</si>
  <si>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</si>
  <si>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</si>
  <si>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</si>
  <si>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</si>
  <si>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</si>
  <si>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</si>
  <si>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</si>
  <si>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</si>
  <si>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</si>
  <si>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</si>
  <si>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</si>
  <si>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</si>
  <si>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</si>
  <si>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</si>
  <si>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</si>
  <si>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</si>
  <si>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</si>
  <si>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</si>
  <si>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</si>
  <si>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</si>
  <si>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</si>
  <si>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</si>
  <si>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</si>
  <si>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</si>
  <si>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</si>
  <si>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</si>
  <si>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</si>
  <si>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</si>
  <si>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</si>
  <si>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</si>
  <si>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</si>
  <si>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</si>
  <si>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</si>
  <si>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</si>
  <si>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</si>
  <si>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</si>
  <si>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</si>
  <si>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</si>
  <si>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</si>
  <si>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</si>
  <si>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</si>
  <si>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</si>
  <si>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</si>
  <si>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</si>
  <si>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</si>
  <si>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</si>
  <si>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</si>
  <si>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</si>
  <si>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</si>
  <si>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</si>
  <si>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</si>
  <si>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</si>
  <si>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</si>
  <si>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</si>
  <si>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</si>
  <si>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</si>
  <si>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</si>
  <si>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</si>
  <si>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</si>
  <si>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</si>
  <si>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</si>
  <si>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</si>
  <si>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</si>
  <si>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</si>
  <si>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</si>
  <si>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</si>
  <si>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</si>
  <si>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</si>
  <si>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</si>
  <si>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</si>
  <si>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</si>
  <si>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</si>
  <si>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</si>
  <si>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</si>
  <si>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</si>
  <si>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</si>
  <si>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</si>
  <si>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</si>
  <si>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</si>
  <si>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</si>
  <si>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</si>
  <si>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</si>
  <si>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</si>
  <si>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</si>
  <si>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</si>
  <si>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</si>
  <si>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</si>
  <si>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</si>
  <si>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</si>
  <si>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</si>
  <si>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</si>
  <si>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</si>
  <si>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</si>
  <si>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</si>
  <si>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</si>
  <si>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</si>
  <si>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</si>
  <si>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</si>
  <si>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</si>
  <si>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</si>
  <si>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</si>
  <si>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</si>
  <si>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</si>
  <si>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</si>
  <si>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</si>
  <si>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</si>
  <si>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</si>
  <si>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</si>
  <si>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</si>
  <si>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</si>
  <si>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</si>
  <si>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</si>
  <si>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</si>
  <si>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</si>
  <si>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</si>
  <si>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</si>
  <si>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</si>
  <si>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</si>
  <si>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</si>
  <si>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</si>
  <si>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</si>
  <si>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</si>
  <si>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</si>
  <si>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</si>
  <si>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</si>
  <si>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</si>
  <si>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</si>
  <si>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</si>
  <si>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</si>
  <si>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</si>
  <si>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</si>
  <si>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</si>
  <si>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</si>
  <si>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</si>
  <si>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</si>
  <si>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</si>
  <si>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</si>
  <si>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</si>
  <si>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</si>
  <si>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</si>
  <si>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</si>
  <si>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</si>
  <si>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</si>
  <si>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</si>
  <si>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</si>
  <si>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</si>
  <si>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</si>
  <si>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</si>
  <si>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</si>
  <si>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</si>
  <si>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</si>
  <si>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</si>
  <si>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</si>
  <si>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</si>
  <si>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</si>
  <si>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</si>
  <si>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</si>
  <si>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</si>
  <si>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</si>
  <si>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</si>
  <si>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</si>
  <si>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</si>
  <si>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</si>
  <si>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</si>
  <si>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</si>
  <si>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</si>
  <si>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</si>
  <si>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</si>
  <si>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</si>
  <si>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</si>
  <si>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</si>
  <si>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</si>
  <si>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</si>
  <si>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</si>
  <si>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</si>
  <si>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</si>
  <si>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</si>
  <si>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</si>
  <si>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</si>
  <si>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</si>
  <si>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</si>
  <si>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</si>
  <si>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</si>
  <si>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国際海事機関(IMO)分担金</t>
    <phoneticPr fontId="5"/>
  </si>
  <si>
    <t>昭和32年度</t>
    <phoneticPr fontId="5"/>
  </si>
  <si>
    <t>国土交通省</t>
  </si>
  <si>
    <t>国土交通省</t>
    <phoneticPr fontId="5"/>
  </si>
  <si>
    <t>海事局</t>
    <phoneticPr fontId="5"/>
  </si>
  <si>
    <t>総務課国際企画調整室</t>
    <phoneticPr fontId="5"/>
  </si>
  <si>
    <t>○</t>
  </si>
  <si>
    <t>国際海事機関(IMO)条約　第60条</t>
    <phoneticPr fontId="5"/>
  </si>
  <si>
    <t>-</t>
    <phoneticPr fontId="5"/>
  </si>
  <si>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</si>
  <si>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</si>
  <si>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国際民間航空機関等分担金</t>
    <phoneticPr fontId="5"/>
  </si>
  <si>
    <t>IMOの各会合における審議を主導し、必要に応じた我が国の意見の反映に資するため、分担比率に相応した日本人職員割合を維持する。</t>
    <phoneticPr fontId="5"/>
  </si>
  <si>
    <t>ＩＭＯの幹部職員数(Ｄ１以上）に占める日本人幹部職員の割合
【計算式】
(日本人幹部数)÷(Ｄ１以上幹部数)×１００</t>
    <phoneticPr fontId="5"/>
  </si>
  <si>
    <t>ＩＭＯ事務局公表資料</t>
    <phoneticPr fontId="5"/>
  </si>
  <si>
    <t>参加した総会、理事会、委員会及び小委員会の件数</t>
    <phoneticPr fontId="5"/>
  </si>
  <si>
    <t>執行額（X）／総会、理事会、委員会及び小委員会の開催件数（Y）</t>
    <phoneticPr fontId="5"/>
  </si>
  <si>
    <t>件</t>
    <rPh sb="0" eb="1">
      <t>ケン</t>
    </rPh>
    <phoneticPr fontId="5"/>
  </si>
  <si>
    <t>X/Y</t>
    <phoneticPr fontId="5"/>
  </si>
  <si>
    <t>百万円</t>
    <phoneticPr fontId="5"/>
  </si>
  <si>
    <t>120/20</t>
    <phoneticPr fontId="33"/>
  </si>
  <si>
    <t>133/17</t>
    <phoneticPr fontId="33"/>
  </si>
  <si>
    <t>５　安全で安心できる交通の確保、治安・生活安全の確保</t>
    <phoneticPr fontId="5"/>
  </si>
  <si>
    <t>１４　公共交通の安全確保・鉄道の安全性向上、ハイジャック・航空機テロ防止を推進する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</si>
  <si>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phoneticPr fontId="5"/>
  </si>
  <si>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失うこととなり、IMOの各会合における審議を主導し、我が国の意見を反映することは、国民や社会のニーズを的確に反映している。</t>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</si>
  <si>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phoneticPr fontId="5"/>
  </si>
  <si>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喪失してしまうため、IMOの各会合における審議を主導し、我が国の意見を反映するために必要かつ適切なものであり優先度が高い。</t>
    <phoneticPr fontId="5"/>
  </si>
  <si>
    <t>IMOでの協議に基づく水準であり、他の国際会議の分担金と比べても妥当な数字といえる。</t>
    <phoneticPr fontId="5"/>
  </si>
  <si>
    <t>当該予算は、IMO分担金のみに限定して支出されており、予算費目・使途が事業目的に真に必要なものに限定されていると評価している。</t>
    <phoneticPr fontId="5"/>
  </si>
  <si>
    <t>IMOにおいて、各国代表が協議し年度予算を決定しているため、真に必要なものに限定されている。</t>
    <phoneticPr fontId="5"/>
  </si>
  <si>
    <t>IMOにおいて、各国代表が協議し年度予算を決定しているため、見合ったものとなっている。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</si>
  <si>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phoneticPr fontId="5"/>
  </si>
  <si>
    <t>同上</t>
    <rPh sb="0" eb="2">
      <t>ドウジョウ</t>
    </rPh>
    <phoneticPr fontId="5"/>
  </si>
  <si>
    <t>342</t>
    <phoneticPr fontId="5"/>
  </si>
  <si>
    <t>317</t>
    <phoneticPr fontId="5"/>
  </si>
  <si>
    <t>329</t>
    <phoneticPr fontId="5"/>
  </si>
  <si>
    <t>155</t>
    <phoneticPr fontId="5"/>
  </si>
  <si>
    <t>161</t>
    <phoneticPr fontId="5"/>
  </si>
  <si>
    <t>173</t>
    <phoneticPr fontId="5"/>
  </si>
  <si>
    <t>162</t>
    <phoneticPr fontId="5"/>
  </si>
  <si>
    <t>166</t>
    <phoneticPr fontId="5"/>
  </si>
  <si>
    <t>0164</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</si>
  <si>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</si>
  <si>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</si>
  <si>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国交</t>
  </si>
  <si>
    <t>-</t>
    <phoneticPr fontId="5"/>
  </si>
  <si>
    <t>‐</t>
  </si>
  <si>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</si>
  <si>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</si>
  <si>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IMO分担金全体（4,605百万円）の2.64％を負担。</t>
    <phoneticPr fontId="5"/>
  </si>
  <si>
    <t>-</t>
    <phoneticPr fontId="5"/>
  </si>
  <si>
    <t>室長　貴島　高啓</t>
    <phoneticPr fontId="5"/>
  </si>
  <si>
    <t>国際約束で決められた分担金を支出しなければならないことから、現状通りとする。</t>
    <phoneticPr fontId="5"/>
  </si>
  <si>
    <t>引き続き、その妥当性を確認しながら継続的に支出を図る。</t>
    <phoneticPr fontId="5"/>
  </si>
  <si>
    <t>外国為替レートの変更によるもの</t>
    <rPh sb="0" eb="2">
      <t>ガイコク</t>
    </rPh>
    <rPh sb="2" eb="4">
      <t>カワセ</t>
    </rPh>
    <rPh sb="8" eb="10">
      <t>ヘンコウ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</si>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</sst>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204106</xdr:colOff>
      <xdr:row>748</xdr:row>
      <xdr:rowOff>163286</xdr:rowOff>
    </xdr:from>
    <xdr:to>
      <xdr:col>37</xdr:col>
      <xdr:colOff>19185</xdr:colOff>
      <xdr:row>764</xdr:row>
      <xdr:rowOff>49440</xdr:rowOff>
    </xdr:to>
    <xdr:grpSp>
      <xdr:nvGrpSpPr>
        <xdr:cNvPr id="10" name="グループ化 46"/>
        <xdr:cNvGrpSpPr/>
      </xdr:nvGrpSpPr>
      <xdr:grpSpPr>
        <a:xfrm>
          <a:off x="4082142" y="39106929"/>
          <a:ext cx="3489007" cy="5497285"/>
          <a:chOff x="3531015" y="14910692"/>
          <a:chExt cx="2503568" cy="5737631"/>
        </a:xfrm>
      </xdr:grpSpPr>
      <xdr:sp macro="" textlink="">
        <xdr:nvSpPr>
          <xdr:cNvPr id="11" name="Text Box 5"/>
          <xdr:cNvSpPr txBox="1">
            <a:spLocks noChangeArrowheads="1"/>
          </xdr:cNvSpPr>
        </xdr:nvSpPr>
        <xdr:spPr>
          <a:xfrm>
            <a:off x="3539117" y="14910692"/>
            <a:ext cx="2479262" cy="625429"/>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128</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2" name="Text Box 5"/>
          <xdr:cNvSpPr txBox="1">
            <a:spLocks noChangeArrowheads="1"/>
          </xdr:cNvSpPr>
        </xdr:nvSpPr>
        <xdr:spPr>
          <a:xfrm>
            <a:off x="3555321" y="17829361"/>
            <a:ext cx="2463057" cy="70700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Ａ．国際海事機関（ＩＭＯ）</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128</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3" name="Line 6"/>
          <xdr:cNvSpPr>
            <a:spLocks noChangeShapeType="1"/>
          </xdr:cNvSpPr>
        </xdr:nvSpPr>
        <xdr:spPr>
          <a:xfrm>
            <a:off x="4786313" y="16630635"/>
            <a:ext cx="0" cy="800100"/>
          </a:xfrm>
          <a:prstGeom prst="line">
            <a:avLst/>
          </a:prstGeom>
          <a:noFill/>
          <a:ln w="19050">
            <a:solidFill>
              <a:srgbClr val="000000"/>
            </a:solidFill>
            <a:round/>
            <a:headEnd/>
            <a:tailEnd type="arrow" w="med" len="med"/>
          </a:ln>
        </xdr:spPr>
      </xdr:sp>
      <xdr:sp macro="" textlink="">
        <xdr:nvSpPr>
          <xdr:cNvPr id="14" name="AutoShape 14"/>
          <xdr:cNvSpPr>
            <a:spLocks noChangeArrowheads="1"/>
          </xdr:cNvSpPr>
        </xdr:nvSpPr>
        <xdr:spPr>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5" name="AutoShape 18"/>
          <xdr:cNvSpPr>
            <a:spLocks noChangeArrowheads="1"/>
          </xdr:cNvSpPr>
        </xdr:nvSpPr>
        <xdr:spPr>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22</xdr:col>
      <xdr:colOff>13607</xdr:colOff>
      <xdr:row>751</xdr:row>
      <xdr:rowOff>40821</xdr:rowOff>
    </xdr:from>
    <xdr:to>
      <xdr:col>34</xdr:col>
      <xdr:colOff>92733</xdr:colOff>
      <xdr:row>752</xdr:row>
      <xdr:rowOff>339180</xdr:rowOff>
    </xdr:to>
    <xdr:sp macro="" textlink="">
      <xdr:nvSpPr>
        <xdr:cNvPr id="17" name="テキスト ボックス 16"/>
        <xdr:cNvSpPr txBox="1"/>
      </xdr:nvSpPr>
      <xdr:spPr>
        <a:xfrm>
          <a:off x="4503964" y="41855571"/>
          <a:ext cx="2528412" cy="652145"/>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ＩＭＯ総会で決定された分担金総額に基づいて加盟国に課せられた金額を分担</a:t>
          </a:r>
        </a:p>
      </xdr:txBody>
    </xdr:sp>
    <xdr:clientData/>
  </xdr:twoCellAnchor>
  <xdr:twoCellAnchor>
    <xdr:from>
      <xdr:col>22</xdr:col>
      <xdr:colOff>163284</xdr:colOff>
      <xdr:row>755</xdr:row>
      <xdr:rowOff>231319</xdr:rowOff>
    </xdr:from>
    <xdr:to>
      <xdr:col>34</xdr:col>
      <xdr:colOff>78103</xdr:colOff>
      <xdr:row>756</xdr:row>
      <xdr:rowOff>183921</xdr:rowOff>
    </xdr:to>
    <xdr:sp macro="" textlink="">
      <xdr:nvSpPr>
        <xdr:cNvPr id="18" name="テキスト ボックス 17"/>
        <xdr:cNvSpPr txBox="1"/>
      </xdr:nvSpPr>
      <xdr:spPr>
        <a:xfrm>
          <a:off x="4653641" y="43461212"/>
          <a:ext cx="2364105" cy="3063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twoCellAnchor>
    <xdr:from>
      <xdr:col>21</xdr:col>
      <xdr:colOff>122465</xdr:colOff>
      <xdr:row>759</xdr:row>
      <xdr:rowOff>95249</xdr:rowOff>
    </xdr:from>
    <xdr:to>
      <xdr:col>36</xdr:col>
      <xdr:colOff>10116</xdr:colOff>
      <xdr:row>763</xdr:row>
      <xdr:rowOff>18686</xdr:rowOff>
    </xdr:to>
    <xdr:sp macro="" textlink="">
      <xdr:nvSpPr>
        <xdr:cNvPr id="20" name="テキスト ボックス 19"/>
        <xdr:cNvSpPr txBox="1"/>
      </xdr:nvSpPr>
      <xdr:spPr>
        <a:xfrm>
          <a:off x="4408715" y="44740285"/>
          <a:ext cx="2949258" cy="1338580"/>
        </a:xfrm>
        <a:prstGeom prst="rect">
          <a:avLst/>
        </a:prstGeom>
        <a:solidFill>
          <a:sysClr val="window" lastClr="FFFFFF"/>
        </a:solidFill>
        <a:ln w="9525" cmpd="sng">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O1" sqref="O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678</v>
      </c>
      <c r="AK2" s="191"/>
      <c r="AL2" s="191"/>
      <c r="AM2" s="191"/>
      <c r="AN2" s="83" t="s">
        <v>326</v>
      </c>
      <c r="AO2" s="191">
        <v>20</v>
      </c>
      <c r="AP2" s="191"/>
      <c r="AQ2" s="191"/>
      <c r="AR2" s="84" t="s">
        <v>632</v>
      </c>
      <c r="AS2" s="192">
        <v>163</v>
      </c>
      <c r="AT2" s="192"/>
      <c r="AU2" s="192"/>
      <c r="AV2" s="83" t="str">
        <f>IF(AW2="","","-")</f>
        <v/>
      </c>
      <c r="AW2" s="379"/>
      <c r="AX2" s="379"/>
    </row>
    <row r="3" spans="1:50" ht="21" customHeight="1" thickBot="1" x14ac:dyDescent="0.2">
      <c r="A3" s="504" t="s">
        <v>625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636</v>
      </c>
      <c r="AK3" s="506"/>
      <c r="AL3" s="506"/>
      <c r="AM3" s="506"/>
      <c r="AN3" s="506"/>
      <c r="AO3" s="506"/>
      <c r="AP3" s="506"/>
      <c r="AQ3" s="506"/>
      <c r="AR3" s="506"/>
      <c r="AS3" s="506"/>
      <c r="AT3" s="506"/>
      <c r="AU3" s="506"/>
      <c r="AV3" s="506"/>
      <c r="AW3" s="506"/>
      <c r="AX3" s="24" t="s">
        <v>64</v>
      </c>
    </row>
    <row r="4" spans="1:50" ht="24.75" customHeight="1" x14ac:dyDescent="0.15">
      <c r="A4" s="705" t="s">
        <v>25</v>
      </c>
      <c r="B4" s="706"/>
      <c r="C4" s="706"/>
      <c r="D4" s="706"/>
      <c r="E4" s="706"/>
      <c r="F4" s="706"/>
      <c r="G4" s="681" t="s">
        <v>633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539" t="s">
        <v>634</v>
      </c>
      <c r="H5" s="540"/>
      <c r="I5" s="540"/>
      <c r="J5" s="540"/>
      <c r="K5" s="540"/>
      <c r="L5" s="540"/>
      <c r="M5" s="541" t="s">
        <v>65</v>
      </c>
      <c r="N5" s="542"/>
      <c r="O5" s="542"/>
      <c r="P5" s="542"/>
      <c r="Q5" s="542"/>
      <c r="R5" s="543"/>
      <c r="S5" s="544" t="s">
        <v>69</v>
      </c>
      <c r="T5" s="540"/>
      <c r="U5" s="540"/>
      <c r="V5" s="540"/>
      <c r="W5" s="540"/>
      <c r="X5" s="545"/>
      <c r="Y5" s="697" t="s">
        <v>3</v>
      </c>
      <c r="Z5" s="698"/>
      <c r="AA5" s="698"/>
      <c r="AB5" s="698"/>
      <c r="AC5" s="698"/>
      <c r="AD5" s="699"/>
      <c r="AE5" s="700" t="s">
        <v>638</v>
      </c>
      <c r="AF5" s="700"/>
      <c r="AG5" s="700"/>
      <c r="AH5" s="700"/>
      <c r="AI5" s="700"/>
      <c r="AJ5" s="700"/>
      <c r="AK5" s="700"/>
      <c r="AL5" s="700"/>
      <c r="AM5" s="700"/>
      <c r="AN5" s="700"/>
      <c r="AO5" s="700"/>
      <c r="AP5" s="701"/>
      <c r="AQ5" s="702" t="s">
        <v>685</v>
      </c>
      <c r="AR5" s="703"/>
      <c r="AS5" s="703"/>
      <c r="AT5" s="703"/>
      <c r="AU5" s="703"/>
      <c r="AV5" s="703"/>
      <c r="AW5" s="703"/>
      <c r="AX5" s="704"/>
    </row>
    <row r="6" spans="1:50" ht="39" customHeight="1" x14ac:dyDescent="0.15">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04" t="s">
        <v>22</v>
      </c>
      <c r="B7" s="805"/>
      <c r="C7" s="805"/>
      <c r="D7" s="805"/>
      <c r="E7" s="805"/>
      <c r="F7" s="806"/>
      <c r="G7" s="807" t="s">
        <v>640</v>
      </c>
      <c r="H7" s="808"/>
      <c r="I7" s="808"/>
      <c r="J7" s="808"/>
      <c r="K7" s="808"/>
      <c r="L7" s="808"/>
      <c r="M7" s="808"/>
      <c r="N7" s="808"/>
      <c r="O7" s="808"/>
      <c r="P7" s="808"/>
      <c r="Q7" s="808"/>
      <c r="R7" s="808"/>
      <c r="S7" s="808"/>
      <c r="T7" s="808"/>
      <c r="U7" s="808"/>
      <c r="V7" s="808"/>
      <c r="W7" s="808"/>
      <c r="X7" s="809"/>
      <c r="Y7" s="377" t="s">
        <v>309</v>
      </c>
      <c r="Z7" s="281"/>
      <c r="AA7" s="281"/>
      <c r="AB7" s="281"/>
      <c r="AC7" s="281"/>
      <c r="AD7" s="378"/>
      <c r="AE7" s="364" t="s">
        <v>641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4" t="s">
        <v>208</v>
      </c>
      <c r="B8" s="805"/>
      <c r="C8" s="805"/>
      <c r="D8" s="805"/>
      <c r="E8" s="805"/>
      <c r="F8" s="806"/>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1"/>
    </row>
    <row r="9" spans="1:50" ht="58.5" customHeight="1" x14ac:dyDescent="0.15">
      <c r="A9" s="108" t="s">
        <v>23</v>
      </c>
      <c r="B9" s="109"/>
      <c r="C9" s="109"/>
      <c r="D9" s="109"/>
      <c r="E9" s="109"/>
      <c r="F9" s="109"/>
      <c r="G9" s="553" t="s">
        <v>642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2" t="s">
        <v>29</v>
      </c>
      <c r="B10" s="723"/>
      <c r="C10" s="723"/>
      <c r="D10" s="723"/>
      <c r="E10" s="723"/>
      <c r="F10" s="723"/>
      <c r="G10" s="654" t="s">
        <v>643</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2" t="s">
        <v>5</v>
      </c>
      <c r="B11" s="723"/>
      <c r="C11" s="723"/>
      <c r="D11" s="723"/>
      <c r="E11" s="723"/>
      <c r="F11" s="73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102" t="s">
        <v>24</v>
      </c>
      <c r="B12" s="103"/>
      <c r="C12" s="103"/>
      <c r="D12" s="103"/>
      <c r="E12" s="103"/>
      <c r="F12" s="104"/>
      <c r="G12" s="660"/>
      <c r="H12" s="661"/>
      <c r="I12" s="661"/>
      <c r="J12" s="661"/>
      <c r="K12" s="661"/>
      <c r="L12" s="661"/>
      <c r="M12" s="661"/>
      <c r="N12" s="661"/>
      <c r="O12" s="661"/>
      <c r="P12" s="288" t="s">
        <v>310</v>
      </c>
      <c r="Q12" s="283"/>
      <c r="R12" s="283"/>
      <c r="S12" s="283"/>
      <c r="T12" s="283"/>
      <c r="U12" s="283"/>
      <c r="V12" s="284"/>
      <c r="W12" s="288" t="s">
        <v>332</v>
      </c>
      <c r="X12" s="283"/>
      <c r="Y12" s="283"/>
      <c r="Z12" s="283"/>
      <c r="AA12" s="283"/>
      <c r="AB12" s="283"/>
      <c r="AC12" s="284"/>
      <c r="AD12" s="288" t="s">
        <v>622</v>
      </c>
      <c r="AE12" s="283"/>
      <c r="AF12" s="283"/>
      <c r="AG12" s="283"/>
      <c r="AH12" s="283"/>
      <c r="AI12" s="283"/>
      <c r="AJ12" s="284"/>
      <c r="AK12" s="288" t="s">
        <v>626</v>
      </c>
      <c r="AL12" s="283"/>
      <c r="AM12" s="283"/>
      <c r="AN12" s="283"/>
      <c r="AO12" s="283"/>
      <c r="AP12" s="283"/>
      <c r="AQ12" s="284"/>
      <c r="AR12" s="288" t="s">
        <v>627</v>
      </c>
      <c r="AS12" s="283"/>
      <c r="AT12" s="283"/>
      <c r="AU12" s="283"/>
      <c r="AV12" s="283"/>
      <c r="AW12" s="283"/>
      <c r="AX12" s="724"/>
    </row>
    <row r="13" spans="1:50" ht="21" customHeight="1" x14ac:dyDescent="0.15">
      <c r="A13" s="105"/>
      <c r="B13" s="106"/>
      <c r="C13" s="106"/>
      <c r="D13" s="106"/>
      <c r="E13" s="106"/>
      <c r="F13" s="107"/>
      <c r="G13" s="725" t="s">
        <v>6</v>
      </c>
      <c r="H13" s="726"/>
      <c r="I13" s="617" t="s">
        <v>7</v>
      </c>
      <c r="J13" s="618"/>
      <c r="K13" s="618"/>
      <c r="L13" s="618"/>
      <c r="M13" s="618"/>
      <c r="N13" s="618"/>
      <c r="O13" s="619"/>
      <c r="P13" s="148">
        <v>116</v>
      </c>
      <c r="Q13" s="149"/>
      <c r="R13" s="149"/>
      <c r="S13" s="149"/>
      <c r="T13" s="149"/>
      <c r="U13" s="149"/>
      <c r="V13" s="150"/>
      <c r="W13" s="148">
        <v>134</v>
      </c>
      <c r="X13" s="149"/>
      <c r="Y13" s="149"/>
      <c r="Z13" s="149"/>
      <c r="AA13" s="149"/>
      <c r="AB13" s="149"/>
      <c r="AC13" s="150"/>
      <c r="AD13" s="148">
        <v>128</v>
      </c>
      <c r="AE13" s="149"/>
      <c r="AF13" s="149"/>
      <c r="AG13" s="149"/>
      <c r="AH13" s="149"/>
      <c r="AI13" s="149"/>
      <c r="AJ13" s="150"/>
      <c r="AK13" s="148">
        <v>122</v>
      </c>
      <c r="AL13" s="149"/>
      <c r="AM13" s="149"/>
      <c r="AN13" s="149"/>
      <c r="AO13" s="149"/>
      <c r="AP13" s="149"/>
      <c r="AQ13" s="150"/>
      <c r="AR13" s="145">
        <v>134</v>
      </c>
      <c r="AS13" s="146"/>
      <c r="AT13" s="146"/>
      <c r="AU13" s="146"/>
      <c r="AV13" s="146"/>
      <c r="AW13" s="146"/>
      <c r="AX13" s="376"/>
    </row>
    <row r="14" spans="1:50" ht="21" customHeight="1" x14ac:dyDescent="0.15">
      <c r="A14" s="105"/>
      <c r="B14" s="106"/>
      <c r="C14" s="106"/>
      <c r="D14" s="106"/>
      <c r="E14" s="106"/>
      <c r="F14" s="107"/>
      <c r="G14" s="727"/>
      <c r="H14" s="728"/>
      <c r="I14" s="556" t="s">
        <v>8</v>
      </c>
      <c r="J14" s="608"/>
      <c r="K14" s="608"/>
      <c r="L14" s="608"/>
      <c r="M14" s="608"/>
      <c r="N14" s="608"/>
      <c r="O14" s="609"/>
      <c r="P14" s="148" t="s">
        <v>684</v>
      </c>
      <c r="Q14" s="149"/>
      <c r="R14" s="149"/>
      <c r="S14" s="149"/>
      <c r="T14" s="149"/>
      <c r="U14" s="149"/>
      <c r="V14" s="150"/>
      <c r="W14" s="148" t="s">
        <v>684</v>
      </c>
      <c r="X14" s="149"/>
      <c r="Y14" s="149"/>
      <c r="Z14" s="149"/>
      <c r="AA14" s="149"/>
      <c r="AB14" s="149"/>
      <c r="AC14" s="150"/>
      <c r="AD14" s="148" t="s">
        <v>684</v>
      </c>
      <c r="AE14" s="149"/>
      <c r="AF14" s="149"/>
      <c r="AG14" s="149"/>
      <c r="AH14" s="149"/>
      <c r="AI14" s="149"/>
      <c r="AJ14" s="150"/>
      <c r="AK14" s="148"/>
      <c r="AL14" s="149"/>
      <c r="AM14" s="149"/>
      <c r="AN14" s="149"/>
      <c r="AO14" s="149"/>
      <c r="AP14" s="149"/>
      <c r="AQ14" s="150"/>
      <c r="AR14" s="644"/>
      <c r="AS14" s="644"/>
      <c r="AT14" s="644"/>
      <c r="AU14" s="644"/>
      <c r="AV14" s="644"/>
      <c r="AW14" s="644"/>
      <c r="AX14" s="645"/>
    </row>
    <row r="15" spans="1:50" ht="21" customHeight="1" x14ac:dyDescent="0.15">
      <c r="A15" s="105"/>
      <c r="B15" s="106"/>
      <c r="C15" s="106"/>
      <c r="D15" s="106"/>
      <c r="E15" s="106"/>
      <c r="F15" s="107"/>
      <c r="G15" s="727"/>
      <c r="H15" s="728"/>
      <c r="I15" s="556" t="s">
        <v>50</v>
      </c>
      <c r="J15" s="557"/>
      <c r="K15" s="557"/>
      <c r="L15" s="557"/>
      <c r="M15" s="557"/>
      <c r="N15" s="557"/>
      <c r="O15" s="558"/>
      <c r="P15" s="148" t="s">
        <v>684</v>
      </c>
      <c r="Q15" s="149"/>
      <c r="R15" s="149"/>
      <c r="S15" s="149"/>
      <c r="T15" s="149"/>
      <c r="U15" s="149"/>
      <c r="V15" s="150"/>
      <c r="W15" s="148" t="s">
        <v>679</v>
      </c>
      <c r="X15" s="149"/>
      <c r="Y15" s="149"/>
      <c r="Z15" s="149"/>
      <c r="AA15" s="149"/>
      <c r="AB15" s="149"/>
      <c r="AC15" s="150"/>
      <c r="AD15" s="148" t="s">
        <v>684</v>
      </c>
      <c r="AE15" s="149"/>
      <c r="AF15" s="149"/>
      <c r="AG15" s="149"/>
      <c r="AH15" s="149"/>
      <c r="AI15" s="149"/>
      <c r="AJ15" s="150"/>
      <c r="AK15" s="148" t="s">
        <v>684</v>
      </c>
      <c r="AL15" s="149"/>
      <c r="AM15" s="149"/>
      <c r="AN15" s="149"/>
      <c r="AO15" s="149"/>
      <c r="AP15" s="149"/>
      <c r="AQ15" s="150"/>
      <c r="AR15" s="148"/>
      <c r="AS15" s="149"/>
      <c r="AT15" s="149"/>
      <c r="AU15" s="149"/>
      <c r="AV15" s="149"/>
      <c r="AW15" s="149"/>
      <c r="AX15" s="607"/>
    </row>
    <row r="16" spans="1:50" ht="21" customHeight="1" x14ac:dyDescent="0.15">
      <c r="A16" s="105"/>
      <c r="B16" s="106"/>
      <c r="C16" s="106"/>
      <c r="D16" s="106"/>
      <c r="E16" s="106"/>
      <c r="F16" s="107"/>
      <c r="G16" s="727"/>
      <c r="H16" s="728"/>
      <c r="I16" s="556" t="s">
        <v>51</v>
      </c>
      <c r="J16" s="557"/>
      <c r="K16" s="557"/>
      <c r="L16" s="557"/>
      <c r="M16" s="557"/>
      <c r="N16" s="557"/>
      <c r="O16" s="558"/>
      <c r="P16" s="148" t="s">
        <v>684</v>
      </c>
      <c r="Q16" s="149"/>
      <c r="R16" s="149"/>
      <c r="S16" s="149"/>
      <c r="T16" s="149"/>
      <c r="U16" s="149"/>
      <c r="V16" s="150"/>
      <c r="W16" s="148" t="s">
        <v>684</v>
      </c>
      <c r="X16" s="149"/>
      <c r="Y16" s="149"/>
      <c r="Z16" s="149"/>
      <c r="AA16" s="149"/>
      <c r="AB16" s="149"/>
      <c r="AC16" s="150"/>
      <c r="AD16" s="148" t="s">
        <v>684</v>
      </c>
      <c r="AE16" s="149"/>
      <c r="AF16" s="149"/>
      <c r="AG16" s="149"/>
      <c r="AH16" s="149"/>
      <c r="AI16" s="149"/>
      <c r="AJ16" s="150"/>
      <c r="AK16" s="148"/>
      <c r="AL16" s="149"/>
      <c r="AM16" s="149"/>
      <c r="AN16" s="149"/>
      <c r="AO16" s="149"/>
      <c r="AP16" s="149"/>
      <c r="AQ16" s="150"/>
      <c r="AR16" s="657"/>
      <c r="AS16" s="658"/>
      <c r="AT16" s="658"/>
      <c r="AU16" s="658"/>
      <c r="AV16" s="658"/>
      <c r="AW16" s="658"/>
      <c r="AX16" s="659"/>
    </row>
    <row r="17" spans="1:50" ht="24.75" customHeight="1" x14ac:dyDescent="0.15">
      <c r="A17" s="105"/>
      <c r="B17" s="106"/>
      <c r="C17" s="106"/>
      <c r="D17" s="106"/>
      <c r="E17" s="106"/>
      <c r="F17" s="107"/>
      <c r="G17" s="727"/>
      <c r="H17" s="728"/>
      <c r="I17" s="556" t="s">
        <v>49</v>
      </c>
      <c r="J17" s="608"/>
      <c r="K17" s="608"/>
      <c r="L17" s="608"/>
      <c r="M17" s="608"/>
      <c r="N17" s="608"/>
      <c r="O17" s="609"/>
      <c r="P17" s="148">
        <v>4</v>
      </c>
      <c r="Q17" s="149"/>
      <c r="R17" s="149"/>
      <c r="S17" s="149"/>
      <c r="T17" s="149"/>
      <c r="U17" s="149"/>
      <c r="V17" s="150"/>
      <c r="W17" s="148" t="s">
        <v>684</v>
      </c>
      <c r="X17" s="149"/>
      <c r="Y17" s="149"/>
      <c r="Z17" s="149"/>
      <c r="AA17" s="149"/>
      <c r="AB17" s="149"/>
      <c r="AC17" s="150"/>
      <c r="AD17" s="148" t="s">
        <v>684</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9"/>
      <c r="H18" s="730"/>
      <c r="I18" s="717" t="s">
        <v>20</v>
      </c>
      <c r="J18" s="718"/>
      <c r="K18" s="718"/>
      <c r="L18" s="718"/>
      <c r="M18" s="718"/>
      <c r="N18" s="718"/>
      <c r="O18" s="719"/>
      <c r="P18" s="154">
        <f>SUM(P13:V17)</f>
        <v>120</v>
      </c>
      <c r="Q18" s="155"/>
      <c r="R18" s="155"/>
      <c r="S18" s="155"/>
      <c r="T18" s="155"/>
      <c r="U18" s="155"/>
      <c r="V18" s="156"/>
      <c r="W18" s="154">
        <f>SUM(W13:AC17)</f>
        <v>134</v>
      </c>
      <c r="X18" s="155"/>
      <c r="Y18" s="155"/>
      <c r="Z18" s="155"/>
      <c r="AA18" s="155"/>
      <c r="AB18" s="155"/>
      <c r="AC18" s="156"/>
      <c r="AD18" s="154">
        <f>SUM(AD13:AJ17)</f>
        <v>128</v>
      </c>
      <c r="AE18" s="155"/>
      <c r="AF18" s="155"/>
      <c r="AG18" s="155"/>
      <c r="AH18" s="155"/>
      <c r="AI18" s="155"/>
      <c r="AJ18" s="156"/>
      <c r="AK18" s="154">
        <f>SUM(AK13:AQ17)</f>
        <v>122</v>
      </c>
      <c r="AL18" s="155"/>
      <c r="AM18" s="155"/>
      <c r="AN18" s="155"/>
      <c r="AO18" s="155"/>
      <c r="AP18" s="155"/>
      <c r="AQ18" s="156"/>
      <c r="AR18" s="154">
        <f>SUM(AR13:AX17)</f>
        <v>134</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120</v>
      </c>
      <c r="Q19" s="149"/>
      <c r="R19" s="149"/>
      <c r="S19" s="149"/>
      <c r="T19" s="149"/>
      <c r="U19" s="149"/>
      <c r="V19" s="150"/>
      <c r="W19" s="148">
        <v>133</v>
      </c>
      <c r="X19" s="149"/>
      <c r="Y19" s="149"/>
      <c r="Z19" s="149"/>
      <c r="AA19" s="149"/>
      <c r="AB19" s="149"/>
      <c r="AC19" s="150"/>
      <c r="AD19" s="148">
        <v>128</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0.9925373134328358</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2" t="s">
        <v>274</v>
      </c>
      <c r="H21" s="903"/>
      <c r="I21" s="903"/>
      <c r="J21" s="903"/>
      <c r="K21" s="903"/>
      <c r="L21" s="903"/>
      <c r="M21" s="903"/>
      <c r="N21" s="903"/>
      <c r="O21" s="903"/>
      <c r="P21" s="520">
        <f>IF(P19=0, "-", SUM(P19)/SUM(P13,P14))</f>
        <v>1.0344827586206897</v>
      </c>
      <c r="Q21" s="520"/>
      <c r="R21" s="520"/>
      <c r="S21" s="520"/>
      <c r="T21" s="520"/>
      <c r="U21" s="520"/>
      <c r="V21" s="520"/>
      <c r="W21" s="520">
        <f t="shared" ref="W21" si="2">IF(W19=0, "-", SUM(W19)/SUM(W13,W14))</f>
        <v>0.9925373134328358</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630</v>
      </c>
      <c r="B22" s="124"/>
      <c r="C22" s="124"/>
      <c r="D22" s="124"/>
      <c r="E22" s="124"/>
      <c r="F22" s="125"/>
      <c r="G22" s="114" t="s">
        <v>254</v>
      </c>
      <c r="H22" s="115"/>
      <c r="I22" s="115"/>
      <c r="J22" s="115"/>
      <c r="K22" s="115"/>
      <c r="L22" s="115"/>
      <c r="M22" s="115"/>
      <c r="N22" s="115"/>
      <c r="O22" s="116"/>
      <c r="P22" s="132" t="s">
        <v>628</v>
      </c>
      <c r="Q22" s="115"/>
      <c r="R22" s="115"/>
      <c r="S22" s="115"/>
      <c r="T22" s="115"/>
      <c r="U22" s="115"/>
      <c r="V22" s="116"/>
      <c r="W22" s="132" t="s">
        <v>629</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4.75" customHeight="1" x14ac:dyDescent="0.15">
      <c r="A23" s="126"/>
      <c r="B23" s="127"/>
      <c r="C23" s="127"/>
      <c r="D23" s="127"/>
      <c r="E23" s="127"/>
      <c r="F23" s="128"/>
      <c r="G23" s="117" t="s">
        <v>644</v>
      </c>
      <c r="H23" s="118"/>
      <c r="I23" s="118"/>
      <c r="J23" s="118"/>
      <c r="K23" s="118"/>
      <c r="L23" s="118"/>
      <c r="M23" s="118"/>
      <c r="N23" s="118"/>
      <c r="O23" s="119"/>
      <c r="P23" s="145">
        <v>122</v>
      </c>
      <c r="Q23" s="146"/>
      <c r="R23" s="146"/>
      <c r="S23" s="146"/>
      <c r="T23" s="146"/>
      <c r="U23" s="146"/>
      <c r="V23" s="147"/>
      <c r="W23" s="145">
        <v>134</v>
      </c>
      <c r="X23" s="146"/>
      <c r="Y23" s="146"/>
      <c r="Z23" s="146"/>
      <c r="AA23" s="146"/>
      <c r="AB23" s="146"/>
      <c r="AC23" s="147"/>
      <c r="AD23" s="134" t="s">
        <v>688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122</v>
      </c>
      <c r="Q29" s="149"/>
      <c r="R29" s="149"/>
      <c r="S29" s="149"/>
      <c r="T29" s="149"/>
      <c r="U29" s="149"/>
      <c r="V29" s="150"/>
      <c r="W29" s="196">
        <f>AR13</f>
        <v>134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29"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0" t="s">
        <v>184</v>
      </c>
      <c r="AR30" s="621"/>
      <c r="AS30" s="621"/>
      <c r="AT30" s="622"/>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c r="AV31" s="256"/>
      <c r="AW31" s="360" t="s">
        <v>175</v>
      </c>
      <c r="AX31" s="361"/>
    </row>
    <row r="32" spans="1:50" ht="23.25" customHeight="1" x14ac:dyDescent="0.15">
      <c r="A32" s="496"/>
      <c r="B32" s="494"/>
      <c r="C32" s="494"/>
      <c r="D32" s="494"/>
      <c r="E32" s="494"/>
      <c r="F32" s="495"/>
      <c r="G32" s="521" t="s">
        <v>645</v>
      </c>
      <c r="H32" s="522"/>
      <c r="I32" s="522"/>
      <c r="J32" s="522"/>
      <c r="K32" s="522"/>
      <c r="L32" s="522"/>
      <c r="M32" s="522"/>
      <c r="N32" s="522"/>
      <c r="O32" s="523"/>
      <c r="P32" s="176" t="s">
        <v>646</v>
      </c>
      <c r="Q32" s="176"/>
      <c r="R32" s="176"/>
      <c r="S32" s="176"/>
      <c r="T32" s="176"/>
      <c r="U32" s="176"/>
      <c r="V32" s="176"/>
      <c r="W32" s="176"/>
      <c r="X32" s="218"/>
      <c r="Y32" s="324" t="s">
        <v>12</v>
      </c>
      <c r="Z32" s="530"/>
      <c r="AA32" s="531"/>
      <c r="AB32" s="503" t="s">
        <v>14</v>
      </c>
      <c r="AC32" s="503"/>
      <c r="AD32" s="503"/>
      <c r="AE32" s="348">
        <v>5</v>
      </c>
      <c r="AF32" s="349"/>
      <c r="AG32" s="349"/>
      <c r="AH32" s="349"/>
      <c r="AI32" s="348">
        <v>5</v>
      </c>
      <c r="AJ32" s="349"/>
      <c r="AK32" s="349"/>
      <c r="AL32" s="349"/>
      <c r="AM32" s="348">
        <v>5</v>
      </c>
      <c r="AN32" s="349"/>
      <c r="AO32" s="349"/>
      <c r="AP32" s="349"/>
      <c r="AQ32" s="151"/>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14</v>
      </c>
      <c r="AC33" s="503"/>
      <c r="AD33" s="503"/>
      <c r="AE33" s="348">
        <v>2.5</v>
      </c>
      <c r="AF33" s="349"/>
      <c r="AG33" s="349"/>
      <c r="AH33" s="349"/>
      <c r="AI33" s="348">
        <v>2.7</v>
      </c>
      <c r="AJ33" s="349"/>
      <c r="AK33" s="349"/>
      <c r="AL33" s="349"/>
      <c r="AM33" s="348">
        <v>2.7</v>
      </c>
      <c r="AN33" s="349"/>
      <c r="AO33" s="349"/>
      <c r="AP33" s="349"/>
      <c r="AQ33" s="151"/>
      <c r="AR33" s="152"/>
      <c r="AS33" s="152"/>
      <c r="AT33" s="153"/>
      <c r="AU33" s="349"/>
      <c r="AV33" s="349"/>
      <c r="AW33" s="349"/>
      <c r="AX33" s="350"/>
    </row>
    <row r="34" spans="1:51" ht="39"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100</v>
      </c>
      <c r="AF34" s="349"/>
      <c r="AG34" s="349"/>
      <c r="AH34" s="349"/>
      <c r="AI34" s="348">
        <v>100</v>
      </c>
      <c r="AJ34" s="349"/>
      <c r="AK34" s="349"/>
      <c r="AL34" s="349"/>
      <c r="AM34" s="348">
        <v>100</v>
      </c>
      <c r="AN34" s="349"/>
      <c r="AO34" s="349"/>
      <c r="AP34" s="349"/>
      <c r="AQ34" s="151"/>
      <c r="AR34" s="152"/>
      <c r="AS34" s="152"/>
      <c r="AT34" s="153"/>
      <c r="AU34" s="349"/>
      <c r="AV34" s="349"/>
      <c r="AW34" s="349"/>
      <c r="AX34" s="350"/>
    </row>
    <row r="35" spans="1:51" ht="23.25" customHeight="1" x14ac:dyDescent="0.15">
      <c r="A35" s="875" t="s">
        <v>300</v>
      </c>
      <c r="B35" s="876"/>
      <c r="C35" s="876"/>
      <c r="D35" s="876"/>
      <c r="E35" s="876"/>
      <c r="F35" s="877"/>
      <c r="G35" s="881" t="s">
        <v>647</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1" ht="21.7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6"/>
      <c r="AF36" s="886"/>
      <c r="AG36" s="886"/>
      <c r="AH36" s="886"/>
      <c r="AI36" s="886"/>
      <c r="AJ36" s="886"/>
      <c r="AK36" s="886"/>
      <c r="AL36" s="886"/>
      <c r="AM36" s="886"/>
      <c r="AN36" s="886"/>
      <c r="AO36" s="886"/>
      <c r="AP36" s="886"/>
      <c r="AQ36" s="885"/>
      <c r="AR36" s="885"/>
      <c r="AS36" s="885"/>
      <c r="AT36" s="885"/>
      <c r="AU36" s="885"/>
      <c r="AV36" s="885"/>
      <c r="AW36" s="885"/>
      <c r="AX36" s="887"/>
    </row>
    <row r="37" spans="1:51" ht="18.75" hidden="1" customHeight="1" x14ac:dyDescent="0.15">
      <c r="A37" s="623" t="s">
        <v>270</v>
      </c>
      <c r="B37" s="624"/>
      <c r="C37" s="624"/>
      <c r="D37" s="624"/>
      <c r="E37" s="624"/>
      <c r="F37" s="625"/>
      <c r="G37" s="546" t="s">
        <v>145</v>
      </c>
      <c r="H37" s="362"/>
      <c r="I37" s="362"/>
      <c r="J37" s="362"/>
      <c r="K37" s="362"/>
      <c r="L37" s="362"/>
      <c r="M37" s="362"/>
      <c r="N37" s="362"/>
      <c r="O37" s="547"/>
      <c r="P37" s="610" t="s">
        <v>58</v>
      </c>
      <c r="Q37" s="362"/>
      <c r="R37" s="362"/>
      <c r="S37" s="362"/>
      <c r="T37" s="362"/>
      <c r="U37" s="362"/>
      <c r="V37" s="362"/>
      <c r="W37" s="362"/>
      <c r="X37" s="547"/>
      <c r="Y37" s="611"/>
      <c r="Z37" s="612"/>
      <c r="AA37" s="613"/>
      <c r="AB37" s="614" t="s">
        <v>11</v>
      </c>
      <c r="AC37" s="615"/>
      <c r="AD37" s="616"/>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662"/>
      <c r="AC40" s="662"/>
      <c r="AD40" s="662"/>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0.25" hidden="1" customHeight="1" x14ac:dyDescent="0.15">
      <c r="A41" s="626"/>
      <c r="B41" s="627"/>
      <c r="C41" s="627"/>
      <c r="D41" s="627"/>
      <c r="E41" s="627"/>
      <c r="F41" s="628"/>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5" t="s">
        <v>300</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f t="shared" si="4"/>
        <v>0</v>
      </c>
    </row>
    <row r="43" spans="1:51"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6"/>
      <c r="AF43" s="886"/>
      <c r="AG43" s="886"/>
      <c r="AH43" s="886"/>
      <c r="AI43" s="886"/>
      <c r="AJ43" s="886"/>
      <c r="AK43" s="886"/>
      <c r="AL43" s="886"/>
      <c r="AM43" s="886"/>
      <c r="AN43" s="886"/>
      <c r="AO43" s="886"/>
      <c r="AP43" s="886"/>
      <c r="AQ43" s="885"/>
      <c r="AR43" s="885"/>
      <c r="AS43" s="885"/>
      <c r="AT43" s="885"/>
      <c r="AU43" s="885"/>
      <c r="AV43" s="885"/>
      <c r="AW43" s="885"/>
      <c r="AX43" s="887"/>
      <c r="AY43">
        <f t="shared" si="4"/>
        <v>0</v>
      </c>
    </row>
    <row r="44" spans="1:51" ht="18.75" hidden="1" customHeight="1" x14ac:dyDescent="0.15">
      <c r="A44" s="623" t="s">
        <v>270</v>
      </c>
      <c r="B44" s="624"/>
      <c r="C44" s="624"/>
      <c r="D44" s="624"/>
      <c r="E44" s="624"/>
      <c r="F44" s="625"/>
      <c r="G44" s="546" t="s">
        <v>145</v>
      </c>
      <c r="H44" s="362"/>
      <c r="I44" s="362"/>
      <c r="J44" s="362"/>
      <c r="K44" s="362"/>
      <c r="L44" s="362"/>
      <c r="M44" s="362"/>
      <c r="N44" s="362"/>
      <c r="O44" s="547"/>
      <c r="P44" s="610" t="s">
        <v>58</v>
      </c>
      <c r="Q44" s="362"/>
      <c r="R44" s="362"/>
      <c r="S44" s="362"/>
      <c r="T44" s="362"/>
      <c r="U44" s="362"/>
      <c r="V44" s="362"/>
      <c r="W44" s="362"/>
      <c r="X44" s="547"/>
      <c r="Y44" s="611"/>
      <c r="Z44" s="612"/>
      <c r="AA44" s="613"/>
      <c r="AB44" s="614" t="s">
        <v>11</v>
      </c>
      <c r="AC44" s="615"/>
      <c r="AD44" s="616"/>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662"/>
      <c r="AC47" s="662"/>
      <c r="AD47" s="662"/>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6"/>
      <c r="B48" s="627"/>
      <c r="C48" s="627"/>
      <c r="D48" s="627"/>
      <c r="E48" s="627"/>
      <c r="F48" s="628"/>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5" t="s">
        <v>300</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f t="shared" si="5"/>
        <v>0</v>
      </c>
    </row>
    <row r="50" spans="1:51"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6"/>
      <c r="AF50" s="886"/>
      <c r="AG50" s="886"/>
      <c r="AH50" s="886"/>
      <c r="AI50" s="886"/>
      <c r="AJ50" s="886"/>
      <c r="AK50" s="886"/>
      <c r="AL50" s="886"/>
      <c r="AM50" s="886"/>
      <c r="AN50" s="886"/>
      <c r="AO50" s="886"/>
      <c r="AP50" s="886"/>
      <c r="AQ50" s="885"/>
      <c r="AR50" s="885"/>
      <c r="AS50" s="885"/>
      <c r="AT50" s="885"/>
      <c r="AU50" s="885"/>
      <c r="AV50" s="885"/>
      <c r="AW50" s="885"/>
      <c r="AX50" s="887"/>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0" t="s">
        <v>58</v>
      </c>
      <c r="Q51" s="362"/>
      <c r="R51" s="362"/>
      <c r="S51" s="362"/>
      <c r="T51" s="362"/>
      <c r="U51" s="362"/>
      <c r="V51" s="362"/>
      <c r="W51" s="362"/>
      <c r="X51" s="547"/>
      <c r="Y51" s="611"/>
      <c r="Z51" s="612"/>
      <c r="AA51" s="613"/>
      <c r="AB51" s="614" t="s">
        <v>11</v>
      </c>
      <c r="AC51" s="615"/>
      <c r="AD51" s="616"/>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662"/>
      <c r="AC54" s="662"/>
      <c r="AD54" s="662"/>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6"/>
      <c r="B55" s="627"/>
      <c r="C55" s="627"/>
      <c r="D55" s="627"/>
      <c r="E55" s="627"/>
      <c r="F55" s="628"/>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5" t="s">
        <v>300</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f t="shared" si="6"/>
        <v>0</v>
      </c>
    </row>
    <row r="57" spans="1:51"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6"/>
      <c r="AF57" s="886"/>
      <c r="AG57" s="886"/>
      <c r="AH57" s="886"/>
      <c r="AI57" s="886"/>
      <c r="AJ57" s="886"/>
      <c r="AK57" s="886"/>
      <c r="AL57" s="886"/>
      <c r="AM57" s="886"/>
      <c r="AN57" s="886"/>
      <c r="AO57" s="886"/>
      <c r="AP57" s="886"/>
      <c r="AQ57" s="885"/>
      <c r="AR57" s="885"/>
      <c r="AS57" s="885"/>
      <c r="AT57" s="885"/>
      <c r="AU57" s="885"/>
      <c r="AV57" s="885"/>
      <c r="AW57" s="885"/>
      <c r="AX57" s="887"/>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0" t="s">
        <v>58</v>
      </c>
      <c r="Q58" s="362"/>
      <c r="R58" s="362"/>
      <c r="S58" s="362"/>
      <c r="T58" s="362"/>
      <c r="U58" s="362"/>
      <c r="V58" s="362"/>
      <c r="W58" s="362"/>
      <c r="X58" s="547"/>
      <c r="Y58" s="611"/>
      <c r="Z58" s="612"/>
      <c r="AA58" s="613"/>
      <c r="AB58" s="614" t="s">
        <v>11</v>
      </c>
      <c r="AC58" s="615"/>
      <c r="AD58" s="616"/>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662"/>
      <c r="AC61" s="662"/>
      <c r="AD61" s="662"/>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18.7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5" t="s">
        <v>300</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f t="shared" si="7"/>
        <v>0</v>
      </c>
    </row>
    <row r="64" spans="1:51"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6"/>
      <c r="AF64" s="886"/>
      <c r="AG64" s="886"/>
      <c r="AH64" s="886"/>
      <c r="AI64" s="886"/>
      <c r="AJ64" s="886"/>
      <c r="AK64" s="886"/>
      <c r="AL64" s="886"/>
      <c r="AM64" s="886"/>
      <c r="AN64" s="886"/>
      <c r="AO64" s="886"/>
      <c r="AP64" s="886"/>
      <c r="AQ64" s="886"/>
      <c r="AR64" s="886"/>
      <c r="AS64" s="886"/>
      <c r="AT64" s="886"/>
      <c r="AU64" s="885"/>
      <c r="AV64" s="885"/>
      <c r="AW64" s="885"/>
      <c r="AX64" s="887"/>
      <c r="AY64">
        <f t="shared" si="7"/>
        <v>0</v>
      </c>
    </row>
    <row r="65" spans="1:51" ht="18.75" hidden="1" customHeight="1" x14ac:dyDescent="0.15">
      <c r="A65" s="836" t="s">
        <v>271</v>
      </c>
      <c r="B65" s="837"/>
      <c r="C65" s="837"/>
      <c r="D65" s="837"/>
      <c r="E65" s="837"/>
      <c r="F65" s="838"/>
      <c r="G65" s="839"/>
      <c r="H65" s="841" t="s">
        <v>145</v>
      </c>
      <c r="I65" s="841"/>
      <c r="J65" s="841"/>
      <c r="K65" s="841"/>
      <c r="L65" s="841"/>
      <c r="M65" s="841"/>
      <c r="N65" s="841"/>
      <c r="O65" s="842"/>
      <c r="P65" s="845" t="s">
        <v>58</v>
      </c>
      <c r="Q65" s="841"/>
      <c r="R65" s="841"/>
      <c r="S65" s="841"/>
      <c r="T65" s="841"/>
      <c r="U65" s="841"/>
      <c r="V65" s="842"/>
      <c r="W65" s="847" t="s">
        <v>266</v>
      </c>
      <c r="X65" s="848"/>
      <c r="Y65" s="851"/>
      <c r="Z65" s="851"/>
      <c r="AA65" s="852"/>
      <c r="AB65" s="845" t="s">
        <v>11</v>
      </c>
      <c r="AC65" s="841"/>
      <c r="AD65" s="842"/>
      <c r="AE65" s="320" t="s">
        <v>310</v>
      </c>
      <c r="AF65" s="320"/>
      <c r="AG65" s="320"/>
      <c r="AH65" s="320"/>
      <c r="AI65" s="320" t="s">
        <v>332</v>
      </c>
      <c r="AJ65" s="320"/>
      <c r="AK65" s="320"/>
      <c r="AL65" s="320"/>
      <c r="AM65" s="320" t="s">
        <v>429</v>
      </c>
      <c r="AN65" s="320"/>
      <c r="AO65" s="320"/>
      <c r="AP65" s="320"/>
      <c r="AQ65" s="200" t="s">
        <v>184</v>
      </c>
      <c r="AR65" s="184"/>
      <c r="AS65" s="184"/>
      <c r="AT65" s="185"/>
      <c r="AU65" s="954" t="s">
        <v>133</v>
      </c>
      <c r="AV65" s="954"/>
      <c r="AW65" s="954"/>
      <c r="AX65" s="955"/>
      <c r="AY65">
        <f>COUNTA($H$67)</f>
        <v>0</v>
      </c>
    </row>
    <row r="66" spans="1:51" ht="18.75" hidden="1" customHeight="1" x14ac:dyDescent="0.15">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20"/>
      <c r="AF66" s="320"/>
      <c r="AG66" s="320"/>
      <c r="AH66" s="320"/>
      <c r="AI66" s="320"/>
      <c r="AJ66" s="320"/>
      <c r="AK66" s="320"/>
      <c r="AL66" s="320"/>
      <c r="AM66" s="320"/>
      <c r="AN66" s="320"/>
      <c r="AO66" s="320"/>
      <c r="AP66" s="320"/>
      <c r="AQ66" s="216"/>
      <c r="AR66" s="163"/>
      <c r="AS66" s="164" t="s">
        <v>185</v>
      </c>
      <c r="AT66" s="187"/>
      <c r="AU66" s="256"/>
      <c r="AV66" s="256"/>
      <c r="AW66" s="843" t="s">
        <v>269</v>
      </c>
      <c r="AX66" s="956"/>
      <c r="AY66">
        <f>$AY$65</f>
        <v>0</v>
      </c>
    </row>
    <row r="67" spans="1:51" ht="23.25" hidden="1" customHeight="1" x14ac:dyDescent="0.15">
      <c r="A67" s="829"/>
      <c r="B67" s="830"/>
      <c r="C67" s="830"/>
      <c r="D67" s="830"/>
      <c r="E67" s="830"/>
      <c r="F67" s="831"/>
      <c r="G67" s="957" t="s">
        <v>186</v>
      </c>
      <c r="H67" s="940"/>
      <c r="I67" s="941"/>
      <c r="J67" s="941"/>
      <c r="K67" s="941"/>
      <c r="L67" s="941"/>
      <c r="M67" s="941"/>
      <c r="N67" s="941"/>
      <c r="O67" s="942"/>
      <c r="P67" s="940"/>
      <c r="Q67" s="941"/>
      <c r="R67" s="941"/>
      <c r="S67" s="941"/>
      <c r="T67" s="941"/>
      <c r="U67" s="941"/>
      <c r="V67" s="942"/>
      <c r="W67" s="946"/>
      <c r="X67" s="947"/>
      <c r="Y67" s="927" t="s">
        <v>12</v>
      </c>
      <c r="Z67" s="927"/>
      <c r="AA67" s="928"/>
      <c r="AB67" s="929" t="s">
        <v>290</v>
      </c>
      <c r="AC67" s="929"/>
      <c r="AD67" s="929"/>
      <c r="AE67" s="348"/>
      <c r="AF67" s="349"/>
      <c r="AG67" s="349"/>
      <c r="AH67" s="349"/>
      <c r="AI67" s="348"/>
      <c r="AJ67" s="349"/>
      <c r="AK67" s="349"/>
      <c r="AL67" s="349"/>
      <c r="AM67" s="348"/>
      <c r="AN67" s="349"/>
      <c r="AO67" s="349"/>
      <c r="AP67" s="349"/>
      <c r="AQ67" s="348"/>
      <c r="AR67" s="349"/>
      <c r="AS67" s="349"/>
      <c r="AT67" s="794"/>
      <c r="AU67" s="349"/>
      <c r="AV67" s="349"/>
      <c r="AW67" s="349"/>
      <c r="AX67" s="350"/>
      <c r="AY67">
        <f t="shared" ref="AY67:AY72" si="8">$AY$65</f>
        <v>0</v>
      </c>
    </row>
    <row r="68" spans="1:51" ht="23.25" hidden="1" customHeight="1" x14ac:dyDescent="0.15">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290</v>
      </c>
      <c r="AC68" s="952"/>
      <c r="AD68" s="952"/>
      <c r="AE68" s="348"/>
      <c r="AF68" s="349"/>
      <c r="AG68" s="349"/>
      <c r="AH68" s="349"/>
      <c r="AI68" s="348"/>
      <c r="AJ68" s="349"/>
      <c r="AK68" s="349"/>
      <c r="AL68" s="349"/>
      <c r="AM68" s="348"/>
      <c r="AN68" s="349"/>
      <c r="AO68" s="349"/>
      <c r="AP68" s="349"/>
      <c r="AQ68" s="348"/>
      <c r="AR68" s="349"/>
      <c r="AS68" s="349"/>
      <c r="AT68" s="794"/>
      <c r="AU68" s="349"/>
      <c r="AV68" s="349"/>
      <c r="AW68" s="349"/>
      <c r="AX68" s="350"/>
      <c r="AY68">
        <f t="shared" si="8"/>
        <v>0</v>
      </c>
    </row>
    <row r="69" spans="1:51" ht="23.25" hidden="1" customHeight="1" x14ac:dyDescent="0.15">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291</v>
      </c>
      <c r="AC69" s="953"/>
      <c r="AD69" s="953"/>
      <c r="AE69" s="356"/>
      <c r="AF69" s="357"/>
      <c r="AG69" s="357"/>
      <c r="AH69" s="357"/>
      <c r="AI69" s="356"/>
      <c r="AJ69" s="357"/>
      <c r="AK69" s="357"/>
      <c r="AL69" s="357"/>
      <c r="AM69" s="356"/>
      <c r="AN69" s="357"/>
      <c r="AO69" s="357"/>
      <c r="AP69" s="357"/>
      <c r="AQ69" s="348"/>
      <c r="AR69" s="349"/>
      <c r="AS69" s="349"/>
      <c r="AT69" s="794"/>
      <c r="AU69" s="349"/>
      <c r="AV69" s="349"/>
      <c r="AW69" s="349"/>
      <c r="AX69" s="350"/>
      <c r="AY69">
        <f t="shared" si="8"/>
        <v>0</v>
      </c>
    </row>
    <row r="70" spans="1:51" ht="23.25" hidden="1" customHeight="1" x14ac:dyDescent="0.15">
      <c r="A70" s="829" t="s">
        <v>275</v>
      </c>
      <c r="B70" s="830"/>
      <c r="C70" s="830"/>
      <c r="D70" s="830"/>
      <c r="E70" s="830"/>
      <c r="F70" s="831"/>
      <c r="G70" s="917" t="s">
        <v>187</v>
      </c>
      <c r="H70" s="918"/>
      <c r="I70" s="918"/>
      <c r="J70" s="918"/>
      <c r="K70" s="918"/>
      <c r="L70" s="918"/>
      <c r="M70" s="918"/>
      <c r="N70" s="918"/>
      <c r="O70" s="918"/>
      <c r="P70" s="918"/>
      <c r="Q70" s="918"/>
      <c r="R70" s="918"/>
      <c r="S70" s="918"/>
      <c r="T70" s="918"/>
      <c r="U70" s="918"/>
      <c r="V70" s="918"/>
      <c r="W70" s="921" t="s">
        <v>289</v>
      </c>
      <c r="X70" s="922"/>
      <c r="Y70" s="927" t="s">
        <v>12</v>
      </c>
      <c r="Z70" s="927"/>
      <c r="AA70" s="928"/>
      <c r="AB70" s="929" t="s">
        <v>290</v>
      </c>
      <c r="AC70" s="929"/>
      <c r="AD70" s="929"/>
      <c r="AE70" s="348"/>
      <c r="AF70" s="349"/>
      <c r="AG70" s="349"/>
      <c r="AH70" s="349"/>
      <c r="AI70" s="348"/>
      <c r="AJ70" s="349"/>
      <c r="AK70" s="349"/>
      <c r="AL70" s="349"/>
      <c r="AM70" s="348"/>
      <c r="AN70" s="349"/>
      <c r="AO70" s="349"/>
      <c r="AP70" s="349"/>
      <c r="AQ70" s="348"/>
      <c r="AR70" s="349"/>
      <c r="AS70" s="349"/>
      <c r="AT70" s="794"/>
      <c r="AU70" s="349"/>
      <c r="AV70" s="349"/>
      <c r="AW70" s="349"/>
      <c r="AX70" s="350"/>
      <c r="AY70">
        <f t="shared" si="8"/>
        <v>0</v>
      </c>
    </row>
    <row r="71" spans="1:51" ht="23.25" hidden="1" customHeight="1" x14ac:dyDescent="0.15">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290</v>
      </c>
      <c r="AC71" s="952"/>
      <c r="AD71" s="952"/>
      <c r="AE71" s="348"/>
      <c r="AF71" s="349"/>
      <c r="AG71" s="349"/>
      <c r="AH71" s="349"/>
      <c r="AI71" s="348"/>
      <c r="AJ71" s="349"/>
      <c r="AK71" s="349"/>
      <c r="AL71" s="349"/>
      <c r="AM71" s="348"/>
      <c r="AN71" s="349"/>
      <c r="AO71" s="349"/>
      <c r="AP71" s="349"/>
      <c r="AQ71" s="348"/>
      <c r="AR71" s="349"/>
      <c r="AS71" s="349"/>
      <c r="AT71" s="794"/>
      <c r="AU71" s="349"/>
      <c r="AV71" s="349"/>
      <c r="AW71" s="349"/>
      <c r="AX71" s="350"/>
      <c r="AY71">
        <f t="shared" si="8"/>
        <v>0</v>
      </c>
    </row>
    <row r="72" spans="1:51" ht="19.5" hidden="1" customHeight="1" x14ac:dyDescent="0.15">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291</v>
      </c>
      <c r="AC72" s="953"/>
      <c r="AD72" s="953"/>
      <c r="AE72" s="356"/>
      <c r="AF72" s="357"/>
      <c r="AG72" s="357"/>
      <c r="AH72" s="357"/>
      <c r="AI72" s="356"/>
      <c r="AJ72" s="357"/>
      <c r="AK72" s="357"/>
      <c r="AL72" s="357"/>
      <c r="AM72" s="356"/>
      <c r="AN72" s="357"/>
      <c r="AO72" s="357"/>
      <c r="AP72" s="916"/>
      <c r="AQ72" s="348"/>
      <c r="AR72" s="349"/>
      <c r="AS72" s="349"/>
      <c r="AT72" s="794"/>
      <c r="AU72" s="349"/>
      <c r="AV72" s="349"/>
      <c r="AW72" s="349"/>
      <c r="AX72" s="350"/>
      <c r="AY72">
        <f t="shared" si="8"/>
        <v>0</v>
      </c>
    </row>
    <row r="73" spans="1:51" ht="18.75" hidden="1" customHeight="1" x14ac:dyDescent="0.15">
      <c r="A73" s="815" t="s">
        <v>271</v>
      </c>
      <c r="B73" s="816"/>
      <c r="C73" s="816"/>
      <c r="D73" s="816"/>
      <c r="E73" s="816"/>
      <c r="F73" s="817"/>
      <c r="G73" s="786"/>
      <c r="H73" s="184" t="s">
        <v>145</v>
      </c>
      <c r="I73" s="184"/>
      <c r="J73" s="184"/>
      <c r="K73" s="184"/>
      <c r="L73" s="184"/>
      <c r="M73" s="184"/>
      <c r="N73" s="184"/>
      <c r="O73" s="185"/>
      <c r="P73" s="200" t="s">
        <v>58</v>
      </c>
      <c r="Q73" s="184"/>
      <c r="R73" s="184"/>
      <c r="S73" s="184"/>
      <c r="T73" s="184"/>
      <c r="U73" s="184"/>
      <c r="V73" s="184"/>
      <c r="W73" s="184"/>
      <c r="X73" s="185"/>
      <c r="Y73" s="788"/>
      <c r="Z73" s="789"/>
      <c r="AA73" s="790"/>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8"/>
      <c r="B74" s="819"/>
      <c r="C74" s="819"/>
      <c r="D74" s="819"/>
      <c r="E74" s="819"/>
      <c r="F74" s="820"/>
      <c r="G74" s="78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8"/>
      <c r="B75" s="819"/>
      <c r="C75" s="819"/>
      <c r="D75" s="819"/>
      <c r="E75" s="819"/>
      <c r="F75" s="820"/>
      <c r="G75" s="76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8"/>
      <c r="B76" s="819"/>
      <c r="C76" s="819"/>
      <c r="D76" s="819"/>
      <c r="E76" s="819"/>
      <c r="F76" s="820"/>
      <c r="G76" s="76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8"/>
      <c r="B77" s="819"/>
      <c r="C77" s="819"/>
      <c r="D77" s="819"/>
      <c r="E77" s="819"/>
      <c r="F77" s="820"/>
      <c r="G77" s="76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0" t="s">
        <v>303</v>
      </c>
      <c r="B78" s="891"/>
      <c r="C78" s="891"/>
      <c r="D78" s="891"/>
      <c r="E78" s="888" t="s">
        <v>249</v>
      </c>
      <c r="F78" s="889"/>
      <c r="G78" s="45" t="s">
        <v>187</v>
      </c>
      <c r="H78" s="772"/>
      <c r="I78" s="230"/>
      <c r="J78" s="230"/>
      <c r="K78" s="230"/>
      <c r="L78" s="230"/>
      <c r="M78" s="230"/>
      <c r="N78" s="230"/>
      <c r="O78" s="773"/>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1" t="s">
        <v>148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11" t="s">
        <v>265</v>
      </c>
      <c r="AP79" s="112"/>
      <c r="AQ79" s="112"/>
      <c r="AR79" s="62"/>
      <c r="AS79" s="111"/>
      <c r="AT79" s="112"/>
      <c r="AU79" s="112"/>
      <c r="AV79" s="112"/>
      <c r="AW79" s="112"/>
      <c r="AX79" s="113"/>
      <c r="AY79">
        <f>COUNTIF($AR$79,"☑")</f>
        <v>0</v>
      </c>
    </row>
    <row r="80" spans="1:51" ht="18.75" hidden="1" customHeight="1" x14ac:dyDescent="0.15">
      <c r="A80" s="500" t="s">
        <v>146</v>
      </c>
      <c r="B80" s="824" t="s">
        <v>262</v>
      </c>
      <c r="C80" s="825"/>
      <c r="D80" s="825"/>
      <c r="E80" s="825"/>
      <c r="F80" s="826"/>
      <c r="G80" s="759" t="s">
        <v>138</v>
      </c>
      <c r="H80" s="759"/>
      <c r="I80" s="759"/>
      <c r="J80" s="759"/>
      <c r="K80" s="759"/>
      <c r="L80" s="759"/>
      <c r="M80" s="759"/>
      <c r="N80" s="759"/>
      <c r="O80" s="759"/>
      <c r="P80" s="759"/>
      <c r="Q80" s="759"/>
      <c r="R80" s="759"/>
      <c r="S80" s="759"/>
      <c r="T80" s="759"/>
      <c r="U80" s="759"/>
      <c r="V80" s="759"/>
      <c r="W80" s="759"/>
      <c r="X80" s="759"/>
      <c r="Y80" s="759"/>
      <c r="Z80" s="759"/>
      <c r="AA80" s="760"/>
      <c r="AB80" s="758" t="s">
        <v>623</v>
      </c>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860"/>
      <c r="AY80">
        <f>COUNTA($G$82)</f>
        <v>0</v>
      </c>
    </row>
    <row r="81" spans="1:60" ht="22.5" hidden="1" customHeight="1" thickBot="1" x14ac:dyDescent="0.2">
      <c r="A81" s="501"/>
      <c r="B81" s="827"/>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thickBot="1" x14ac:dyDescent="0.2">
      <c r="A82" s="501"/>
      <c r="B82" s="827"/>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thickBot="1" x14ac:dyDescent="0.2">
      <c r="A83" s="501"/>
      <c r="B83" s="827"/>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9.75" hidden="1" customHeight="1" thickBot="1" x14ac:dyDescent="0.2">
      <c r="A84" s="501"/>
      <c r="B84" s="828"/>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4"/>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thickBot="1" x14ac:dyDescent="0.2">
      <c r="A85" s="501"/>
      <c r="B85" s="533" t="s">
        <v>144</v>
      </c>
      <c r="C85" s="533"/>
      <c r="D85" s="533"/>
      <c r="E85" s="533"/>
      <c r="F85" s="534"/>
      <c r="G85" s="774" t="s">
        <v>60</v>
      </c>
      <c r="H85" s="759"/>
      <c r="I85" s="759"/>
      <c r="J85" s="759"/>
      <c r="K85" s="759"/>
      <c r="L85" s="759"/>
      <c r="M85" s="759"/>
      <c r="N85" s="759"/>
      <c r="O85" s="760"/>
      <c r="P85" s="758" t="s">
        <v>62</v>
      </c>
      <c r="Q85" s="759"/>
      <c r="R85" s="759"/>
      <c r="S85" s="759"/>
      <c r="T85" s="759"/>
      <c r="U85" s="759"/>
      <c r="V85" s="759"/>
      <c r="W85" s="759"/>
      <c r="X85" s="760"/>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thickBo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thickBot="1" x14ac:dyDescent="0.2">
      <c r="A87" s="501"/>
      <c r="B87" s="533"/>
      <c r="C87" s="533"/>
      <c r="D87" s="533"/>
      <c r="E87" s="533"/>
      <c r="F87" s="534"/>
      <c r="G87" s="217"/>
      <c r="H87" s="176"/>
      <c r="I87" s="176"/>
      <c r="J87" s="176"/>
      <c r="K87" s="176"/>
      <c r="L87" s="176"/>
      <c r="M87" s="176"/>
      <c r="N87" s="176"/>
      <c r="O87" s="218"/>
      <c r="P87" s="176"/>
      <c r="Q87" s="779"/>
      <c r="R87" s="779"/>
      <c r="S87" s="779"/>
      <c r="T87" s="779"/>
      <c r="U87" s="779"/>
      <c r="V87" s="779"/>
      <c r="W87" s="779"/>
      <c r="X87" s="780"/>
      <c r="Y87" s="735" t="s">
        <v>61</v>
      </c>
      <c r="Z87" s="736"/>
      <c r="AA87" s="737"/>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thickBot="1" x14ac:dyDescent="0.2">
      <c r="A88" s="501"/>
      <c r="B88" s="533"/>
      <c r="C88" s="533"/>
      <c r="D88" s="533"/>
      <c r="E88" s="533"/>
      <c r="F88" s="534"/>
      <c r="G88" s="219"/>
      <c r="H88" s="220"/>
      <c r="I88" s="220"/>
      <c r="J88" s="220"/>
      <c r="K88" s="220"/>
      <c r="L88" s="220"/>
      <c r="M88" s="220"/>
      <c r="N88" s="220"/>
      <c r="O88" s="221"/>
      <c r="P88" s="781"/>
      <c r="Q88" s="781"/>
      <c r="R88" s="781"/>
      <c r="S88" s="781"/>
      <c r="T88" s="781"/>
      <c r="U88" s="781"/>
      <c r="V88" s="781"/>
      <c r="W88" s="781"/>
      <c r="X88" s="782"/>
      <c r="Y88" s="712" t="s">
        <v>53</v>
      </c>
      <c r="Z88" s="713"/>
      <c r="AA88" s="714"/>
      <c r="AB88" s="662"/>
      <c r="AC88" s="662"/>
      <c r="AD88" s="662"/>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3"/>
      <c r="Y89" s="712" t="s">
        <v>13</v>
      </c>
      <c r="Z89" s="713"/>
      <c r="AA89" s="714"/>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thickBot="1" x14ac:dyDescent="0.2">
      <c r="A90" s="501"/>
      <c r="B90" s="533" t="s">
        <v>144</v>
      </c>
      <c r="C90" s="533"/>
      <c r="D90" s="533"/>
      <c r="E90" s="533"/>
      <c r="F90" s="534"/>
      <c r="G90" s="774" t="s">
        <v>60</v>
      </c>
      <c r="H90" s="759"/>
      <c r="I90" s="759"/>
      <c r="J90" s="759"/>
      <c r="K90" s="759"/>
      <c r="L90" s="759"/>
      <c r="M90" s="759"/>
      <c r="N90" s="759"/>
      <c r="O90" s="760"/>
      <c r="P90" s="758" t="s">
        <v>62</v>
      </c>
      <c r="Q90" s="759"/>
      <c r="R90" s="759"/>
      <c r="S90" s="759"/>
      <c r="T90" s="759"/>
      <c r="U90" s="759"/>
      <c r="V90" s="759"/>
      <c r="W90" s="759"/>
      <c r="X90" s="760"/>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3.5" hidden="1" customHeight="1" thickBo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thickBot="1" x14ac:dyDescent="0.2">
      <c r="A92" s="501"/>
      <c r="B92" s="533"/>
      <c r="C92" s="533"/>
      <c r="D92" s="533"/>
      <c r="E92" s="533"/>
      <c r="F92" s="534"/>
      <c r="G92" s="217"/>
      <c r="H92" s="176"/>
      <c r="I92" s="176"/>
      <c r="J92" s="176"/>
      <c r="K92" s="176"/>
      <c r="L92" s="176"/>
      <c r="M92" s="176"/>
      <c r="N92" s="176"/>
      <c r="O92" s="218"/>
      <c r="P92" s="176"/>
      <c r="Q92" s="779"/>
      <c r="R92" s="779"/>
      <c r="S92" s="779"/>
      <c r="T92" s="779"/>
      <c r="U92" s="779"/>
      <c r="V92" s="779"/>
      <c r="W92" s="779"/>
      <c r="X92" s="780"/>
      <c r="Y92" s="735" t="s">
        <v>61</v>
      </c>
      <c r="Z92" s="736"/>
      <c r="AA92" s="737"/>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thickBot="1" x14ac:dyDescent="0.2">
      <c r="A93" s="501"/>
      <c r="B93" s="533"/>
      <c r="C93" s="533"/>
      <c r="D93" s="533"/>
      <c r="E93" s="533"/>
      <c r="F93" s="534"/>
      <c r="G93" s="219"/>
      <c r="H93" s="220"/>
      <c r="I93" s="220"/>
      <c r="J93" s="220"/>
      <c r="K93" s="220"/>
      <c r="L93" s="220"/>
      <c r="M93" s="220"/>
      <c r="N93" s="220"/>
      <c r="O93" s="221"/>
      <c r="P93" s="781"/>
      <c r="Q93" s="781"/>
      <c r="R93" s="781"/>
      <c r="S93" s="781"/>
      <c r="T93" s="781"/>
      <c r="U93" s="781"/>
      <c r="V93" s="781"/>
      <c r="W93" s="781"/>
      <c r="X93" s="782"/>
      <c r="Y93" s="712" t="s">
        <v>53</v>
      </c>
      <c r="Z93" s="713"/>
      <c r="AA93" s="714"/>
      <c r="AB93" s="662"/>
      <c r="AC93" s="662"/>
      <c r="AD93" s="662"/>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thickBo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3"/>
      <c r="Y94" s="712" t="s">
        <v>13</v>
      </c>
      <c r="Z94" s="713"/>
      <c r="AA94" s="714"/>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thickBot="1" x14ac:dyDescent="0.2">
      <c r="A95" s="501"/>
      <c r="B95" s="533" t="s">
        <v>144</v>
      </c>
      <c r="C95" s="533"/>
      <c r="D95" s="533"/>
      <c r="E95" s="533"/>
      <c r="F95" s="534"/>
      <c r="G95" s="774" t="s">
        <v>60</v>
      </c>
      <c r="H95" s="759"/>
      <c r="I95" s="759"/>
      <c r="J95" s="759"/>
      <c r="K95" s="759"/>
      <c r="L95" s="759"/>
      <c r="M95" s="759"/>
      <c r="N95" s="759"/>
      <c r="O95" s="760"/>
      <c r="P95" s="758" t="s">
        <v>62</v>
      </c>
      <c r="Q95" s="759"/>
      <c r="R95" s="759"/>
      <c r="S95" s="759"/>
      <c r="T95" s="759"/>
      <c r="U95" s="759"/>
      <c r="V95" s="759"/>
      <c r="W95" s="759"/>
      <c r="X95" s="760"/>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thickBo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thickBot="1" x14ac:dyDescent="0.2">
      <c r="A97" s="501"/>
      <c r="B97" s="533"/>
      <c r="C97" s="533"/>
      <c r="D97" s="533"/>
      <c r="E97" s="533"/>
      <c r="F97" s="534"/>
      <c r="G97" s="217"/>
      <c r="H97" s="176"/>
      <c r="I97" s="176"/>
      <c r="J97" s="176"/>
      <c r="K97" s="176"/>
      <c r="L97" s="176"/>
      <c r="M97" s="176"/>
      <c r="N97" s="176"/>
      <c r="O97" s="218"/>
      <c r="P97" s="176"/>
      <c r="Q97" s="779"/>
      <c r="R97" s="779"/>
      <c r="S97" s="779"/>
      <c r="T97" s="779"/>
      <c r="U97" s="779"/>
      <c r="V97" s="779"/>
      <c r="W97" s="779"/>
      <c r="X97" s="780"/>
      <c r="Y97" s="735" t="s">
        <v>61</v>
      </c>
      <c r="Z97" s="736"/>
      <c r="AA97" s="737"/>
      <c r="AB97" s="388"/>
      <c r="AC97" s="389"/>
      <c r="AD97" s="390"/>
      <c r="AE97" s="348"/>
      <c r="AF97" s="349"/>
      <c r="AG97" s="349"/>
      <c r="AH97" s="794"/>
      <c r="AI97" s="348"/>
      <c r="AJ97" s="349"/>
      <c r="AK97" s="349"/>
      <c r="AL97" s="794"/>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thickBot="1" x14ac:dyDescent="0.2">
      <c r="A98" s="501"/>
      <c r="B98" s="533"/>
      <c r="C98" s="533"/>
      <c r="D98" s="533"/>
      <c r="E98" s="533"/>
      <c r="F98" s="534"/>
      <c r="G98" s="219"/>
      <c r="H98" s="220"/>
      <c r="I98" s="220"/>
      <c r="J98" s="220"/>
      <c r="K98" s="220"/>
      <c r="L98" s="220"/>
      <c r="M98" s="220"/>
      <c r="N98" s="220"/>
      <c r="O98" s="221"/>
      <c r="P98" s="781"/>
      <c r="Q98" s="781"/>
      <c r="R98" s="781"/>
      <c r="S98" s="781"/>
      <c r="T98" s="781"/>
      <c r="U98" s="781"/>
      <c r="V98" s="781"/>
      <c r="W98" s="781"/>
      <c r="X98" s="782"/>
      <c r="Y98" s="712" t="s">
        <v>53</v>
      </c>
      <c r="Z98" s="713"/>
      <c r="AA98" s="714"/>
      <c r="AB98" s="285"/>
      <c r="AC98" s="286"/>
      <c r="AD98" s="287"/>
      <c r="AE98" s="348"/>
      <c r="AF98" s="349"/>
      <c r="AG98" s="349"/>
      <c r="AH98" s="794"/>
      <c r="AI98" s="348"/>
      <c r="AJ98" s="349"/>
      <c r="AK98" s="349"/>
      <c r="AL98" s="794"/>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8"/>
      <c r="C99" s="858"/>
      <c r="D99" s="858"/>
      <c r="E99" s="858"/>
      <c r="F99" s="859"/>
      <c r="G99" s="784"/>
      <c r="H99" s="233"/>
      <c r="I99" s="233"/>
      <c r="J99" s="233"/>
      <c r="K99" s="233"/>
      <c r="L99" s="233"/>
      <c r="M99" s="233"/>
      <c r="N99" s="233"/>
      <c r="O99" s="785"/>
      <c r="P99" s="821"/>
      <c r="Q99" s="821"/>
      <c r="R99" s="821"/>
      <c r="S99" s="821"/>
      <c r="T99" s="821"/>
      <c r="U99" s="821"/>
      <c r="V99" s="821"/>
      <c r="W99" s="821"/>
      <c r="X99" s="822"/>
      <c r="Y99" s="461" t="s">
        <v>13</v>
      </c>
      <c r="Z99" s="462"/>
      <c r="AA99" s="463"/>
      <c r="AB99" s="443" t="s">
        <v>14</v>
      </c>
      <c r="AC99" s="444"/>
      <c r="AD99" s="445"/>
      <c r="AE99" s="795"/>
      <c r="AF99" s="796"/>
      <c r="AG99" s="796"/>
      <c r="AH99" s="823"/>
      <c r="AI99" s="795"/>
      <c r="AJ99" s="796"/>
      <c r="AK99" s="796"/>
      <c r="AL99" s="823"/>
      <c r="AM99" s="795"/>
      <c r="AN99" s="796"/>
      <c r="AO99" s="796"/>
      <c r="AP99" s="796"/>
      <c r="AQ99" s="797"/>
      <c r="AR99" s="798"/>
      <c r="AS99" s="798"/>
      <c r="AT99" s="799"/>
      <c r="AU99" s="796"/>
      <c r="AV99" s="796"/>
      <c r="AW99" s="796"/>
      <c r="AX99" s="800"/>
      <c r="AY99">
        <f t="shared" si="12"/>
        <v>0</v>
      </c>
    </row>
    <row r="100" spans="1:60" ht="31.5" customHeight="1" x14ac:dyDescent="0.15">
      <c r="A100" s="810" t="s">
        <v>272</v>
      </c>
      <c r="B100" s="811"/>
      <c r="C100" s="811"/>
      <c r="D100" s="811"/>
      <c r="E100" s="811"/>
      <c r="F100" s="812"/>
      <c r="G100" s="813" t="s">
        <v>59</v>
      </c>
      <c r="H100" s="813"/>
      <c r="I100" s="813"/>
      <c r="J100" s="813"/>
      <c r="K100" s="813"/>
      <c r="L100" s="813"/>
      <c r="M100" s="813"/>
      <c r="N100" s="813"/>
      <c r="O100" s="813"/>
      <c r="P100" s="813"/>
      <c r="Q100" s="813"/>
      <c r="R100" s="813"/>
      <c r="S100" s="813"/>
      <c r="T100" s="813"/>
      <c r="U100" s="813"/>
      <c r="V100" s="813"/>
      <c r="W100" s="813"/>
      <c r="X100" s="814"/>
      <c r="Y100" s="446"/>
      <c r="Z100" s="447"/>
      <c r="AA100" s="448"/>
      <c r="AB100" s="835" t="s">
        <v>11</v>
      </c>
      <c r="AC100" s="835"/>
      <c r="AD100" s="835"/>
      <c r="AE100" s="801" t="s">
        <v>310</v>
      </c>
      <c r="AF100" s="802"/>
      <c r="AG100" s="802"/>
      <c r="AH100" s="803"/>
      <c r="AI100" s="801" t="s">
        <v>332</v>
      </c>
      <c r="AJ100" s="802"/>
      <c r="AK100" s="802"/>
      <c r="AL100" s="803"/>
      <c r="AM100" s="801" t="s">
        <v>429</v>
      </c>
      <c r="AN100" s="802"/>
      <c r="AO100" s="802"/>
      <c r="AP100" s="803"/>
      <c r="AQ100" s="904" t="s">
        <v>337</v>
      </c>
      <c r="AR100" s="905"/>
      <c r="AS100" s="905"/>
      <c r="AT100" s="906"/>
      <c r="AU100" s="904" t="s">
        <v>464</v>
      </c>
      <c r="AV100" s="905"/>
      <c r="AW100" s="905"/>
      <c r="AX100" s="907"/>
    </row>
    <row r="101" spans="1:60" ht="23.25" customHeight="1" x14ac:dyDescent="0.15">
      <c r="A101" s="472"/>
      <c r="B101" s="473"/>
      <c r="C101" s="473"/>
      <c r="D101" s="473"/>
      <c r="E101" s="473"/>
      <c r="F101" s="474"/>
      <c r="G101" s="176" t="s">
        <v>648</v>
      </c>
      <c r="H101" s="176"/>
      <c r="I101" s="176"/>
      <c r="J101" s="176"/>
      <c r="K101" s="176"/>
      <c r="L101" s="176"/>
      <c r="M101" s="176"/>
      <c r="N101" s="176"/>
      <c r="O101" s="176"/>
      <c r="P101" s="176"/>
      <c r="Q101" s="176"/>
      <c r="R101" s="176"/>
      <c r="S101" s="176"/>
      <c r="T101" s="176"/>
      <c r="U101" s="176"/>
      <c r="V101" s="176"/>
      <c r="W101" s="176"/>
      <c r="X101" s="218"/>
      <c r="Y101" s="793" t="s">
        <v>54</v>
      </c>
      <c r="Z101" s="698"/>
      <c r="AA101" s="699"/>
      <c r="AB101" s="532" t="s">
        <v>650</v>
      </c>
      <c r="AC101" s="532"/>
      <c r="AD101" s="532"/>
      <c r="AE101" s="343">
        <v>20</v>
      </c>
      <c r="AF101" s="343"/>
      <c r="AG101" s="343"/>
      <c r="AH101" s="343"/>
      <c r="AI101" s="343">
        <v>17</v>
      </c>
      <c r="AJ101" s="343"/>
      <c r="AK101" s="343"/>
      <c r="AL101" s="343"/>
      <c r="AM101" s="343">
        <v>14</v>
      </c>
      <c r="AN101" s="343"/>
      <c r="AO101" s="343"/>
      <c r="AP101" s="343"/>
      <c r="AQ101" s="343">
        <v>15</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650</v>
      </c>
      <c r="AC102" s="532"/>
      <c r="AD102" s="532"/>
      <c r="AE102" s="343">
        <v>20</v>
      </c>
      <c r="AF102" s="343"/>
      <c r="AG102" s="343"/>
      <c r="AH102" s="343"/>
      <c r="AI102" s="343">
        <v>17</v>
      </c>
      <c r="AJ102" s="343"/>
      <c r="AK102" s="343"/>
      <c r="AL102" s="343"/>
      <c r="AM102" s="343">
        <v>14</v>
      </c>
      <c r="AN102" s="343"/>
      <c r="AO102" s="343"/>
      <c r="AP102" s="343"/>
      <c r="AQ102" s="343"/>
      <c r="AR102" s="343"/>
      <c r="AS102" s="343"/>
      <c r="AT102" s="343"/>
      <c r="AU102" s="356"/>
      <c r="AV102" s="357"/>
      <c r="AW102" s="357"/>
      <c r="AX102" s="908"/>
    </row>
    <row r="103" spans="1:60" ht="31.5" customHeight="1" x14ac:dyDescent="0.15">
      <c r="A103" s="469" t="s">
        <v>272</v>
      </c>
      <c r="B103" s="470"/>
      <c r="C103" s="470"/>
      <c r="D103" s="470"/>
      <c r="E103" s="470"/>
      <c r="F103" s="471"/>
      <c r="G103" s="713" t="s">
        <v>59</v>
      </c>
      <c r="H103" s="713"/>
      <c r="I103" s="713"/>
      <c r="J103" s="713"/>
      <c r="K103" s="713"/>
      <c r="L103" s="713"/>
      <c r="M103" s="713"/>
      <c r="N103" s="713"/>
      <c r="O103" s="713"/>
      <c r="P103" s="713"/>
      <c r="Q103" s="713"/>
      <c r="R103" s="713"/>
      <c r="S103" s="713"/>
      <c r="T103" s="713"/>
      <c r="U103" s="713"/>
      <c r="V103" s="713"/>
      <c r="W103" s="713"/>
      <c r="X103" s="714"/>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464</v>
      </c>
      <c r="AV103" s="346"/>
      <c r="AW103" s="346"/>
      <c r="AX103" s="347"/>
      <c r="AY103">
        <f>COUNTA($G$104)</f>
        <v>1</v>
      </c>
    </row>
    <row r="104" spans="1:60" ht="23.25" customHeight="1" x14ac:dyDescent="0.15">
      <c r="A104" s="472"/>
      <c r="B104" s="473"/>
      <c r="C104" s="473"/>
      <c r="D104" s="473"/>
      <c r="E104" s="473"/>
      <c r="F104" s="474"/>
      <c r="G104" s="176" t="s">
        <v>649</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652</v>
      </c>
      <c r="AC104" s="453"/>
      <c r="AD104" s="454"/>
      <c r="AE104" s="343">
        <v>6</v>
      </c>
      <c r="AF104" s="343"/>
      <c r="AG104" s="343"/>
      <c r="AH104" s="343"/>
      <c r="AI104" s="343">
        <v>7.8</v>
      </c>
      <c r="AJ104" s="343"/>
      <c r="AK104" s="343"/>
      <c r="AL104" s="343"/>
      <c r="AM104" s="343">
        <v>0</v>
      </c>
      <c r="AN104" s="343"/>
      <c r="AO104" s="343"/>
      <c r="AP104" s="343"/>
      <c r="AQ104" s="343"/>
      <c r="AR104" s="343"/>
      <c r="AS104" s="343"/>
      <c r="AT104" s="343"/>
      <c r="AU104" s="343"/>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651</v>
      </c>
      <c r="AC105" s="389"/>
      <c r="AD105" s="390"/>
      <c r="AE105" s="291" t="s">
        <v>653</v>
      </c>
      <c r="AF105" s="291"/>
      <c r="AG105" s="291"/>
      <c r="AH105" s="291"/>
      <c r="AI105" s="291" t="s">
        <v>654</v>
      </c>
      <c r="AJ105" s="291"/>
      <c r="AK105" s="291"/>
      <c r="AL105" s="291"/>
      <c r="AM105" s="343">
        <v>0</v>
      </c>
      <c r="AN105" s="343"/>
      <c r="AO105" s="343"/>
      <c r="AP105" s="343"/>
      <c r="AQ105" s="343"/>
      <c r="AR105" s="343"/>
      <c r="AS105" s="343"/>
      <c r="AT105" s="343"/>
      <c r="AU105" s="343"/>
      <c r="AV105" s="343"/>
      <c r="AW105" s="343"/>
      <c r="AX105" s="344"/>
      <c r="AY105">
        <f>$AY$103</f>
        <v>1</v>
      </c>
    </row>
    <row r="106" spans="1:60" ht="1.5" customHeight="1" thickBot="1" x14ac:dyDescent="0.2">
      <c r="A106" s="469" t="s">
        <v>272</v>
      </c>
      <c r="B106" s="470"/>
      <c r="C106" s="470"/>
      <c r="D106" s="470"/>
      <c r="E106" s="470"/>
      <c r="F106" s="471"/>
      <c r="G106" s="713" t="s">
        <v>59</v>
      </c>
      <c r="H106" s="713"/>
      <c r="I106" s="713"/>
      <c r="J106" s="713"/>
      <c r="K106" s="713"/>
      <c r="L106" s="713"/>
      <c r="M106" s="713"/>
      <c r="N106" s="713"/>
      <c r="O106" s="713"/>
      <c r="P106" s="713"/>
      <c r="Q106" s="713"/>
      <c r="R106" s="713"/>
      <c r="S106" s="713"/>
      <c r="T106" s="713"/>
      <c r="U106" s="713"/>
      <c r="V106" s="713"/>
      <c r="W106" s="713"/>
      <c r="X106" s="714"/>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464</v>
      </c>
      <c r="AV106" s="346"/>
      <c r="AW106" s="346"/>
      <c r="AX106" s="347"/>
      <c r="AY106">
        <f>COUNTA($G$107)</f>
        <v>0</v>
      </c>
    </row>
    <row r="107" spans="1:60" ht="2.25" hidden="1" customHeight="1" thickBo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3" t="s">
        <v>59</v>
      </c>
      <c r="H109" s="713"/>
      <c r="I109" s="713"/>
      <c r="J109" s="713"/>
      <c r="K109" s="713"/>
      <c r="L109" s="713"/>
      <c r="M109" s="713"/>
      <c r="N109" s="713"/>
      <c r="O109" s="713"/>
      <c r="P109" s="713"/>
      <c r="Q109" s="713"/>
      <c r="R109" s="713"/>
      <c r="S109" s="713"/>
      <c r="T109" s="713"/>
      <c r="U109" s="713"/>
      <c r="V109" s="713"/>
      <c r="W109" s="713"/>
      <c r="X109" s="714"/>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464</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3" t="s">
        <v>59</v>
      </c>
      <c r="H112" s="713"/>
      <c r="I112" s="713"/>
      <c r="J112" s="713"/>
      <c r="K112" s="713"/>
      <c r="L112" s="713"/>
      <c r="M112" s="713"/>
      <c r="N112" s="713"/>
      <c r="O112" s="713"/>
      <c r="P112" s="713"/>
      <c r="Q112" s="713"/>
      <c r="R112" s="713"/>
      <c r="S112" s="713"/>
      <c r="T112" s="713"/>
      <c r="U112" s="713"/>
      <c r="V112" s="713"/>
      <c r="W112" s="713"/>
      <c r="X112" s="714"/>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464</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4"/>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4"/>
      <c r="AU114" s="348"/>
      <c r="AV114" s="349"/>
      <c r="AW114" s="349"/>
      <c r="AX114" s="350"/>
      <c r="AY114">
        <f>$AY$112</f>
        <v>0</v>
      </c>
    </row>
    <row r="115" spans="1:51" ht="21" hidden="1" customHeight="1" thickBo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465</v>
      </c>
      <c r="AR115" s="322"/>
      <c r="AS115" s="322"/>
      <c r="AT115" s="322"/>
      <c r="AU115" s="322"/>
      <c r="AV115" s="322"/>
      <c r="AW115" s="322"/>
      <c r="AX115" s="323"/>
    </row>
    <row r="116" spans="1:51" ht="23.25" hidden="1" customHeight="1" thickBot="1" x14ac:dyDescent="0.2">
      <c r="A116" s="277"/>
      <c r="B116" s="278"/>
      <c r="C116" s="278"/>
      <c r="D116" s="278"/>
      <c r="E116" s="278"/>
      <c r="F116" s="279"/>
      <c r="G116" s="336" t="s">
        <v>462</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c r="AC116" s="286"/>
      <c r="AD116" s="287"/>
      <c r="AE116" s="343"/>
      <c r="AF116" s="343"/>
      <c r="AG116" s="343"/>
      <c r="AH116" s="343"/>
      <c r="AI116" s="343"/>
      <c r="AJ116" s="343"/>
      <c r="AK116" s="343"/>
      <c r="AL116" s="343"/>
      <c r="AM116" s="343"/>
      <c r="AN116" s="343"/>
      <c r="AO116" s="343"/>
      <c r="AP116" s="343"/>
      <c r="AQ116" s="348"/>
      <c r="AR116" s="349"/>
      <c r="AS116" s="349"/>
      <c r="AT116" s="349"/>
      <c r="AU116" s="349"/>
      <c r="AV116" s="349"/>
      <c r="AW116" s="349"/>
      <c r="AX116" s="350"/>
    </row>
    <row r="117" spans="1:51" ht="46.5" hidden="1"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hidden="1" customHeight="1" thickBo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465</v>
      </c>
      <c r="AR118" s="322"/>
      <c r="AS118" s="322"/>
      <c r="AT118" s="322"/>
      <c r="AU118" s="322"/>
      <c r="AV118" s="322"/>
      <c r="AW118" s="322"/>
      <c r="AX118" s="323"/>
      <c r="AY118" s="77">
        <f>IF(SUBSTITUTE(SUBSTITUTE($G$119,"／",""),"　","")="",0,1)</f>
        <v>0</v>
      </c>
    </row>
    <row r="119" spans="1:51" ht="23.25" hidden="1" customHeight="1" thickBo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thickBo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465</v>
      </c>
      <c r="AR121" s="322"/>
      <c r="AS121" s="322"/>
      <c r="AT121" s="322"/>
      <c r="AU121" s="322"/>
      <c r="AV121" s="322"/>
      <c r="AW121" s="322"/>
      <c r="AX121" s="323"/>
      <c r="AY121" s="77">
        <f>IF(SUBSTITUTE(SUBSTITUTE($G$122,"／",""),"　","")="",0,1)</f>
        <v>0</v>
      </c>
    </row>
    <row r="122" spans="1:51" ht="23.25" hidden="1" customHeight="1" thickBo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thickBo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465</v>
      </c>
      <c r="AR124" s="322"/>
      <c r="AS124" s="322"/>
      <c r="AT124" s="322"/>
      <c r="AU124" s="322"/>
      <c r="AV124" s="322"/>
      <c r="AW124" s="322"/>
      <c r="AX124" s="323"/>
      <c r="AY124" s="77">
        <f>IF(SUBSTITUTE(SUBSTITUTE($G$125,"／",""),"　","")="",0,1)</f>
        <v>0</v>
      </c>
    </row>
    <row r="125" spans="1:51" ht="3" hidden="1" customHeight="1" thickBo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thickBo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465</v>
      </c>
      <c r="AR127" s="322"/>
      <c r="AS127" s="322"/>
      <c r="AT127" s="322"/>
      <c r="AU127" s="322"/>
      <c r="AV127" s="322"/>
      <c r="AW127" s="322"/>
      <c r="AX127" s="323"/>
      <c r="AY127" s="77">
        <f>IF(SUBSTITUTE(SUBSTITUTE($G$128,"／",""),"　","")="",0,1)</f>
        <v>0</v>
      </c>
    </row>
    <row r="128" spans="1:51" ht="23.25" hidden="1" customHeight="1" thickBo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1" t="s">
        <v>325</v>
      </c>
      <c r="B130" s="969"/>
      <c r="C130" s="968" t="s">
        <v>188</v>
      </c>
      <c r="D130" s="969"/>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622</v>
      </c>
      <c r="AN132" s="184"/>
      <c r="AO132" s="184"/>
      <c r="AP132" s="185"/>
      <c r="AQ132" s="252" t="s">
        <v>184</v>
      </c>
      <c r="AR132" s="253"/>
      <c r="AS132" s="253"/>
      <c r="AT132" s="254"/>
      <c r="AU132" s="264" t="s">
        <v>200</v>
      </c>
      <c r="AV132" s="264"/>
      <c r="AW132" s="264"/>
      <c r="AX132" s="265"/>
      <c r="AY132">
        <f>COUNTA($G$134)</f>
        <v>0</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0.75" customHeight="1" x14ac:dyDescent="0.15">
      <c r="A134" s="972"/>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7.5" hidden="1"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0.75" hidden="1"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622</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622</v>
      </c>
      <c r="AN144" s="184"/>
      <c r="AO144" s="184"/>
      <c r="AP144" s="185"/>
      <c r="AQ144" s="252" t="s">
        <v>184</v>
      </c>
      <c r="AR144" s="253"/>
      <c r="AS144" s="253"/>
      <c r="AT144" s="254"/>
      <c r="AU144" s="264" t="s">
        <v>200</v>
      </c>
      <c r="AV144" s="264"/>
      <c r="AW144" s="264"/>
      <c r="AX144" s="265"/>
      <c r="AY144">
        <f>COUNTA($G$146)</f>
        <v>0</v>
      </c>
    </row>
    <row r="145" spans="1:51" ht="18"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9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1.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0.2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17.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2"/>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x14ac:dyDescent="0.15">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3.75"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0.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0.7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0.7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72"/>
      <c r="B248" s="238"/>
      <c r="C248" s="237"/>
      <c r="D248" s="238"/>
      <c r="E248" s="175" t="s">
        <v>657</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1</v>
      </c>
    </row>
    <row r="250" spans="1:51" ht="45" hidden="1" customHeight="1" thickBot="1" x14ac:dyDescent="0.2">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34.5" hidden="1" customHeight="1" thickBot="1" x14ac:dyDescent="0.2">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0.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0.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thickBot="1" x14ac:dyDescent="0.2">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thickBot="1" x14ac:dyDescent="0.2">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thickBot="1" x14ac:dyDescent="0.2">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thickBot="1" x14ac:dyDescent="0.2">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thickBot="1" x14ac:dyDescent="0.2">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thickBot="1" x14ac:dyDescent="0.2">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thickBot="1" x14ac:dyDescent="0.2">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2.5" hidden="1" customHeight="1" thickBot="1" x14ac:dyDescent="0.2">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thickBot="1" x14ac:dyDescent="0.2">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thickBot="1" x14ac:dyDescent="0.2">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thickBot="1" x14ac:dyDescent="0.2">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thickBot="1" x14ac:dyDescent="0.2">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622</v>
      </c>
      <c r="AN312" s="184"/>
      <c r="AO312" s="184"/>
      <c r="AP312" s="185"/>
      <c r="AQ312" s="252" t="s">
        <v>184</v>
      </c>
      <c r="AR312" s="253"/>
      <c r="AS312" s="253"/>
      <c r="AT312" s="254"/>
      <c r="AU312" s="264" t="s">
        <v>200</v>
      </c>
      <c r="AV312" s="264"/>
      <c r="AW312" s="264"/>
      <c r="AX312" s="265"/>
      <c r="AY312">
        <f>COUNTA($G$314)</f>
        <v>0</v>
      </c>
    </row>
    <row r="313" spans="1:51" ht="18.75" hidden="1" customHeight="1" thickBot="1" x14ac:dyDescent="0.2">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thickBot="1" x14ac:dyDescent="0.2">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thickBot="1" x14ac:dyDescent="0.2">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thickBot="1" x14ac:dyDescent="0.2">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622</v>
      </c>
      <c r="AN316" s="184"/>
      <c r="AO316" s="184"/>
      <c r="AP316" s="185"/>
      <c r="AQ316" s="252" t="s">
        <v>184</v>
      </c>
      <c r="AR316" s="253"/>
      <c r="AS316" s="253"/>
      <c r="AT316" s="254"/>
      <c r="AU316" s="264" t="s">
        <v>200</v>
      </c>
      <c r="AV316" s="264"/>
      <c r="AW316" s="264"/>
      <c r="AX316" s="265"/>
      <c r="AY316">
        <f>COUNTA($G$318)</f>
        <v>0</v>
      </c>
    </row>
    <row r="317" spans="1:51" ht="18.75" hidden="1" customHeight="1" thickBot="1" x14ac:dyDescent="0.2">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0" hidden="1" customHeight="1" thickBot="1" x14ac:dyDescent="0.2">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thickBot="1" x14ac:dyDescent="0.2">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thickBot="1" x14ac:dyDescent="0.2">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622</v>
      </c>
      <c r="AN320" s="184"/>
      <c r="AO320" s="184"/>
      <c r="AP320" s="185"/>
      <c r="AQ320" s="252" t="s">
        <v>184</v>
      </c>
      <c r="AR320" s="253"/>
      <c r="AS320" s="253"/>
      <c r="AT320" s="254"/>
      <c r="AU320" s="264" t="s">
        <v>200</v>
      </c>
      <c r="AV320" s="264"/>
      <c r="AW320" s="264"/>
      <c r="AX320" s="265"/>
      <c r="AY320">
        <f>COUNTA($G$322)</f>
        <v>0</v>
      </c>
    </row>
    <row r="321" spans="1:51" ht="18.75" hidden="1" customHeight="1" thickBot="1" x14ac:dyDescent="0.2">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thickBot="1" x14ac:dyDescent="0.2">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thickBot="1" x14ac:dyDescent="0.2">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thickBot="1" x14ac:dyDescent="0.2">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622</v>
      </c>
      <c r="AN324" s="184"/>
      <c r="AO324" s="184"/>
      <c r="AP324" s="185"/>
      <c r="AQ324" s="252" t="s">
        <v>184</v>
      </c>
      <c r="AR324" s="253"/>
      <c r="AS324" s="253"/>
      <c r="AT324" s="254"/>
      <c r="AU324" s="264" t="s">
        <v>200</v>
      </c>
      <c r="AV324" s="264"/>
      <c r="AW324" s="264"/>
      <c r="AX324" s="265"/>
      <c r="AY324">
        <f>COUNTA($G$326)</f>
        <v>0</v>
      </c>
    </row>
    <row r="325" spans="1:51" ht="18.75" hidden="1" customHeight="1" thickBot="1" x14ac:dyDescent="0.2">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thickBot="1" x14ac:dyDescent="0.2">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thickBot="1" x14ac:dyDescent="0.2">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thickBot="1" x14ac:dyDescent="0.2">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622</v>
      </c>
      <c r="AN328" s="184"/>
      <c r="AO328" s="184"/>
      <c r="AP328" s="185"/>
      <c r="AQ328" s="252" t="s">
        <v>184</v>
      </c>
      <c r="AR328" s="253"/>
      <c r="AS328" s="253"/>
      <c r="AT328" s="254"/>
      <c r="AU328" s="264" t="s">
        <v>200</v>
      </c>
      <c r="AV328" s="264"/>
      <c r="AW328" s="264"/>
      <c r="AX328" s="265"/>
      <c r="AY328">
        <f>COUNTA($G$330)</f>
        <v>0</v>
      </c>
    </row>
    <row r="329" spans="1:51" ht="18.75" hidden="1" customHeight="1" thickBot="1" x14ac:dyDescent="0.2">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8.25" hidden="1" customHeight="1" thickBot="1" x14ac:dyDescent="0.2">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thickBot="1" x14ac:dyDescent="0.2">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thickBot="1" x14ac:dyDescent="0.2">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thickBot="1" x14ac:dyDescent="0.2">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thickBot="1" x14ac:dyDescent="0.2">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thickBot="1" x14ac:dyDescent="0.2">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thickBot="1" x14ac:dyDescent="0.2">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thickBot="1" x14ac:dyDescent="0.2">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thickBot="1" x14ac:dyDescent="0.2">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thickBot="1" x14ac:dyDescent="0.2">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thickBot="1" x14ac:dyDescent="0.2">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thickBot="1" x14ac:dyDescent="0.2">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thickBot="1" x14ac:dyDescent="0.2">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thickBot="1" x14ac:dyDescent="0.2">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thickBot="1" x14ac:dyDescent="0.2">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18" hidden="1" customHeight="1" thickBot="1" x14ac:dyDescent="0.2">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thickBot="1" x14ac:dyDescent="0.2">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thickBot="1" x14ac:dyDescent="0.2">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thickBot="1" x14ac:dyDescent="0.2">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thickBot="1" x14ac:dyDescent="0.2">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thickBot="1" x14ac:dyDescent="0.2">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thickBot="1" x14ac:dyDescent="0.2">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thickBot="1" x14ac:dyDescent="0.2">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thickBot="1" x14ac:dyDescent="0.2">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thickBot="1" x14ac:dyDescent="0.2">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thickBot="1" x14ac:dyDescent="0.2">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thickBot="1" x14ac:dyDescent="0.2">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4.75" hidden="1" customHeight="1" thickBot="1" x14ac:dyDescent="0.2">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thickBot="1" x14ac:dyDescent="0.2">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thickBot="1" x14ac:dyDescent="0.2">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thickBot="1" x14ac:dyDescent="0.2">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thickBot="1" x14ac:dyDescent="0.2">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thickBot="1" x14ac:dyDescent="0.2">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thickBot="1" x14ac:dyDescent="0.2">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thickBot="1" x14ac:dyDescent="0.2">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thickBot="1" x14ac:dyDescent="0.2">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thickBot="1" x14ac:dyDescent="0.2">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thickBot="1" x14ac:dyDescent="0.2">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thickBot="1" x14ac:dyDescent="0.2">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3.75" hidden="1" customHeight="1" thickBot="1" x14ac:dyDescent="0.2">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thickBot="1" x14ac:dyDescent="0.2">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thickBot="1" x14ac:dyDescent="0.2">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622</v>
      </c>
      <c r="AN372" s="184"/>
      <c r="AO372" s="184"/>
      <c r="AP372" s="185"/>
      <c r="AQ372" s="252" t="s">
        <v>184</v>
      </c>
      <c r="AR372" s="253"/>
      <c r="AS372" s="253"/>
      <c r="AT372" s="254"/>
      <c r="AU372" s="264" t="s">
        <v>200</v>
      </c>
      <c r="AV372" s="264"/>
      <c r="AW372" s="264"/>
      <c r="AX372" s="265"/>
      <c r="AY372">
        <f>COUNTA($G$374)</f>
        <v>0</v>
      </c>
    </row>
    <row r="373" spans="1:51" ht="18.75" hidden="1" customHeight="1" thickBot="1" x14ac:dyDescent="0.2">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thickBot="1" x14ac:dyDescent="0.2">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thickBot="1" x14ac:dyDescent="0.2">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thickBot="1" x14ac:dyDescent="0.2">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622</v>
      </c>
      <c r="AN376" s="184"/>
      <c r="AO376" s="184"/>
      <c r="AP376" s="185"/>
      <c r="AQ376" s="252" t="s">
        <v>184</v>
      </c>
      <c r="AR376" s="253"/>
      <c r="AS376" s="253"/>
      <c r="AT376" s="254"/>
      <c r="AU376" s="264" t="s">
        <v>200</v>
      </c>
      <c r="AV376" s="264"/>
      <c r="AW376" s="264"/>
      <c r="AX376" s="265"/>
      <c r="AY376">
        <f>COUNTA($G$378)</f>
        <v>0</v>
      </c>
    </row>
    <row r="377" spans="1:51" ht="18.75" hidden="1" customHeight="1" thickBot="1" x14ac:dyDescent="0.2">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2.25" hidden="1" customHeight="1" thickBot="1" x14ac:dyDescent="0.2">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thickBot="1" x14ac:dyDescent="0.2">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thickBot="1" x14ac:dyDescent="0.2">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622</v>
      </c>
      <c r="AN380" s="184"/>
      <c r="AO380" s="184"/>
      <c r="AP380" s="185"/>
      <c r="AQ380" s="252" t="s">
        <v>184</v>
      </c>
      <c r="AR380" s="253"/>
      <c r="AS380" s="253"/>
      <c r="AT380" s="254"/>
      <c r="AU380" s="264" t="s">
        <v>200</v>
      </c>
      <c r="AV380" s="264"/>
      <c r="AW380" s="264"/>
      <c r="AX380" s="265"/>
      <c r="AY380">
        <f>COUNTA($G$382)</f>
        <v>0</v>
      </c>
    </row>
    <row r="381" spans="1:51" ht="18.75" hidden="1" customHeight="1" thickBot="1" x14ac:dyDescent="0.2">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thickBot="1" x14ac:dyDescent="0.2">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thickBot="1" x14ac:dyDescent="0.2">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thickBot="1" x14ac:dyDescent="0.2">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622</v>
      </c>
      <c r="AN384" s="184"/>
      <c r="AO384" s="184"/>
      <c r="AP384" s="185"/>
      <c r="AQ384" s="252" t="s">
        <v>184</v>
      </c>
      <c r="AR384" s="253"/>
      <c r="AS384" s="253"/>
      <c r="AT384" s="254"/>
      <c r="AU384" s="264" t="s">
        <v>200</v>
      </c>
      <c r="AV384" s="264"/>
      <c r="AW384" s="264"/>
      <c r="AX384" s="265"/>
      <c r="AY384">
        <f>COUNTA($G$386)</f>
        <v>0</v>
      </c>
    </row>
    <row r="385" spans="1:51" ht="18.75" hidden="1" customHeight="1" thickBot="1" x14ac:dyDescent="0.2">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thickBot="1" x14ac:dyDescent="0.2">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thickBot="1" x14ac:dyDescent="0.2">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thickBot="1" x14ac:dyDescent="0.2">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622</v>
      </c>
      <c r="AN388" s="184"/>
      <c r="AO388" s="184"/>
      <c r="AP388" s="185"/>
      <c r="AQ388" s="252" t="s">
        <v>184</v>
      </c>
      <c r="AR388" s="253"/>
      <c r="AS388" s="253"/>
      <c r="AT388" s="254"/>
      <c r="AU388" s="264" t="s">
        <v>200</v>
      </c>
      <c r="AV388" s="264"/>
      <c r="AW388" s="264"/>
      <c r="AX388" s="265"/>
      <c r="AY388">
        <f>COUNTA($G$390)</f>
        <v>0</v>
      </c>
    </row>
    <row r="389" spans="1:51" ht="18.75" hidden="1" customHeight="1" thickBot="1" x14ac:dyDescent="0.2">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 hidden="1" customHeight="1" thickBot="1" x14ac:dyDescent="0.2">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thickBot="1" x14ac:dyDescent="0.2">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thickBot="1" x14ac:dyDescent="0.2">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thickBot="1" x14ac:dyDescent="0.2">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thickBot="1" x14ac:dyDescent="0.2">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thickBot="1" x14ac:dyDescent="0.2">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thickBot="1" x14ac:dyDescent="0.2">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thickBot="1" x14ac:dyDescent="0.2">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thickBot="1" x14ac:dyDescent="0.2">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thickBot="1" x14ac:dyDescent="0.2">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thickBot="1" x14ac:dyDescent="0.2">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thickBot="1" x14ac:dyDescent="0.2">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thickBot="1" x14ac:dyDescent="0.2">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thickBot="1" x14ac:dyDescent="0.2">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thickBot="1" x14ac:dyDescent="0.2">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1" hidden="1" customHeight="1" thickBot="1" x14ac:dyDescent="0.2">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thickBot="1" x14ac:dyDescent="0.2">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thickBot="1" x14ac:dyDescent="0.2">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thickBot="1" x14ac:dyDescent="0.2">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thickBot="1" x14ac:dyDescent="0.2">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thickBot="1" x14ac:dyDescent="0.2">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thickBot="1" x14ac:dyDescent="0.2">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thickBot="1" x14ac:dyDescent="0.2">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thickBot="1" x14ac:dyDescent="0.2">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thickBot="1" x14ac:dyDescent="0.2">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thickBot="1" x14ac:dyDescent="0.2">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thickBot="1" x14ac:dyDescent="0.2">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thickBot="1" x14ac:dyDescent="0.2">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thickBot="1" x14ac:dyDescent="0.2">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thickBot="1" x14ac:dyDescent="0.2">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thickBot="1" x14ac:dyDescent="0.2">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thickBot="1" x14ac:dyDescent="0.2">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thickBot="1" x14ac:dyDescent="0.2">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thickBot="1" x14ac:dyDescent="0.2">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thickBot="1" x14ac:dyDescent="0.2">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thickBot="1" x14ac:dyDescent="0.2">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thickBot="1" x14ac:dyDescent="0.2">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thickBot="1" x14ac:dyDescent="0.2">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thickBot="1" x14ac:dyDescent="0.2">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thickBot="1" x14ac:dyDescent="0.2">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thickBot="1" x14ac:dyDescent="0.2">
      <c r="A430" s="972"/>
      <c r="B430" s="238"/>
      <c r="C430" s="235" t="s">
        <v>594</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thickBot="1" x14ac:dyDescent="0.2">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466</v>
      </c>
      <c r="AJ431" s="199"/>
      <c r="AK431" s="199"/>
      <c r="AL431" s="200"/>
      <c r="AM431" s="199" t="s">
        <v>467</v>
      </c>
      <c r="AN431" s="199"/>
      <c r="AO431" s="199"/>
      <c r="AP431" s="200"/>
      <c r="AQ431" s="200" t="s">
        <v>184</v>
      </c>
      <c r="AR431" s="184"/>
      <c r="AS431" s="184"/>
      <c r="AT431" s="185"/>
      <c r="AU431" s="161" t="s">
        <v>133</v>
      </c>
      <c r="AV431" s="161"/>
      <c r="AW431" s="161"/>
      <c r="AX431" s="162"/>
      <c r="AY431">
        <f>COUNTA($G$433)</f>
        <v>0</v>
      </c>
    </row>
    <row r="432" spans="1:51" ht="18.75" hidden="1" customHeight="1" thickBot="1" x14ac:dyDescent="0.2">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15" hidden="1" customHeight="1" thickBot="1" x14ac:dyDescent="0.2">
      <c r="A433" s="972"/>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thickBot="1" x14ac:dyDescent="0.2">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thickBot="1" x14ac:dyDescent="0.2">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thickBot="1" x14ac:dyDescent="0.2">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466</v>
      </c>
      <c r="AJ436" s="199"/>
      <c r="AK436" s="199"/>
      <c r="AL436" s="200"/>
      <c r="AM436" s="199" t="s">
        <v>467</v>
      </c>
      <c r="AN436" s="199"/>
      <c r="AO436" s="199"/>
      <c r="AP436" s="200"/>
      <c r="AQ436" s="200" t="s">
        <v>184</v>
      </c>
      <c r="AR436" s="184"/>
      <c r="AS436" s="184"/>
      <c r="AT436" s="185"/>
      <c r="AU436" s="161" t="s">
        <v>133</v>
      </c>
      <c r="AV436" s="161"/>
      <c r="AW436" s="161"/>
      <c r="AX436" s="162"/>
      <c r="AY436">
        <f>COUNTA($G$438)</f>
        <v>0</v>
      </c>
    </row>
    <row r="437" spans="1:51" ht="18.75" hidden="1" customHeight="1" thickBot="1" x14ac:dyDescent="0.2">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thickBot="1" x14ac:dyDescent="0.2">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thickBot="1" x14ac:dyDescent="0.2">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thickBot="1" x14ac:dyDescent="0.2">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thickBot="1" x14ac:dyDescent="0.2">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466</v>
      </c>
      <c r="AJ441" s="199"/>
      <c r="AK441" s="199"/>
      <c r="AL441" s="200"/>
      <c r="AM441" s="199" t="s">
        <v>467</v>
      </c>
      <c r="AN441" s="199"/>
      <c r="AO441" s="199"/>
      <c r="AP441" s="200"/>
      <c r="AQ441" s="200" t="s">
        <v>184</v>
      </c>
      <c r="AR441" s="184"/>
      <c r="AS441" s="184"/>
      <c r="AT441" s="185"/>
      <c r="AU441" s="161" t="s">
        <v>133</v>
      </c>
      <c r="AV441" s="161"/>
      <c r="AW441" s="161"/>
      <c r="AX441" s="162"/>
      <c r="AY441">
        <f>COUNTA($G$443)</f>
        <v>0</v>
      </c>
    </row>
    <row r="442" spans="1:51" ht="18.75" hidden="1" customHeight="1" thickBot="1" x14ac:dyDescent="0.2">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thickBot="1" x14ac:dyDescent="0.2">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thickBot="1" x14ac:dyDescent="0.2">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thickBot="1" x14ac:dyDescent="0.2">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thickBot="1" x14ac:dyDescent="0.2">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466</v>
      </c>
      <c r="AJ446" s="199"/>
      <c r="AK446" s="199"/>
      <c r="AL446" s="200"/>
      <c r="AM446" s="199" t="s">
        <v>467</v>
      </c>
      <c r="AN446" s="199"/>
      <c r="AO446" s="199"/>
      <c r="AP446" s="200"/>
      <c r="AQ446" s="200" t="s">
        <v>184</v>
      </c>
      <c r="AR446" s="184"/>
      <c r="AS446" s="184"/>
      <c r="AT446" s="185"/>
      <c r="AU446" s="161" t="s">
        <v>133</v>
      </c>
      <c r="AV446" s="161"/>
      <c r="AW446" s="161"/>
      <c r="AX446" s="162"/>
      <c r="AY446">
        <f>COUNTA($G$448)</f>
        <v>0</v>
      </c>
    </row>
    <row r="447" spans="1:51" ht="18.75" hidden="1" customHeight="1" thickBot="1" x14ac:dyDescent="0.2">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18" hidden="1" customHeight="1" thickBot="1" x14ac:dyDescent="0.2">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thickBot="1" x14ac:dyDescent="0.2">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thickBot="1" x14ac:dyDescent="0.2">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thickBot="1" x14ac:dyDescent="0.2">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466</v>
      </c>
      <c r="AJ451" s="199"/>
      <c r="AK451" s="199"/>
      <c r="AL451" s="200"/>
      <c r="AM451" s="199" t="s">
        <v>467</v>
      </c>
      <c r="AN451" s="199"/>
      <c r="AO451" s="199"/>
      <c r="AP451" s="200"/>
      <c r="AQ451" s="200" t="s">
        <v>184</v>
      </c>
      <c r="AR451" s="184"/>
      <c r="AS451" s="184"/>
      <c r="AT451" s="185"/>
      <c r="AU451" s="161" t="s">
        <v>133</v>
      </c>
      <c r="AV451" s="161"/>
      <c r="AW451" s="161"/>
      <c r="AX451" s="162"/>
      <c r="AY451">
        <f>COUNTA($G$453)</f>
        <v>0</v>
      </c>
    </row>
    <row r="452" spans="1:51" ht="18.75" hidden="1" customHeight="1" thickBot="1" x14ac:dyDescent="0.2">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thickBot="1" x14ac:dyDescent="0.2">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thickBot="1" x14ac:dyDescent="0.2">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thickBot="1" x14ac:dyDescent="0.2">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thickBot="1" x14ac:dyDescent="0.2">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466</v>
      </c>
      <c r="AJ456" s="199"/>
      <c r="AK456" s="199"/>
      <c r="AL456" s="200"/>
      <c r="AM456" s="199" t="s">
        <v>467</v>
      </c>
      <c r="AN456" s="199"/>
      <c r="AO456" s="199"/>
      <c r="AP456" s="200"/>
      <c r="AQ456" s="200" t="s">
        <v>184</v>
      </c>
      <c r="AR456" s="184"/>
      <c r="AS456" s="184"/>
      <c r="AT456" s="185"/>
      <c r="AU456" s="161" t="s">
        <v>133</v>
      </c>
      <c r="AV456" s="161"/>
      <c r="AW456" s="161"/>
      <c r="AX456" s="162"/>
      <c r="AY456">
        <f>COUNTA($G$458)</f>
        <v>0</v>
      </c>
    </row>
    <row r="457" spans="1:51" ht="18.75" hidden="1" customHeight="1" thickBot="1" x14ac:dyDescent="0.2">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thickBot="1" x14ac:dyDescent="0.2">
      <c r="A458" s="972"/>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thickBot="1" x14ac:dyDescent="0.2">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thickBot="1" x14ac:dyDescent="0.2">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thickBot="1" x14ac:dyDescent="0.2">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466</v>
      </c>
      <c r="AJ461" s="199"/>
      <c r="AK461" s="199"/>
      <c r="AL461" s="200"/>
      <c r="AM461" s="199" t="s">
        <v>467</v>
      </c>
      <c r="AN461" s="199"/>
      <c r="AO461" s="199"/>
      <c r="AP461" s="200"/>
      <c r="AQ461" s="200" t="s">
        <v>184</v>
      </c>
      <c r="AR461" s="184"/>
      <c r="AS461" s="184"/>
      <c r="AT461" s="185"/>
      <c r="AU461" s="161" t="s">
        <v>133</v>
      </c>
      <c r="AV461" s="161"/>
      <c r="AW461" s="161"/>
      <c r="AX461" s="162"/>
      <c r="AY461">
        <f>COUNTA($G$463)</f>
        <v>0</v>
      </c>
    </row>
    <row r="462" spans="1:51" ht="18.75" hidden="1" customHeight="1" thickBot="1" x14ac:dyDescent="0.2">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thickBot="1" x14ac:dyDescent="0.2">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thickBot="1" x14ac:dyDescent="0.2">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0.25" hidden="1" customHeight="1" thickBot="1" x14ac:dyDescent="0.2">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thickBot="1" x14ac:dyDescent="0.2">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466</v>
      </c>
      <c r="AJ466" s="199"/>
      <c r="AK466" s="199"/>
      <c r="AL466" s="200"/>
      <c r="AM466" s="199" t="s">
        <v>467</v>
      </c>
      <c r="AN466" s="199"/>
      <c r="AO466" s="199"/>
      <c r="AP466" s="200"/>
      <c r="AQ466" s="200" t="s">
        <v>184</v>
      </c>
      <c r="AR466" s="184"/>
      <c r="AS466" s="184"/>
      <c r="AT466" s="185"/>
      <c r="AU466" s="161" t="s">
        <v>133</v>
      </c>
      <c r="AV466" s="161"/>
      <c r="AW466" s="161"/>
      <c r="AX466" s="162"/>
      <c r="AY466">
        <f>COUNTA($G$468)</f>
        <v>0</v>
      </c>
    </row>
    <row r="467" spans="1:51" ht="18.75" hidden="1" customHeight="1" thickBot="1" x14ac:dyDescent="0.2">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thickBot="1" x14ac:dyDescent="0.2">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thickBot="1" x14ac:dyDescent="0.2">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thickBot="1" x14ac:dyDescent="0.2">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thickBot="1" x14ac:dyDescent="0.2">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466</v>
      </c>
      <c r="AJ471" s="199"/>
      <c r="AK471" s="199"/>
      <c r="AL471" s="200"/>
      <c r="AM471" s="199" t="s">
        <v>467</v>
      </c>
      <c r="AN471" s="199"/>
      <c r="AO471" s="199"/>
      <c r="AP471" s="200"/>
      <c r="AQ471" s="200" t="s">
        <v>184</v>
      </c>
      <c r="AR471" s="184"/>
      <c r="AS471" s="184"/>
      <c r="AT471" s="185"/>
      <c r="AU471" s="161" t="s">
        <v>133</v>
      </c>
      <c r="AV471" s="161"/>
      <c r="AW471" s="161"/>
      <c r="AX471" s="162"/>
      <c r="AY471">
        <f>COUNTA($G$473)</f>
        <v>0</v>
      </c>
    </row>
    <row r="472" spans="1:51" ht="18.75" hidden="1" customHeight="1" thickBot="1" x14ac:dyDescent="0.2">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thickBot="1" x14ac:dyDescent="0.2">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thickBot="1" x14ac:dyDescent="0.2">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thickBot="1" x14ac:dyDescent="0.2">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thickBot="1" x14ac:dyDescent="0.2">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466</v>
      </c>
      <c r="AJ476" s="199"/>
      <c r="AK476" s="199"/>
      <c r="AL476" s="200"/>
      <c r="AM476" s="199" t="s">
        <v>467</v>
      </c>
      <c r="AN476" s="199"/>
      <c r="AO476" s="199"/>
      <c r="AP476" s="200"/>
      <c r="AQ476" s="200" t="s">
        <v>184</v>
      </c>
      <c r="AR476" s="184"/>
      <c r="AS476" s="184"/>
      <c r="AT476" s="185"/>
      <c r="AU476" s="161" t="s">
        <v>133</v>
      </c>
      <c r="AV476" s="161"/>
      <c r="AW476" s="161"/>
      <c r="AX476" s="162"/>
      <c r="AY476">
        <f>COUNTA($G$478)</f>
        <v>0</v>
      </c>
    </row>
    <row r="477" spans="1:51" ht="18.75" hidden="1" customHeight="1" thickBot="1" x14ac:dyDescent="0.2">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thickBot="1" x14ac:dyDescent="0.2">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thickBot="1" x14ac:dyDescent="0.2">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1" hidden="1" customHeight="1" thickBot="1" x14ac:dyDescent="0.2">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25" hidden="1" customHeight="1" thickBot="1" x14ac:dyDescent="0.2">
      <c r="A481" s="972"/>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thickBot="1" x14ac:dyDescent="0.2">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thickBot="1" x14ac:dyDescent="0.2">
      <c r="A484" s="972"/>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thickBot="1" x14ac:dyDescent="0.2">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466</v>
      </c>
      <c r="AJ485" s="199"/>
      <c r="AK485" s="199"/>
      <c r="AL485" s="200"/>
      <c r="AM485" s="199" t="s">
        <v>467</v>
      </c>
      <c r="AN485" s="199"/>
      <c r="AO485" s="199"/>
      <c r="AP485" s="200"/>
      <c r="AQ485" s="200" t="s">
        <v>184</v>
      </c>
      <c r="AR485" s="184"/>
      <c r="AS485" s="184"/>
      <c r="AT485" s="185"/>
      <c r="AU485" s="161" t="s">
        <v>133</v>
      </c>
      <c r="AV485" s="161"/>
      <c r="AW485" s="161"/>
      <c r="AX485" s="162"/>
      <c r="AY485">
        <f>COUNTA($G$487)</f>
        <v>0</v>
      </c>
    </row>
    <row r="486" spans="1:51" ht="18.75" hidden="1" customHeight="1" thickBot="1" x14ac:dyDescent="0.2">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thickBot="1" x14ac:dyDescent="0.2">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thickBot="1" x14ac:dyDescent="0.2">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thickBot="1" x14ac:dyDescent="0.2">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thickBot="1" x14ac:dyDescent="0.2">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466</v>
      </c>
      <c r="AJ490" s="199"/>
      <c r="AK490" s="199"/>
      <c r="AL490" s="200"/>
      <c r="AM490" s="199" t="s">
        <v>467</v>
      </c>
      <c r="AN490" s="199"/>
      <c r="AO490" s="199"/>
      <c r="AP490" s="200"/>
      <c r="AQ490" s="200" t="s">
        <v>184</v>
      </c>
      <c r="AR490" s="184"/>
      <c r="AS490" s="184"/>
      <c r="AT490" s="185"/>
      <c r="AU490" s="161" t="s">
        <v>133</v>
      </c>
      <c r="AV490" s="161"/>
      <c r="AW490" s="161"/>
      <c r="AX490" s="162"/>
      <c r="AY490">
        <f>COUNTA($G$492)</f>
        <v>0</v>
      </c>
    </row>
    <row r="491" spans="1:51" ht="18.75" hidden="1" customHeight="1" thickBot="1" x14ac:dyDescent="0.2">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0.25" hidden="1" customHeight="1" thickBot="1" x14ac:dyDescent="0.2">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thickBot="1" x14ac:dyDescent="0.2">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thickBot="1" x14ac:dyDescent="0.2">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thickBot="1" x14ac:dyDescent="0.2">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466</v>
      </c>
      <c r="AJ495" s="199"/>
      <c r="AK495" s="199"/>
      <c r="AL495" s="200"/>
      <c r="AM495" s="199" t="s">
        <v>467</v>
      </c>
      <c r="AN495" s="199"/>
      <c r="AO495" s="199"/>
      <c r="AP495" s="200"/>
      <c r="AQ495" s="200" t="s">
        <v>184</v>
      </c>
      <c r="AR495" s="184"/>
      <c r="AS495" s="184"/>
      <c r="AT495" s="185"/>
      <c r="AU495" s="161" t="s">
        <v>133</v>
      </c>
      <c r="AV495" s="161"/>
      <c r="AW495" s="161"/>
      <c r="AX495" s="162"/>
      <c r="AY495">
        <f>COUNTA($G$497)</f>
        <v>0</v>
      </c>
    </row>
    <row r="496" spans="1:51" ht="18.75" hidden="1" customHeight="1" thickBot="1" x14ac:dyDescent="0.2">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thickBot="1" x14ac:dyDescent="0.2">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thickBot="1" x14ac:dyDescent="0.2">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thickBot="1" x14ac:dyDescent="0.2">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thickBot="1" x14ac:dyDescent="0.2">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466</v>
      </c>
      <c r="AJ500" s="199"/>
      <c r="AK500" s="199"/>
      <c r="AL500" s="200"/>
      <c r="AM500" s="199" t="s">
        <v>467</v>
      </c>
      <c r="AN500" s="199"/>
      <c r="AO500" s="199"/>
      <c r="AP500" s="200"/>
      <c r="AQ500" s="200" t="s">
        <v>184</v>
      </c>
      <c r="AR500" s="184"/>
      <c r="AS500" s="184"/>
      <c r="AT500" s="185"/>
      <c r="AU500" s="161" t="s">
        <v>133</v>
      </c>
      <c r="AV500" s="161"/>
      <c r="AW500" s="161"/>
      <c r="AX500" s="162"/>
      <c r="AY500">
        <f>COUNTA($G$502)</f>
        <v>0</v>
      </c>
    </row>
    <row r="501" spans="1:51" ht="18.75" hidden="1" customHeight="1" thickBot="1" x14ac:dyDescent="0.2">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thickBot="1" x14ac:dyDescent="0.2">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thickBot="1" x14ac:dyDescent="0.2">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thickBot="1" x14ac:dyDescent="0.2">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thickBot="1" x14ac:dyDescent="0.2">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466</v>
      </c>
      <c r="AJ505" s="199"/>
      <c r="AK505" s="199"/>
      <c r="AL505" s="200"/>
      <c r="AM505" s="199" t="s">
        <v>467</v>
      </c>
      <c r="AN505" s="199"/>
      <c r="AO505" s="199"/>
      <c r="AP505" s="200"/>
      <c r="AQ505" s="200" t="s">
        <v>184</v>
      </c>
      <c r="AR505" s="184"/>
      <c r="AS505" s="184"/>
      <c r="AT505" s="185"/>
      <c r="AU505" s="161" t="s">
        <v>133</v>
      </c>
      <c r="AV505" s="161"/>
      <c r="AW505" s="161"/>
      <c r="AX505" s="162"/>
      <c r="AY505">
        <f>COUNTA($G$507)</f>
        <v>0</v>
      </c>
    </row>
    <row r="506" spans="1:51" ht="18.75" hidden="1" customHeight="1" thickBot="1" x14ac:dyDescent="0.2">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14.25" hidden="1" customHeight="1" thickBot="1" x14ac:dyDescent="0.2">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thickBot="1" x14ac:dyDescent="0.2">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thickBot="1" x14ac:dyDescent="0.2">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thickBot="1" x14ac:dyDescent="0.2">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466</v>
      </c>
      <c r="AJ510" s="199"/>
      <c r="AK510" s="199"/>
      <c r="AL510" s="200"/>
      <c r="AM510" s="199" t="s">
        <v>467</v>
      </c>
      <c r="AN510" s="199"/>
      <c r="AO510" s="199"/>
      <c r="AP510" s="200"/>
      <c r="AQ510" s="200" t="s">
        <v>184</v>
      </c>
      <c r="AR510" s="184"/>
      <c r="AS510" s="184"/>
      <c r="AT510" s="185"/>
      <c r="AU510" s="161" t="s">
        <v>133</v>
      </c>
      <c r="AV510" s="161"/>
      <c r="AW510" s="161"/>
      <c r="AX510" s="162"/>
      <c r="AY510">
        <f>COUNTA($G$512)</f>
        <v>0</v>
      </c>
    </row>
    <row r="511" spans="1:51" ht="18.75" hidden="1" customHeight="1" thickBot="1" x14ac:dyDescent="0.2">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thickBot="1" x14ac:dyDescent="0.2">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thickBot="1" x14ac:dyDescent="0.2">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thickBot="1" x14ac:dyDescent="0.2">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thickBot="1" x14ac:dyDescent="0.2">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466</v>
      </c>
      <c r="AJ515" s="199"/>
      <c r="AK515" s="199"/>
      <c r="AL515" s="200"/>
      <c r="AM515" s="199" t="s">
        <v>467</v>
      </c>
      <c r="AN515" s="199"/>
      <c r="AO515" s="199"/>
      <c r="AP515" s="200"/>
      <c r="AQ515" s="200" t="s">
        <v>184</v>
      </c>
      <c r="AR515" s="184"/>
      <c r="AS515" s="184"/>
      <c r="AT515" s="185"/>
      <c r="AU515" s="161" t="s">
        <v>133</v>
      </c>
      <c r="AV515" s="161"/>
      <c r="AW515" s="161"/>
      <c r="AX515" s="162"/>
      <c r="AY515">
        <f>COUNTA($G$517)</f>
        <v>0</v>
      </c>
    </row>
    <row r="516" spans="1:51" ht="18.75" hidden="1" customHeight="1" thickBot="1" x14ac:dyDescent="0.2">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thickBot="1" x14ac:dyDescent="0.2">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thickBot="1" x14ac:dyDescent="0.2">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thickBot="1" x14ac:dyDescent="0.2">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thickBot="1" x14ac:dyDescent="0.2">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466</v>
      </c>
      <c r="AJ520" s="199"/>
      <c r="AK520" s="199"/>
      <c r="AL520" s="200"/>
      <c r="AM520" s="199" t="s">
        <v>467</v>
      </c>
      <c r="AN520" s="199"/>
      <c r="AO520" s="199"/>
      <c r="AP520" s="200"/>
      <c r="AQ520" s="200" t="s">
        <v>184</v>
      </c>
      <c r="AR520" s="184"/>
      <c r="AS520" s="184"/>
      <c r="AT520" s="185"/>
      <c r="AU520" s="161" t="s">
        <v>133</v>
      </c>
      <c r="AV520" s="161"/>
      <c r="AW520" s="161"/>
      <c r="AX520" s="162"/>
      <c r="AY520">
        <f>COUNTA($G$522)</f>
        <v>0</v>
      </c>
    </row>
    <row r="521" spans="1:51" ht="18.75" hidden="1" customHeight="1" thickBot="1" x14ac:dyDescent="0.2">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thickBot="1" x14ac:dyDescent="0.2">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2.5" hidden="1" customHeight="1" thickBot="1" x14ac:dyDescent="0.2">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thickBot="1" x14ac:dyDescent="0.2">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thickBot="1" x14ac:dyDescent="0.2">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466</v>
      </c>
      <c r="AJ525" s="199"/>
      <c r="AK525" s="199"/>
      <c r="AL525" s="200"/>
      <c r="AM525" s="199" t="s">
        <v>467</v>
      </c>
      <c r="AN525" s="199"/>
      <c r="AO525" s="199"/>
      <c r="AP525" s="200"/>
      <c r="AQ525" s="200" t="s">
        <v>184</v>
      </c>
      <c r="AR525" s="184"/>
      <c r="AS525" s="184"/>
      <c r="AT525" s="185"/>
      <c r="AU525" s="161" t="s">
        <v>133</v>
      </c>
      <c r="AV525" s="161"/>
      <c r="AW525" s="161"/>
      <c r="AX525" s="162"/>
      <c r="AY525">
        <f>COUNTA($G$527)</f>
        <v>0</v>
      </c>
    </row>
    <row r="526" spans="1:51" ht="18.75" hidden="1" customHeight="1" thickBot="1" x14ac:dyDescent="0.2">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thickBot="1" x14ac:dyDescent="0.2">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thickBot="1" x14ac:dyDescent="0.2">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thickBot="1" x14ac:dyDescent="0.2">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thickBot="1" x14ac:dyDescent="0.2">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466</v>
      </c>
      <c r="AJ530" s="199"/>
      <c r="AK530" s="199"/>
      <c r="AL530" s="200"/>
      <c r="AM530" s="199" t="s">
        <v>467</v>
      </c>
      <c r="AN530" s="199"/>
      <c r="AO530" s="199"/>
      <c r="AP530" s="200"/>
      <c r="AQ530" s="200" t="s">
        <v>184</v>
      </c>
      <c r="AR530" s="184"/>
      <c r="AS530" s="184"/>
      <c r="AT530" s="185"/>
      <c r="AU530" s="161" t="s">
        <v>133</v>
      </c>
      <c r="AV530" s="161"/>
      <c r="AW530" s="161"/>
      <c r="AX530" s="162"/>
      <c r="AY530">
        <f>COUNTA($G$532)</f>
        <v>0</v>
      </c>
    </row>
    <row r="531" spans="1:51" ht="18.75" hidden="1" customHeight="1" thickBot="1" x14ac:dyDescent="0.2">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thickBot="1" x14ac:dyDescent="0.2">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thickBot="1" x14ac:dyDescent="0.2">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thickBot="1" x14ac:dyDescent="0.2">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25" hidden="1" customHeight="1" thickBot="1" x14ac:dyDescent="0.2">
      <c r="A535" s="972"/>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thickBot="1" x14ac:dyDescent="0.2">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thickBot="1" x14ac:dyDescent="0.2">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thickBot="1" x14ac:dyDescent="0.2">
      <c r="A538" s="972"/>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thickBot="1" x14ac:dyDescent="0.2">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466</v>
      </c>
      <c r="AJ539" s="199"/>
      <c r="AK539" s="199"/>
      <c r="AL539" s="200"/>
      <c r="AM539" s="199" t="s">
        <v>467</v>
      </c>
      <c r="AN539" s="199"/>
      <c r="AO539" s="199"/>
      <c r="AP539" s="200"/>
      <c r="AQ539" s="200" t="s">
        <v>184</v>
      </c>
      <c r="AR539" s="184"/>
      <c r="AS539" s="184"/>
      <c r="AT539" s="185"/>
      <c r="AU539" s="161" t="s">
        <v>133</v>
      </c>
      <c r="AV539" s="161"/>
      <c r="AW539" s="161"/>
      <c r="AX539" s="162"/>
      <c r="AY539">
        <f>COUNTA($G$541)</f>
        <v>0</v>
      </c>
    </row>
    <row r="540" spans="1:51" ht="18.75" hidden="1" customHeight="1" thickBot="1" x14ac:dyDescent="0.2">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thickBot="1" x14ac:dyDescent="0.2">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thickBot="1" x14ac:dyDescent="0.2">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thickBot="1" x14ac:dyDescent="0.2">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thickBot="1" x14ac:dyDescent="0.2">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466</v>
      </c>
      <c r="AJ544" s="199"/>
      <c r="AK544" s="199"/>
      <c r="AL544" s="200"/>
      <c r="AM544" s="199" t="s">
        <v>467</v>
      </c>
      <c r="AN544" s="199"/>
      <c r="AO544" s="199"/>
      <c r="AP544" s="200"/>
      <c r="AQ544" s="200" t="s">
        <v>184</v>
      </c>
      <c r="AR544" s="184"/>
      <c r="AS544" s="184"/>
      <c r="AT544" s="185"/>
      <c r="AU544" s="161" t="s">
        <v>133</v>
      </c>
      <c r="AV544" s="161"/>
      <c r="AW544" s="161"/>
      <c r="AX544" s="162"/>
      <c r="AY544">
        <f>COUNTA($G$546)</f>
        <v>0</v>
      </c>
    </row>
    <row r="545" spans="1:51" ht="18.75" hidden="1" customHeight="1" thickBot="1" x14ac:dyDescent="0.2">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13.5" hidden="1" customHeight="1" thickBot="1" x14ac:dyDescent="0.2">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thickBot="1" x14ac:dyDescent="0.2">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thickBot="1" x14ac:dyDescent="0.2">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thickBot="1" x14ac:dyDescent="0.2">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466</v>
      </c>
      <c r="AJ549" s="199"/>
      <c r="AK549" s="199"/>
      <c r="AL549" s="200"/>
      <c r="AM549" s="199" t="s">
        <v>467</v>
      </c>
      <c r="AN549" s="199"/>
      <c r="AO549" s="199"/>
      <c r="AP549" s="200"/>
      <c r="AQ549" s="200" t="s">
        <v>184</v>
      </c>
      <c r="AR549" s="184"/>
      <c r="AS549" s="184"/>
      <c r="AT549" s="185"/>
      <c r="AU549" s="161" t="s">
        <v>133</v>
      </c>
      <c r="AV549" s="161"/>
      <c r="AW549" s="161"/>
      <c r="AX549" s="162"/>
      <c r="AY549">
        <f>COUNTA($G$551)</f>
        <v>0</v>
      </c>
    </row>
    <row r="550" spans="1:51" ht="18.75" hidden="1" customHeight="1" thickBot="1" x14ac:dyDescent="0.2">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thickBot="1" x14ac:dyDescent="0.2">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thickBot="1" x14ac:dyDescent="0.2">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thickBot="1" x14ac:dyDescent="0.2">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thickBot="1" x14ac:dyDescent="0.2">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466</v>
      </c>
      <c r="AJ554" s="199"/>
      <c r="AK554" s="199"/>
      <c r="AL554" s="200"/>
      <c r="AM554" s="199" t="s">
        <v>467</v>
      </c>
      <c r="AN554" s="199"/>
      <c r="AO554" s="199"/>
      <c r="AP554" s="200"/>
      <c r="AQ554" s="200" t="s">
        <v>184</v>
      </c>
      <c r="AR554" s="184"/>
      <c r="AS554" s="184"/>
      <c r="AT554" s="185"/>
      <c r="AU554" s="161" t="s">
        <v>133</v>
      </c>
      <c r="AV554" s="161"/>
      <c r="AW554" s="161"/>
      <c r="AX554" s="162"/>
      <c r="AY554">
        <f>COUNTA($G$556)</f>
        <v>0</v>
      </c>
    </row>
    <row r="555" spans="1:51" ht="18.75" hidden="1" customHeight="1" thickBot="1" x14ac:dyDescent="0.2">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thickBot="1" x14ac:dyDescent="0.2">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thickBot="1" x14ac:dyDescent="0.2">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19.5" hidden="1" customHeight="1" thickBot="1" x14ac:dyDescent="0.2">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thickBot="1" x14ac:dyDescent="0.2">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466</v>
      </c>
      <c r="AJ559" s="199"/>
      <c r="AK559" s="199"/>
      <c r="AL559" s="200"/>
      <c r="AM559" s="199" t="s">
        <v>467</v>
      </c>
      <c r="AN559" s="199"/>
      <c r="AO559" s="199"/>
      <c r="AP559" s="200"/>
      <c r="AQ559" s="200" t="s">
        <v>184</v>
      </c>
      <c r="AR559" s="184"/>
      <c r="AS559" s="184"/>
      <c r="AT559" s="185"/>
      <c r="AU559" s="161" t="s">
        <v>133</v>
      </c>
      <c r="AV559" s="161"/>
      <c r="AW559" s="161"/>
      <c r="AX559" s="162"/>
      <c r="AY559">
        <f>COUNTA($G$561)</f>
        <v>0</v>
      </c>
    </row>
    <row r="560" spans="1:51" ht="18.75" hidden="1" customHeight="1" thickBot="1" x14ac:dyDescent="0.2">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thickBot="1" x14ac:dyDescent="0.2">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thickBot="1" x14ac:dyDescent="0.2">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thickBot="1" x14ac:dyDescent="0.2">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thickBot="1" x14ac:dyDescent="0.2">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466</v>
      </c>
      <c r="AJ564" s="199"/>
      <c r="AK564" s="199"/>
      <c r="AL564" s="200"/>
      <c r="AM564" s="199" t="s">
        <v>467</v>
      </c>
      <c r="AN564" s="199"/>
      <c r="AO564" s="199"/>
      <c r="AP564" s="200"/>
      <c r="AQ564" s="200" t="s">
        <v>184</v>
      </c>
      <c r="AR564" s="184"/>
      <c r="AS564" s="184"/>
      <c r="AT564" s="185"/>
      <c r="AU564" s="161" t="s">
        <v>133</v>
      </c>
      <c r="AV564" s="161"/>
      <c r="AW564" s="161"/>
      <c r="AX564" s="162"/>
      <c r="AY564">
        <f>COUNTA($G$566)</f>
        <v>0</v>
      </c>
    </row>
    <row r="565" spans="1:51" ht="18.75" hidden="1" customHeight="1" thickBot="1" x14ac:dyDescent="0.2">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thickBot="1" x14ac:dyDescent="0.2">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thickBot="1" x14ac:dyDescent="0.2">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thickBot="1" x14ac:dyDescent="0.2">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thickBot="1" x14ac:dyDescent="0.2">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466</v>
      </c>
      <c r="AJ569" s="199"/>
      <c r="AK569" s="199"/>
      <c r="AL569" s="200"/>
      <c r="AM569" s="199" t="s">
        <v>467</v>
      </c>
      <c r="AN569" s="199"/>
      <c r="AO569" s="199"/>
      <c r="AP569" s="200"/>
      <c r="AQ569" s="200" t="s">
        <v>184</v>
      </c>
      <c r="AR569" s="184"/>
      <c r="AS569" s="184"/>
      <c r="AT569" s="185"/>
      <c r="AU569" s="161" t="s">
        <v>133</v>
      </c>
      <c r="AV569" s="161"/>
      <c r="AW569" s="161"/>
      <c r="AX569" s="162"/>
      <c r="AY569">
        <f>COUNTA($G$571)</f>
        <v>0</v>
      </c>
    </row>
    <row r="570" spans="1:51" ht="18.75" hidden="1" customHeight="1" thickBot="1" x14ac:dyDescent="0.2">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thickBot="1" x14ac:dyDescent="0.2">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thickBot="1" x14ac:dyDescent="0.2">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25" hidden="1" customHeight="1" thickBot="1" x14ac:dyDescent="0.2">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466</v>
      </c>
      <c r="AJ574" s="199"/>
      <c r="AK574" s="199"/>
      <c r="AL574" s="200"/>
      <c r="AM574" s="199" t="s">
        <v>467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466</v>
      </c>
      <c r="AJ579" s="199"/>
      <c r="AK579" s="199"/>
      <c r="AL579" s="200"/>
      <c r="AM579" s="199" t="s">
        <v>467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466</v>
      </c>
      <c r="AJ584" s="199"/>
      <c r="AK584" s="199"/>
      <c r="AL584" s="200"/>
      <c r="AM584" s="199" t="s">
        <v>467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25" hidden="1" customHeight="1" x14ac:dyDescent="0.15">
      <c r="A589" s="972"/>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466</v>
      </c>
      <c r="AJ593" s="199"/>
      <c r="AK593" s="199"/>
      <c r="AL593" s="200"/>
      <c r="AM593" s="199" t="s">
        <v>467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466</v>
      </c>
      <c r="AJ598" s="199"/>
      <c r="AK598" s="199"/>
      <c r="AL598" s="200"/>
      <c r="AM598" s="199" t="s">
        <v>467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466</v>
      </c>
      <c r="AJ603" s="199"/>
      <c r="AK603" s="199"/>
      <c r="AL603" s="200"/>
      <c r="AM603" s="199" t="s">
        <v>467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466</v>
      </c>
      <c r="AJ608" s="199"/>
      <c r="AK608" s="199"/>
      <c r="AL608" s="200"/>
      <c r="AM608" s="199" t="s">
        <v>467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466</v>
      </c>
      <c r="AJ613" s="199"/>
      <c r="AK613" s="199"/>
      <c r="AL613" s="200"/>
      <c r="AM613" s="199" t="s">
        <v>467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466</v>
      </c>
      <c r="AJ618" s="199"/>
      <c r="AK618" s="199"/>
      <c r="AL618" s="200"/>
      <c r="AM618" s="199" t="s">
        <v>467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466</v>
      </c>
      <c r="AJ623" s="199"/>
      <c r="AK623" s="199"/>
      <c r="AL623" s="200"/>
      <c r="AM623" s="199" t="s">
        <v>467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466</v>
      </c>
      <c r="AJ628" s="199"/>
      <c r="AK628" s="199"/>
      <c r="AL628" s="200"/>
      <c r="AM628" s="199" t="s">
        <v>467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466</v>
      </c>
      <c r="AJ633" s="199"/>
      <c r="AK633" s="199"/>
      <c r="AL633" s="200"/>
      <c r="AM633" s="199" t="s">
        <v>467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466</v>
      </c>
      <c r="AJ638" s="199"/>
      <c r="AK638" s="199"/>
      <c r="AL638" s="200"/>
      <c r="AM638" s="199" t="s">
        <v>467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25" hidden="1" customHeight="1" x14ac:dyDescent="0.15">
      <c r="A643" s="972"/>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466</v>
      </c>
      <c r="AJ647" s="199"/>
      <c r="AK647" s="199"/>
      <c r="AL647" s="200"/>
      <c r="AM647" s="199" t="s">
        <v>467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466</v>
      </c>
      <c r="AJ652" s="199"/>
      <c r="AK652" s="199"/>
      <c r="AL652" s="200"/>
      <c r="AM652" s="199" t="s">
        <v>467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466</v>
      </c>
      <c r="AJ657" s="199"/>
      <c r="AK657" s="199"/>
      <c r="AL657" s="200"/>
      <c r="AM657" s="199" t="s">
        <v>467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7.5" hidden="1" customHeight="1" thickBot="1" x14ac:dyDescent="0.2">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466</v>
      </c>
      <c r="AJ662" s="199"/>
      <c r="AK662" s="199"/>
      <c r="AL662" s="200"/>
      <c r="AM662" s="199" t="s">
        <v>467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466</v>
      </c>
      <c r="AJ667" s="199"/>
      <c r="AK667" s="199"/>
      <c r="AL667" s="200"/>
      <c r="AM667" s="199" t="s">
        <v>467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466</v>
      </c>
      <c r="AJ672" s="199"/>
      <c r="AK672" s="199"/>
      <c r="AL672" s="200"/>
      <c r="AM672" s="199" t="s">
        <v>467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466</v>
      </c>
      <c r="AJ677" s="199"/>
      <c r="AK677" s="199"/>
      <c r="AL677" s="200"/>
      <c r="AM677" s="199" t="s">
        <v>467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thickBot="1" x14ac:dyDescent="0.2">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466</v>
      </c>
      <c r="AJ682" s="199"/>
      <c r="AK682" s="199"/>
      <c r="AL682" s="200"/>
      <c r="AM682" s="199" t="s">
        <v>467</v>
      </c>
      <c r="AN682" s="199"/>
      <c r="AO682" s="199"/>
      <c r="AP682" s="200"/>
      <c r="AQ682" s="200" t="s">
        <v>184</v>
      </c>
      <c r="AR682" s="184"/>
      <c r="AS682" s="184"/>
      <c r="AT682" s="185"/>
      <c r="AU682" s="161" t="s">
        <v>133</v>
      </c>
      <c r="AV682" s="161"/>
      <c r="AW682" s="161"/>
      <c r="AX682" s="162"/>
      <c r="AY682">
        <f>COUNTA($G$684)</f>
        <v>0</v>
      </c>
    </row>
    <row r="683" spans="1:51" ht="18.75" hidden="1" customHeight="1" thickBot="1" x14ac:dyDescent="0.2">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thickBot="1" x14ac:dyDescent="0.2">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thickBot="1" x14ac:dyDescent="0.2">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thickBot="1" x14ac:dyDescent="0.2">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thickBot="1" x14ac:dyDescent="0.2">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466</v>
      </c>
      <c r="AJ687" s="199"/>
      <c r="AK687" s="199"/>
      <c r="AL687" s="200"/>
      <c r="AM687" s="199" t="s">
        <v>467</v>
      </c>
      <c r="AN687" s="199"/>
      <c r="AO687" s="199"/>
      <c r="AP687" s="200"/>
      <c r="AQ687" s="200" t="s">
        <v>184</v>
      </c>
      <c r="AR687" s="184"/>
      <c r="AS687" s="184"/>
      <c r="AT687" s="185"/>
      <c r="AU687" s="161" t="s">
        <v>133</v>
      </c>
      <c r="AV687" s="161"/>
      <c r="AW687" s="161"/>
      <c r="AX687" s="162"/>
      <c r="AY687">
        <f>COUNTA($G$689)</f>
        <v>0</v>
      </c>
    </row>
    <row r="688" spans="1:51" ht="18.75" hidden="1" customHeight="1" thickBot="1" x14ac:dyDescent="0.2">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thickBot="1" x14ac:dyDescent="0.2">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thickBot="1" x14ac:dyDescent="0.2">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thickBot="1" x14ac:dyDescent="0.2">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thickBot="1" x14ac:dyDescent="0.2">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466</v>
      </c>
      <c r="AJ692" s="199"/>
      <c r="AK692" s="199"/>
      <c r="AL692" s="200"/>
      <c r="AM692" s="199" t="s">
        <v>467</v>
      </c>
      <c r="AN692" s="199"/>
      <c r="AO692" s="199"/>
      <c r="AP692" s="200"/>
      <c r="AQ692" s="200" t="s">
        <v>184</v>
      </c>
      <c r="AR692" s="184"/>
      <c r="AS692" s="184"/>
      <c r="AT692" s="185"/>
      <c r="AU692" s="161" t="s">
        <v>133</v>
      </c>
      <c r="AV692" s="161"/>
      <c r="AW692" s="161"/>
      <c r="AX692" s="162"/>
      <c r="AY692">
        <f>COUNTA($G$694)</f>
        <v>0</v>
      </c>
    </row>
    <row r="693" spans="1:51" ht="18.75" hidden="1" customHeight="1" thickBot="1" x14ac:dyDescent="0.2">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thickBot="1" x14ac:dyDescent="0.2">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thickBot="1" x14ac:dyDescent="0.2">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thickBot="1" x14ac:dyDescent="0.2">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25" hidden="1" customHeight="1" thickBot="1" x14ac:dyDescent="0.2">
      <c r="A697" s="972"/>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thickBot="1" x14ac:dyDescent="0.2">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1" t="s">
        <v>31</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62"/>
      <c r="AD701" s="588" t="s">
        <v>35</v>
      </c>
      <c r="AE701" s="588"/>
      <c r="AF701" s="588"/>
      <c r="AG701" s="587" t="s">
        <v>30</v>
      </c>
      <c r="AH701" s="588"/>
      <c r="AI701" s="588"/>
      <c r="AJ701" s="588"/>
      <c r="AK701" s="588"/>
      <c r="AL701" s="588"/>
      <c r="AM701" s="588"/>
      <c r="AN701" s="588"/>
      <c r="AO701" s="588"/>
      <c r="AP701" s="588"/>
      <c r="AQ701" s="588"/>
      <c r="AR701" s="588"/>
      <c r="AS701" s="588"/>
      <c r="AT701" s="588"/>
      <c r="AU701" s="588"/>
      <c r="AV701" s="588"/>
      <c r="AW701" s="588"/>
      <c r="AX701" s="589"/>
    </row>
    <row r="702" spans="1:51" ht="105.75" customHeight="1" x14ac:dyDescent="0.15">
      <c r="A702" s="510" t="s">
        <v>139</v>
      </c>
      <c r="B702" s="511"/>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639</v>
      </c>
      <c r="AE702" s="874"/>
      <c r="AF702" s="874"/>
      <c r="AG702" s="863" t="s">
        <v>658</v>
      </c>
      <c r="AH702" s="864"/>
      <c r="AI702" s="864"/>
      <c r="AJ702" s="864"/>
      <c r="AK702" s="864"/>
      <c r="AL702" s="864"/>
      <c r="AM702" s="864"/>
      <c r="AN702" s="864"/>
      <c r="AO702" s="864"/>
      <c r="AP702" s="864"/>
      <c r="AQ702" s="864"/>
      <c r="AR702" s="864"/>
      <c r="AS702" s="864"/>
      <c r="AT702" s="864"/>
      <c r="AU702" s="864"/>
      <c r="AV702" s="864"/>
      <c r="AW702" s="864"/>
      <c r="AX702" s="865"/>
    </row>
    <row r="703" spans="1:51" ht="82.5" customHeight="1" x14ac:dyDescent="0.15">
      <c r="A703" s="512"/>
      <c r="B703" s="513"/>
      <c r="C703" s="578" t="s">
        <v>36</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1"/>
      <c r="AD703" s="169" t="s">
        <v>639</v>
      </c>
      <c r="AE703" s="170"/>
      <c r="AF703" s="170"/>
      <c r="AG703" s="646" t="s">
        <v>659</v>
      </c>
      <c r="AH703" s="647"/>
      <c r="AI703" s="647"/>
      <c r="AJ703" s="647"/>
      <c r="AK703" s="647"/>
      <c r="AL703" s="647"/>
      <c r="AM703" s="647"/>
      <c r="AN703" s="647"/>
      <c r="AO703" s="647"/>
      <c r="AP703" s="647"/>
      <c r="AQ703" s="647"/>
      <c r="AR703" s="647"/>
      <c r="AS703" s="647"/>
      <c r="AT703" s="647"/>
      <c r="AU703" s="647"/>
      <c r="AV703" s="647"/>
      <c r="AW703" s="647"/>
      <c r="AX703" s="648"/>
    </row>
    <row r="704" spans="1:51" ht="115.5" customHeight="1" x14ac:dyDescent="0.15">
      <c r="A704" s="514"/>
      <c r="B704" s="515"/>
      <c r="C704" s="580" t="s">
        <v>141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7" t="s">
        <v>639</v>
      </c>
      <c r="AE704" s="568"/>
      <c r="AF704" s="568"/>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0" t="s">
        <v>38</v>
      </c>
      <c r="B705" s="749"/>
      <c r="C705" s="583" t="s">
        <v>40</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715" t="s">
        <v>680</v>
      </c>
      <c r="AE705" s="716"/>
      <c r="AF705" s="716"/>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7"/>
      <c r="B706" s="750"/>
      <c r="C706" s="593"/>
      <c r="D706" s="594"/>
      <c r="E706" s="666" t="s">
        <v>301</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7"/>
      <c r="B707" s="750"/>
      <c r="C707" s="595"/>
      <c r="D707" s="596"/>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4"/>
      <c r="AE707" s="565"/>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7"/>
      <c r="B708" s="638"/>
      <c r="C708" s="576" t="s">
        <v>41</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49" t="s">
        <v>680</v>
      </c>
      <c r="AE708" s="650"/>
      <c r="AF708" s="650"/>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7"/>
      <c r="B709" s="638"/>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639</v>
      </c>
      <c r="AE709" s="170"/>
      <c r="AF709" s="170"/>
      <c r="AG709" s="646" t="s">
        <v>661</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680</v>
      </c>
      <c r="AE710" s="170"/>
      <c r="AF710" s="170"/>
      <c r="AG710" s="646"/>
      <c r="AH710" s="647"/>
      <c r="AI710" s="647"/>
      <c r="AJ710" s="647"/>
      <c r="AK710" s="647"/>
      <c r="AL710" s="647"/>
      <c r="AM710" s="647"/>
      <c r="AN710" s="647"/>
      <c r="AO710" s="647"/>
      <c r="AP710" s="647"/>
      <c r="AQ710" s="647"/>
      <c r="AR710" s="647"/>
      <c r="AS710" s="647"/>
      <c r="AT710" s="647"/>
      <c r="AU710" s="647"/>
      <c r="AV710" s="647"/>
      <c r="AW710" s="647"/>
      <c r="AX710" s="648"/>
    </row>
    <row r="711" spans="1:50" ht="52.5" customHeight="1" x14ac:dyDescent="0.15">
      <c r="A711" s="637"/>
      <c r="B711" s="638"/>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639</v>
      </c>
      <c r="AE711" s="170"/>
      <c r="AF711" s="170"/>
      <c r="AG711" s="646" t="s">
        <v>662</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680</v>
      </c>
      <c r="AE712" s="568"/>
      <c r="AF712" s="568"/>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37"/>
      <c r="B713" s="638"/>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680</v>
      </c>
      <c r="AE713" s="170"/>
      <c r="AF713" s="171"/>
      <c r="AG713" s="646"/>
      <c r="AH713" s="647"/>
      <c r="AI713" s="647"/>
      <c r="AJ713" s="647"/>
      <c r="AK713" s="647"/>
      <c r="AL713" s="647"/>
      <c r="AM713" s="647"/>
      <c r="AN713" s="647"/>
      <c r="AO713" s="647"/>
      <c r="AP713" s="647"/>
      <c r="AQ713" s="647"/>
      <c r="AR713" s="647"/>
      <c r="AS713" s="647"/>
      <c r="AT713" s="647"/>
      <c r="AU713" s="647"/>
      <c r="AV713" s="647"/>
      <c r="AW713" s="647"/>
      <c r="AX713" s="648"/>
    </row>
    <row r="714" spans="1:50" ht="36.75" customHeight="1" x14ac:dyDescent="0.15">
      <c r="A714" s="639"/>
      <c r="B714" s="640"/>
      <c r="C714" s="751" t="s">
        <v>246</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4" t="s">
        <v>639</v>
      </c>
      <c r="AE714" s="565"/>
      <c r="AF714" s="566"/>
      <c r="AG714" s="672" t="s">
        <v>663</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00" t="s">
        <v>39</v>
      </c>
      <c r="B715" s="636"/>
      <c r="C715" s="641" t="s">
        <v>247</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639</v>
      </c>
      <c r="AE715" s="650"/>
      <c r="AF715" s="757"/>
      <c r="AG715" s="507" t="s">
        <v>664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7"/>
      <c r="B716" s="638"/>
      <c r="C716" s="767" t="s">
        <v>44</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738" t="s">
        <v>680</v>
      </c>
      <c r="AE716" s="739"/>
      <c r="AF716" s="739"/>
      <c r="AG716" s="646"/>
      <c r="AH716" s="647"/>
      <c r="AI716" s="647"/>
      <c r="AJ716" s="647"/>
      <c r="AK716" s="647"/>
      <c r="AL716" s="647"/>
      <c r="AM716" s="647"/>
      <c r="AN716" s="647"/>
      <c r="AO716" s="647"/>
      <c r="AP716" s="647"/>
      <c r="AQ716" s="647"/>
      <c r="AR716" s="647"/>
      <c r="AS716" s="647"/>
      <c r="AT716" s="647"/>
      <c r="AU716" s="647"/>
      <c r="AV716" s="647"/>
      <c r="AW716" s="647"/>
      <c r="AX716" s="648"/>
    </row>
    <row r="717" spans="1:50" ht="93" customHeight="1" x14ac:dyDescent="0.15">
      <c r="A717" s="637"/>
      <c r="B717" s="638"/>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639</v>
      </c>
      <c r="AE717" s="170"/>
      <c r="AF717" s="170"/>
      <c r="AG717" s="646" t="s">
        <v>665</v>
      </c>
      <c r="AH717" s="647"/>
      <c r="AI717" s="647"/>
      <c r="AJ717" s="647"/>
      <c r="AK717" s="647"/>
      <c r="AL717" s="647"/>
      <c r="AM717" s="647"/>
      <c r="AN717" s="647"/>
      <c r="AO717" s="647"/>
      <c r="AP717" s="647"/>
      <c r="AQ717" s="647"/>
      <c r="AR717" s="647"/>
      <c r="AS717" s="647"/>
      <c r="AT717" s="647"/>
      <c r="AU717" s="647"/>
      <c r="AV717" s="647"/>
      <c r="AW717" s="647"/>
      <c r="AX717" s="648"/>
    </row>
    <row r="718" spans="1:50" ht="26.25" customHeight="1" x14ac:dyDescent="0.15">
      <c r="A718" s="639"/>
      <c r="B718" s="640"/>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639</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0" t="s">
        <v>57</v>
      </c>
      <c r="B719" s="631"/>
      <c r="C719" s="770" t="s">
        <v>143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585"/>
      <c r="AD719" s="649" t="s">
        <v>680</v>
      </c>
      <c r="AE719" s="650"/>
      <c r="AF719" s="65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5" hidden="1" customHeight="1" x14ac:dyDescent="0.15">
      <c r="A720" s="632"/>
      <c r="B720" s="633"/>
      <c r="C720" s="912" t="s">
        <v>260</v>
      </c>
      <c r="D720" s="910"/>
      <c r="E720" s="910"/>
      <c r="F720" s="913"/>
      <c r="G720" s="909" t="s">
        <v>261</v>
      </c>
      <c r="H720" s="910"/>
      <c r="I720" s="910"/>
      <c r="J720" s="910"/>
      <c r="K720" s="910"/>
      <c r="L720" s="910"/>
      <c r="M720" s="910"/>
      <c r="N720" s="909" t="s">
        <v>264</v>
      </c>
      <c r="O720" s="910"/>
      <c r="P720" s="910"/>
      <c r="Q720" s="910"/>
      <c r="R720" s="910"/>
      <c r="S720" s="910"/>
      <c r="T720" s="910"/>
      <c r="U720" s="910"/>
      <c r="V720" s="910"/>
      <c r="W720" s="910"/>
      <c r="X720" s="910"/>
      <c r="Y720" s="910"/>
      <c r="Z720" s="910"/>
      <c r="AA720" s="910"/>
      <c r="AB720" s="910"/>
      <c r="AC720" s="910"/>
      <c r="AD720" s="910"/>
      <c r="AE720" s="910"/>
      <c r="AF720" s="911"/>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2"/>
      <c r="B721" s="633"/>
      <c r="C721" s="896"/>
      <c r="D721" s="897"/>
      <c r="E721" s="897"/>
      <c r="F721" s="898"/>
      <c r="G721" s="914"/>
      <c r="H721" s="915"/>
      <c r="I721" s="63" t="str">
        <f>IF(OR(G721="　", G721=""), "", "-")</f>
        <v/>
      </c>
      <c r="J721" s="895"/>
      <c r="K721" s="895"/>
      <c r="L721" s="63" t="str">
        <f>IF(M721="","","-")</f>
        <v/>
      </c>
      <c r="M721" s="64"/>
      <c r="N721" s="892"/>
      <c r="O721" s="893"/>
      <c r="P721" s="893"/>
      <c r="Q721" s="893"/>
      <c r="R721" s="893"/>
      <c r="S721" s="893"/>
      <c r="T721" s="893"/>
      <c r="U721" s="893"/>
      <c r="V721" s="893"/>
      <c r="W721" s="893"/>
      <c r="X721" s="893"/>
      <c r="Y721" s="893"/>
      <c r="Z721" s="893"/>
      <c r="AA721" s="893"/>
      <c r="AB721" s="893"/>
      <c r="AC721" s="893"/>
      <c r="AD721" s="893"/>
      <c r="AE721" s="893"/>
      <c r="AF721" s="894"/>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2"/>
      <c r="B722" s="633"/>
      <c r="C722" s="896"/>
      <c r="D722" s="897"/>
      <c r="E722" s="897"/>
      <c r="F722" s="898"/>
      <c r="G722" s="914"/>
      <c r="H722" s="915"/>
      <c r="I722" s="63" t="str">
        <f t="shared" ref="I722:I725" si="113">IF(OR(G722="　", G722=""), "", "-")</f>
        <v/>
      </c>
      <c r="J722" s="895"/>
      <c r="K722" s="895"/>
      <c r="L722" s="63" t="str">
        <f t="shared" ref="L722:L725" si="114">IF(M722="","","-")</f>
        <v/>
      </c>
      <c r="M722" s="64"/>
      <c r="N722" s="892"/>
      <c r="O722" s="893"/>
      <c r="P722" s="893"/>
      <c r="Q722" s="893"/>
      <c r="R722" s="893"/>
      <c r="S722" s="893"/>
      <c r="T722" s="893"/>
      <c r="U722" s="893"/>
      <c r="V722" s="893"/>
      <c r="W722" s="893"/>
      <c r="X722" s="893"/>
      <c r="Y722" s="893"/>
      <c r="Z722" s="893"/>
      <c r="AA722" s="893"/>
      <c r="AB722" s="893"/>
      <c r="AC722" s="893"/>
      <c r="AD722" s="893"/>
      <c r="AE722" s="893"/>
      <c r="AF722" s="894"/>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2"/>
      <c r="B723" s="633"/>
      <c r="C723" s="896"/>
      <c r="D723" s="897"/>
      <c r="E723" s="897"/>
      <c r="F723" s="898"/>
      <c r="G723" s="914"/>
      <c r="H723" s="915"/>
      <c r="I723" s="63" t="str">
        <f t="shared" si="113"/>
        <v/>
      </c>
      <c r="J723" s="895"/>
      <c r="K723" s="895"/>
      <c r="L723" s="63" t="str">
        <f t="shared" si="114"/>
        <v/>
      </c>
      <c r="M723" s="64"/>
      <c r="N723" s="892"/>
      <c r="O723" s="893"/>
      <c r="P723" s="893"/>
      <c r="Q723" s="893"/>
      <c r="R723" s="893"/>
      <c r="S723" s="893"/>
      <c r="T723" s="893"/>
      <c r="U723" s="893"/>
      <c r="V723" s="893"/>
      <c r="W723" s="893"/>
      <c r="X723" s="893"/>
      <c r="Y723" s="893"/>
      <c r="Z723" s="893"/>
      <c r="AA723" s="893"/>
      <c r="AB723" s="893"/>
      <c r="AC723" s="893"/>
      <c r="AD723" s="893"/>
      <c r="AE723" s="893"/>
      <c r="AF723" s="894"/>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2"/>
      <c r="B724" s="633"/>
      <c r="C724" s="896"/>
      <c r="D724" s="897"/>
      <c r="E724" s="897"/>
      <c r="F724" s="898"/>
      <c r="G724" s="914"/>
      <c r="H724" s="915"/>
      <c r="I724" s="63" t="str">
        <f t="shared" si="113"/>
        <v/>
      </c>
      <c r="J724" s="895"/>
      <c r="K724" s="895"/>
      <c r="L724" s="63" t="str">
        <f t="shared" si="114"/>
        <v/>
      </c>
      <c r="M724" s="64"/>
      <c r="N724" s="892"/>
      <c r="O724" s="893"/>
      <c r="P724" s="893"/>
      <c r="Q724" s="893"/>
      <c r="R724" s="893"/>
      <c r="S724" s="893"/>
      <c r="T724" s="893"/>
      <c r="U724" s="893"/>
      <c r="V724" s="893"/>
      <c r="W724" s="893"/>
      <c r="X724" s="893"/>
      <c r="Y724" s="893"/>
      <c r="Z724" s="893"/>
      <c r="AA724" s="893"/>
      <c r="AB724" s="893"/>
      <c r="AC724" s="893"/>
      <c r="AD724" s="893"/>
      <c r="AE724" s="893"/>
      <c r="AF724" s="894"/>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4"/>
      <c r="B725" s="635"/>
      <c r="C725" s="896"/>
      <c r="D725" s="897"/>
      <c r="E725" s="897"/>
      <c r="F725" s="898"/>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0" t="s">
        <v>47</v>
      </c>
      <c r="B726" s="601"/>
      <c r="C726" s="424" t="s">
        <v>52</v>
      </c>
      <c r="D726" s="562"/>
      <c r="E726" s="562"/>
      <c r="F726" s="563"/>
      <c r="G726" s="777" t="s">
        <v>681</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2" ht="67.5" customHeight="1" thickBot="1" x14ac:dyDescent="0.2">
      <c r="A727" s="602"/>
      <c r="B727" s="603"/>
      <c r="C727" s="678" t="s">
        <v>56</v>
      </c>
      <c r="D727" s="679"/>
      <c r="E727" s="679"/>
      <c r="F727" s="680"/>
      <c r="G727" s="775" t="s">
        <v>682</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2" ht="24" customHeight="1" x14ac:dyDescent="0.15">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2" ht="67.5" customHeight="1" thickBot="1" x14ac:dyDescent="0.2">
      <c r="A729" s="745"/>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4" t="s">
        <v>33</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2" ht="67.5" customHeight="1" thickBot="1" x14ac:dyDescent="0.2">
      <c r="A731" s="597" t="s">
        <v>137</v>
      </c>
      <c r="B731" s="598"/>
      <c r="C731" s="598"/>
      <c r="D731" s="598"/>
      <c r="E731" s="599"/>
      <c r="F731" s="663" t="s">
        <v>686</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4" t="s">
        <v>45</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2" ht="66" customHeight="1" thickBot="1" x14ac:dyDescent="0.2">
      <c r="A733" s="597" t="s">
        <v>137</v>
      </c>
      <c r="B733" s="598"/>
      <c r="C733" s="598"/>
      <c r="D733" s="598"/>
      <c r="E733" s="599"/>
      <c r="F733" s="746" t="s">
        <v>687</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2"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2" ht="67.5"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2" ht="24.75" customHeight="1" x14ac:dyDescent="0.15">
      <c r="A736" s="754" t="s">
        <v>273</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c r="AZ736" s="10"/>
    </row>
    <row r="737" spans="1:51" ht="24.75" customHeight="1" x14ac:dyDescent="0.15">
      <c r="A737" s="142" t="s">
        <v>595</v>
      </c>
      <c r="B737" s="143"/>
      <c r="C737" s="143"/>
      <c r="D737" s="144"/>
      <c r="E737" s="90" t="s">
        <v>667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673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670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468</v>
      </c>
      <c r="B746" s="94"/>
      <c r="C746" s="94"/>
      <c r="D746" s="94"/>
      <c r="E746" s="97" t="s">
        <v>635</v>
      </c>
      <c r="F746" s="98"/>
      <c r="G746" s="98"/>
      <c r="H746" s="85" t="str">
        <f>IF(E746="","","-")</f>
        <v>-</v>
      </c>
      <c r="I746" s="98"/>
      <c r="J746" s="98"/>
      <c r="K746" s="85" t="str">
        <f>IF(I746="","","-")</f>
        <v/>
      </c>
      <c r="L746" s="89">
        <v>158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635</v>
      </c>
      <c r="F747" s="98"/>
      <c r="G747" s="98"/>
      <c r="H747" s="85" t="str">
        <f>IF(E747="","","-")</f>
        <v>-</v>
      </c>
      <c r="I747" s="98"/>
      <c r="J747" s="98"/>
      <c r="K747" s="85" t="str">
        <f>IF(I747="","","-")</f>
        <v/>
      </c>
      <c r="L747" s="89">
        <v>161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49.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4"/>
      <c r="B786" s="765"/>
      <c r="C786" s="765"/>
      <c r="D786" s="765"/>
      <c r="E786" s="765"/>
      <c r="F786" s="76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0" t="s">
        <v>306</v>
      </c>
      <c r="B787" s="741"/>
      <c r="C787" s="741"/>
      <c r="D787" s="741"/>
      <c r="E787" s="741"/>
      <c r="F787" s="742"/>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3"/>
      <c r="C788" s="743"/>
      <c r="D788" s="743"/>
      <c r="E788" s="743"/>
      <c r="F788" s="744"/>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9.5" customHeight="1" x14ac:dyDescent="0.15">
      <c r="A789" s="537"/>
      <c r="B789" s="743"/>
      <c r="C789" s="743"/>
      <c r="D789" s="743"/>
      <c r="E789" s="743"/>
      <c r="F789" s="744"/>
      <c r="G789" s="430" t="s">
        <v>644</v>
      </c>
      <c r="H789" s="431"/>
      <c r="I789" s="431"/>
      <c r="J789" s="431"/>
      <c r="K789" s="432"/>
      <c r="L789" s="433" t="s">
        <v>683</v>
      </c>
      <c r="M789" s="434"/>
      <c r="N789" s="434"/>
      <c r="O789" s="434"/>
      <c r="P789" s="434"/>
      <c r="Q789" s="434"/>
      <c r="R789" s="434"/>
      <c r="S789" s="434"/>
      <c r="T789" s="434"/>
      <c r="U789" s="434"/>
      <c r="V789" s="434"/>
      <c r="W789" s="434"/>
      <c r="X789" s="435"/>
      <c r="Y789" s="436">
        <v>128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25" customHeight="1" x14ac:dyDescent="0.15">
      <c r="A790" s="537"/>
      <c r="B790" s="743"/>
      <c r="C790" s="743"/>
      <c r="D790" s="743"/>
      <c r="E790" s="743"/>
      <c r="F790" s="744"/>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3"/>
      <c r="C791" s="743"/>
      <c r="D791" s="743"/>
      <c r="E791" s="743"/>
      <c r="F791" s="744"/>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3"/>
      <c r="C792" s="743"/>
      <c r="D792" s="743"/>
      <c r="E792" s="743"/>
      <c r="F792" s="74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3"/>
      <c r="C793" s="743"/>
      <c r="D793" s="743"/>
      <c r="E793" s="743"/>
      <c r="F793" s="74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3"/>
      <c r="C794" s="743"/>
      <c r="D794" s="743"/>
      <c r="E794" s="743"/>
      <c r="F794" s="74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3"/>
      <c r="C795" s="743"/>
      <c r="D795" s="743"/>
      <c r="E795" s="743"/>
      <c r="F795" s="74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3"/>
      <c r="C796" s="743"/>
      <c r="D796" s="743"/>
      <c r="E796" s="743"/>
      <c r="F796" s="74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3"/>
      <c r="C797" s="743"/>
      <c r="D797" s="743"/>
      <c r="E797" s="743"/>
      <c r="F797" s="74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3"/>
      <c r="C798" s="743"/>
      <c r="D798" s="743"/>
      <c r="E798" s="743"/>
      <c r="F798" s="74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3"/>
      <c r="C799" s="743"/>
      <c r="D799" s="743"/>
      <c r="E799" s="743"/>
      <c r="F799" s="744"/>
      <c r="G799" s="391" t="s">
        <v>20</v>
      </c>
      <c r="H799" s="392"/>
      <c r="I799" s="392"/>
      <c r="J799" s="392"/>
      <c r="K799" s="392"/>
      <c r="L799" s="393"/>
      <c r="M799" s="394"/>
      <c r="N799" s="394"/>
      <c r="O799" s="394"/>
      <c r="P799" s="394"/>
      <c r="Q799" s="394"/>
      <c r="R799" s="394"/>
      <c r="S799" s="394"/>
      <c r="T799" s="394"/>
      <c r="U799" s="394"/>
      <c r="V799" s="394"/>
      <c r="W799" s="394"/>
      <c r="X799" s="395"/>
      <c r="Y799" s="396">
        <f>SUM(Y789:AB798)</f>
        <v>128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0.75" customHeight="1" x14ac:dyDescent="0.15">
      <c r="A800" s="537"/>
      <c r="B800" s="743"/>
      <c r="C800" s="743"/>
      <c r="D800" s="743"/>
      <c r="E800" s="743"/>
      <c r="F800" s="744"/>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thickBot="1" x14ac:dyDescent="0.2">
      <c r="A801" s="537"/>
      <c r="B801" s="743"/>
      <c r="C801" s="743"/>
      <c r="D801" s="743"/>
      <c r="E801" s="743"/>
      <c r="F801" s="744"/>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thickBot="1" x14ac:dyDescent="0.2">
      <c r="A802" s="537"/>
      <c r="B802" s="743"/>
      <c r="C802" s="743"/>
      <c r="D802" s="743"/>
      <c r="E802" s="743"/>
      <c r="F802" s="744"/>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thickBot="1" x14ac:dyDescent="0.2">
      <c r="A803" s="537"/>
      <c r="B803" s="743"/>
      <c r="C803" s="743"/>
      <c r="D803" s="743"/>
      <c r="E803" s="743"/>
      <c r="F803" s="744"/>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thickBot="1" x14ac:dyDescent="0.2">
      <c r="A804" s="537"/>
      <c r="B804" s="743"/>
      <c r="C804" s="743"/>
      <c r="D804" s="743"/>
      <c r="E804" s="743"/>
      <c r="F804" s="744"/>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thickBot="1" x14ac:dyDescent="0.2">
      <c r="A805" s="537"/>
      <c r="B805" s="743"/>
      <c r="C805" s="743"/>
      <c r="D805" s="743"/>
      <c r="E805" s="743"/>
      <c r="F805" s="74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thickBot="1" x14ac:dyDescent="0.2">
      <c r="A806" s="537"/>
      <c r="B806" s="743"/>
      <c r="C806" s="743"/>
      <c r="D806" s="743"/>
      <c r="E806" s="743"/>
      <c r="F806" s="74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thickBot="1" x14ac:dyDescent="0.2">
      <c r="A807" s="537"/>
      <c r="B807" s="743"/>
      <c r="C807" s="743"/>
      <c r="D807" s="743"/>
      <c r="E807" s="743"/>
      <c r="F807" s="74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thickBot="1" x14ac:dyDescent="0.2">
      <c r="A808" s="537"/>
      <c r="B808" s="743"/>
      <c r="C808" s="743"/>
      <c r="D808" s="743"/>
      <c r="E808" s="743"/>
      <c r="F808" s="74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thickBot="1" x14ac:dyDescent="0.2">
      <c r="A809" s="537"/>
      <c r="B809" s="743"/>
      <c r="C809" s="743"/>
      <c r="D809" s="743"/>
      <c r="E809" s="743"/>
      <c r="F809" s="74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thickBot="1" x14ac:dyDescent="0.2">
      <c r="A810" s="537"/>
      <c r="B810" s="743"/>
      <c r="C810" s="743"/>
      <c r="D810" s="743"/>
      <c r="E810" s="743"/>
      <c r="F810" s="74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thickBot="1" x14ac:dyDescent="0.2">
      <c r="A811" s="537"/>
      <c r="B811" s="743"/>
      <c r="C811" s="743"/>
      <c r="D811" s="743"/>
      <c r="E811" s="743"/>
      <c r="F811" s="74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3"/>
      <c r="C812" s="743"/>
      <c r="D812" s="743"/>
      <c r="E812" s="743"/>
      <c r="F812" s="744"/>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3"/>
      <c r="C813" s="743"/>
      <c r="D813" s="743"/>
      <c r="E813" s="743"/>
      <c r="F813" s="744"/>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thickBot="1" x14ac:dyDescent="0.2">
      <c r="A814" s="537"/>
      <c r="B814" s="743"/>
      <c r="C814" s="743"/>
      <c r="D814" s="743"/>
      <c r="E814" s="743"/>
      <c r="F814" s="744"/>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thickBot="1" x14ac:dyDescent="0.2">
      <c r="A815" s="537"/>
      <c r="B815" s="743"/>
      <c r="C815" s="743"/>
      <c r="D815" s="743"/>
      <c r="E815" s="743"/>
      <c r="F815" s="744"/>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thickBot="1" x14ac:dyDescent="0.2">
      <c r="A816" s="537"/>
      <c r="B816" s="743"/>
      <c r="C816" s="743"/>
      <c r="D816" s="743"/>
      <c r="E816" s="743"/>
      <c r="F816" s="74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thickBot="1" x14ac:dyDescent="0.2">
      <c r="A817" s="537"/>
      <c r="B817" s="743"/>
      <c r="C817" s="743"/>
      <c r="D817" s="743"/>
      <c r="E817" s="743"/>
      <c r="F817" s="74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thickBot="1" x14ac:dyDescent="0.2">
      <c r="A818" s="537"/>
      <c r="B818" s="743"/>
      <c r="C818" s="743"/>
      <c r="D818" s="743"/>
      <c r="E818" s="743"/>
      <c r="F818" s="74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thickBot="1" x14ac:dyDescent="0.2">
      <c r="A819" s="537"/>
      <c r="B819" s="743"/>
      <c r="C819" s="743"/>
      <c r="D819" s="743"/>
      <c r="E819" s="743"/>
      <c r="F819" s="74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thickBot="1" x14ac:dyDescent="0.2">
      <c r="A820" s="537"/>
      <c r="B820" s="743"/>
      <c r="C820" s="743"/>
      <c r="D820" s="743"/>
      <c r="E820" s="743"/>
      <c r="F820" s="74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thickBot="1" x14ac:dyDescent="0.2">
      <c r="A821" s="537"/>
      <c r="B821" s="743"/>
      <c r="C821" s="743"/>
      <c r="D821" s="743"/>
      <c r="E821" s="743"/>
      <c r="F821" s="74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thickBot="1" x14ac:dyDescent="0.2">
      <c r="A822" s="537"/>
      <c r="B822" s="743"/>
      <c r="C822" s="743"/>
      <c r="D822" s="743"/>
      <c r="E822" s="743"/>
      <c r="F822" s="74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thickBot="1" x14ac:dyDescent="0.2">
      <c r="A823" s="537"/>
      <c r="B823" s="743"/>
      <c r="C823" s="743"/>
      <c r="D823" s="743"/>
      <c r="E823" s="743"/>
      <c r="F823" s="74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thickBot="1" x14ac:dyDescent="0.2">
      <c r="A824" s="537"/>
      <c r="B824" s="743"/>
      <c r="C824" s="743"/>
      <c r="D824" s="743"/>
      <c r="E824" s="743"/>
      <c r="F824" s="74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3"/>
      <c r="C825" s="743"/>
      <c r="D825" s="743"/>
      <c r="E825" s="743"/>
      <c r="F825" s="74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25" hidden="1" customHeight="1" x14ac:dyDescent="0.15">
      <c r="A826" s="537"/>
      <c r="B826" s="743"/>
      <c r="C826" s="743"/>
      <c r="D826" s="743"/>
      <c r="E826" s="743"/>
      <c r="F826" s="744"/>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3"/>
      <c r="C827" s="743"/>
      <c r="D827" s="743"/>
      <c r="E827" s="743"/>
      <c r="F827" s="744"/>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3"/>
      <c r="C828" s="743"/>
      <c r="D828" s="743"/>
      <c r="E828" s="743"/>
      <c r="F828" s="744"/>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3"/>
      <c r="C829" s="743"/>
      <c r="D829" s="743"/>
      <c r="E829" s="743"/>
      <c r="F829" s="74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3"/>
      <c r="C830" s="743"/>
      <c r="D830" s="743"/>
      <c r="E830" s="743"/>
      <c r="F830" s="74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3"/>
      <c r="C831" s="743"/>
      <c r="D831" s="743"/>
      <c r="E831" s="743"/>
      <c r="F831" s="74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3"/>
      <c r="C832" s="743"/>
      <c r="D832" s="743"/>
      <c r="E832" s="743"/>
      <c r="F832" s="74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3"/>
      <c r="C833" s="743"/>
      <c r="D833" s="743"/>
      <c r="E833" s="743"/>
      <c r="F833" s="74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3"/>
      <c r="C834" s="743"/>
      <c r="D834" s="743"/>
      <c r="E834" s="743"/>
      <c r="F834" s="74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3"/>
      <c r="C835" s="743"/>
      <c r="D835" s="743"/>
      <c r="E835" s="743"/>
      <c r="F835" s="74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3"/>
      <c r="C836" s="743"/>
      <c r="D836" s="743"/>
      <c r="E836" s="743"/>
      <c r="F836" s="74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3"/>
      <c r="C837" s="743"/>
      <c r="D837" s="743"/>
      <c r="E837" s="743"/>
      <c r="F837" s="74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3"/>
      <c r="C838" s="743"/>
      <c r="D838" s="743"/>
      <c r="E838" s="743"/>
      <c r="F838" s="74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81.75" customHeight="1" x14ac:dyDescent="0.15">
      <c r="A845" s="386">
        <v>1</v>
      </c>
      <c r="B845" s="386">
        <v>1</v>
      </c>
      <c r="C845" s="405" t="s">
        <v>676</v>
      </c>
      <c r="D845" s="400"/>
      <c r="E845" s="400"/>
      <c r="F845" s="400"/>
      <c r="G845" s="400"/>
      <c r="H845" s="400"/>
      <c r="I845" s="400"/>
      <c r="J845" s="401" t="s">
        <v>641</v>
      </c>
      <c r="K845" s="402"/>
      <c r="L845" s="402"/>
      <c r="M845" s="402"/>
      <c r="N845" s="402"/>
      <c r="O845" s="402"/>
      <c r="P845" s="406" t="s">
        <v>677</v>
      </c>
      <c r="Q845" s="302"/>
      <c r="R845" s="302"/>
      <c r="S845" s="302"/>
      <c r="T845" s="302"/>
      <c r="U845" s="302"/>
      <c r="V845" s="302"/>
      <c r="W845" s="302"/>
      <c r="X845" s="302"/>
      <c r="Y845" s="303">
        <v>128</v>
      </c>
      <c r="Z845" s="304"/>
      <c r="AA845" s="304"/>
      <c r="AB845" s="305"/>
      <c r="AC845" s="307" t="s">
        <v>79</v>
      </c>
      <c r="AD845" s="308"/>
      <c r="AE845" s="308"/>
      <c r="AF845" s="308"/>
      <c r="AG845" s="308"/>
      <c r="AH845" s="403" t="s">
        <v>641</v>
      </c>
      <c r="AI845" s="404"/>
      <c r="AJ845" s="404"/>
      <c r="AK845" s="404"/>
      <c r="AL845" s="311" t="s">
        <v>641</v>
      </c>
      <c r="AM845" s="312"/>
      <c r="AN845" s="312"/>
      <c r="AO845" s="313"/>
      <c r="AP845" s="306" t="s">
        <v>689</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0.75"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1.5"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0.75"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1.5"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2.25"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0.75"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3.7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4.5"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15"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5.25"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4.5"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1.5"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1.5" hidden="1" customHeight="1" x14ac:dyDescent="0.15">
      <c r="A1106" s="866" t="s">
        <v>250</v>
      </c>
      <c r="B1106" s="867"/>
      <c r="C1106" s="867"/>
      <c r="D1106" s="867"/>
      <c r="E1106" s="867"/>
      <c r="F1106" s="867"/>
      <c r="G1106" s="867"/>
      <c r="H1106" s="867"/>
      <c r="I1106" s="867"/>
      <c r="J1106" s="867"/>
      <c r="K1106" s="867"/>
      <c r="L1106" s="867"/>
      <c r="M1106" s="867"/>
      <c r="N1106" s="867"/>
      <c r="O1106" s="867"/>
      <c r="P1106" s="867"/>
      <c r="Q1106" s="867"/>
      <c r="R1106" s="867"/>
      <c r="S1106" s="867"/>
      <c r="T1106" s="867"/>
      <c r="U1106" s="867"/>
      <c r="V1106" s="867"/>
      <c r="W1106" s="867"/>
      <c r="X1106" s="867"/>
      <c r="Y1106" s="867"/>
      <c r="Z1106" s="867"/>
      <c r="AA1106" s="867"/>
      <c r="AB1106" s="867"/>
      <c r="AC1106" s="867"/>
      <c r="AD1106" s="867"/>
      <c r="AE1106" s="867"/>
      <c r="AF1106" s="867"/>
      <c r="AG1106" s="867"/>
      <c r="AH1106" s="867"/>
      <c r="AI1106" s="867"/>
      <c r="AJ1106" s="867"/>
      <c r="AK1106" s="868"/>
      <c r="AL1106" s="935" t="s">
        <v>265</v>
      </c>
      <c r="AM1106" s="936"/>
      <c r="AN1106" s="93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69"/>
      <c r="E1109" s="262" t="s">
        <v>214</v>
      </c>
      <c r="F1109" s="869"/>
      <c r="G1109" s="869"/>
      <c r="H1109" s="869"/>
      <c r="I1109" s="869"/>
      <c r="J1109" s="262" t="s">
        <v>221</v>
      </c>
      <c r="K1109" s="262"/>
      <c r="L1109" s="262"/>
      <c r="M1109" s="262"/>
      <c r="N1109" s="262"/>
      <c r="O1109" s="262"/>
      <c r="P1109" s="330" t="s">
        <v>27</v>
      </c>
      <c r="Q1109" s="330"/>
      <c r="R1109" s="330"/>
      <c r="S1109" s="330"/>
      <c r="T1109" s="330"/>
      <c r="U1109" s="330"/>
      <c r="V1109" s="330"/>
      <c r="W1109" s="330"/>
      <c r="X1109" s="330"/>
      <c r="Y1109" s="262" t="s">
        <v>223</v>
      </c>
      <c r="Z1109" s="869"/>
      <c r="AA1109" s="869"/>
      <c r="AB1109" s="869"/>
      <c r="AC1109" s="262" t="s">
        <v>197</v>
      </c>
      <c r="AD1109" s="262"/>
      <c r="AE1109" s="262"/>
      <c r="AF1109" s="262"/>
      <c r="AG1109" s="262"/>
      <c r="AH1109" s="330" t="s">
        <v>210</v>
      </c>
      <c r="AI1109" s="331"/>
      <c r="AJ1109" s="331"/>
      <c r="AK1109" s="331"/>
      <c r="AL1109" s="331" t="s">
        <v>21</v>
      </c>
      <c r="AM1109" s="331"/>
      <c r="AN1109" s="331"/>
      <c r="AO1109" s="872"/>
      <c r="AP1109" s="408" t="s">
        <v>251</v>
      </c>
      <c r="AQ1109" s="408"/>
      <c r="AR1109" s="408"/>
      <c r="AS1109" s="408"/>
      <c r="AT1109" s="408"/>
      <c r="AU1109" s="408"/>
      <c r="AV1109" s="408"/>
      <c r="AW1109" s="408"/>
      <c r="AX1109" s="408"/>
    </row>
    <row r="1110" spans="1:51" ht="30" hidden="1" customHeight="1" x14ac:dyDescent="0.15">
      <c r="A1110" s="386">
        <v>1</v>
      </c>
      <c r="B1110" s="386">
        <v>1</v>
      </c>
      <c r="C1110" s="871"/>
      <c r="D1110" s="871"/>
      <c r="E1110" s="870"/>
      <c r="F1110" s="870"/>
      <c r="G1110" s="870"/>
      <c r="H1110" s="870"/>
      <c r="I1110" s="870"/>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1"/>
      <c r="D1111" s="871"/>
      <c r="E1111" s="870"/>
      <c r="F1111" s="870"/>
      <c r="G1111" s="870"/>
      <c r="H1111" s="870"/>
      <c r="I1111" s="870"/>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1"/>
      <c r="D1112" s="871"/>
      <c r="E1112" s="870"/>
      <c r="F1112" s="870"/>
      <c r="G1112" s="870"/>
      <c r="H1112" s="870"/>
      <c r="I1112" s="870"/>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1"/>
      <c r="D1113" s="871"/>
      <c r="E1113" s="870"/>
      <c r="F1113" s="870"/>
      <c r="G1113" s="870"/>
      <c r="H1113" s="870"/>
      <c r="I1113" s="870"/>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1"/>
      <c r="D1114" s="871"/>
      <c r="E1114" s="870"/>
      <c r="F1114" s="870"/>
      <c r="G1114" s="870"/>
      <c r="H1114" s="870"/>
      <c r="I1114" s="870"/>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1"/>
      <c r="D1115" s="871"/>
      <c r="E1115" s="870"/>
      <c r="F1115" s="870"/>
      <c r="G1115" s="870"/>
      <c r="H1115" s="870"/>
      <c r="I1115" s="870"/>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1"/>
      <c r="D1116" s="871"/>
      <c r="E1116" s="870"/>
      <c r="F1116" s="870"/>
      <c r="G1116" s="870"/>
      <c r="H1116" s="870"/>
      <c r="I1116" s="870"/>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1"/>
      <c r="D1117" s="871"/>
      <c r="E1117" s="870"/>
      <c r="F1117" s="870"/>
      <c r="G1117" s="870"/>
      <c r="H1117" s="870"/>
      <c r="I1117" s="870"/>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1"/>
      <c r="D1118" s="871"/>
      <c r="E1118" s="870"/>
      <c r="F1118" s="870"/>
      <c r="G1118" s="870"/>
      <c r="H1118" s="870"/>
      <c r="I1118" s="870"/>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1"/>
      <c r="D1119" s="871"/>
      <c r="E1119" s="870"/>
      <c r="F1119" s="870"/>
      <c r="G1119" s="870"/>
      <c r="H1119" s="870"/>
      <c r="I1119" s="870"/>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1"/>
      <c r="D1120" s="871"/>
      <c r="E1120" s="870"/>
      <c r="F1120" s="870"/>
      <c r="G1120" s="870"/>
      <c r="H1120" s="870"/>
      <c r="I1120" s="870"/>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 hidden="1" customHeight="1" x14ac:dyDescent="0.15">
      <c r="A1121" s="386">
        <v>12</v>
      </c>
      <c r="B1121" s="386">
        <v>1</v>
      </c>
      <c r="C1121" s="871"/>
      <c r="D1121" s="871"/>
      <c r="E1121" s="870"/>
      <c r="F1121" s="870"/>
      <c r="G1121" s="870"/>
      <c r="H1121" s="870"/>
      <c r="I1121" s="870"/>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1"/>
      <c r="D1122" s="871"/>
      <c r="E1122" s="870"/>
      <c r="F1122" s="870"/>
      <c r="G1122" s="870"/>
      <c r="H1122" s="870"/>
      <c r="I1122" s="870"/>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1"/>
      <c r="D1123" s="871"/>
      <c r="E1123" s="870"/>
      <c r="F1123" s="870"/>
      <c r="G1123" s="870"/>
      <c r="H1123" s="870"/>
      <c r="I1123" s="870"/>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1"/>
      <c r="D1124" s="871"/>
      <c r="E1124" s="870"/>
      <c r="F1124" s="870"/>
      <c r="G1124" s="870"/>
      <c r="H1124" s="870"/>
      <c r="I1124" s="870"/>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1"/>
      <c r="D1125" s="871"/>
      <c r="E1125" s="870"/>
      <c r="F1125" s="870"/>
      <c r="G1125" s="870"/>
      <c r="H1125" s="870"/>
      <c r="I1125" s="870"/>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1"/>
      <c r="D1126" s="871"/>
      <c r="E1126" s="870"/>
      <c r="F1126" s="870"/>
      <c r="G1126" s="870"/>
      <c r="H1126" s="870"/>
      <c r="I1126" s="870"/>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1"/>
      <c r="D1127" s="871"/>
      <c r="E1127" s="247"/>
      <c r="F1127" s="870"/>
      <c r="G1127" s="870"/>
      <c r="H1127" s="870"/>
      <c r="I1127" s="870"/>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1"/>
      <c r="D1128" s="871"/>
      <c r="E1128" s="870"/>
      <c r="F1128" s="870"/>
      <c r="G1128" s="870"/>
      <c r="H1128" s="870"/>
      <c r="I1128" s="870"/>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1"/>
      <c r="D1129" s="871"/>
      <c r="E1129" s="870"/>
      <c r="F1129" s="870"/>
      <c r="G1129" s="870"/>
      <c r="H1129" s="870"/>
      <c r="I1129" s="870"/>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1"/>
      <c r="D1130" s="871"/>
      <c r="E1130" s="870"/>
      <c r="F1130" s="870"/>
      <c r="G1130" s="870"/>
      <c r="H1130" s="870"/>
      <c r="I1130" s="870"/>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1"/>
      <c r="D1131" s="871"/>
      <c r="E1131" s="870"/>
      <c r="F1131" s="870"/>
      <c r="G1131" s="870"/>
      <c r="H1131" s="870"/>
      <c r="I1131" s="870"/>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1"/>
      <c r="D1132" s="871"/>
      <c r="E1132" s="870"/>
      <c r="F1132" s="870"/>
      <c r="G1132" s="870"/>
      <c r="H1132" s="870"/>
      <c r="I1132" s="870"/>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1"/>
      <c r="D1133" s="871"/>
      <c r="E1133" s="870"/>
      <c r="F1133" s="870"/>
      <c r="G1133" s="870"/>
      <c r="H1133" s="870"/>
      <c r="I1133" s="870"/>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1"/>
      <c r="D1134" s="871"/>
      <c r="E1134" s="870"/>
      <c r="F1134" s="870"/>
      <c r="G1134" s="870"/>
      <c r="H1134" s="870"/>
      <c r="I1134" s="870"/>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1"/>
      <c r="D1135" s="871"/>
      <c r="E1135" s="870"/>
      <c r="F1135" s="870"/>
      <c r="G1135" s="870"/>
      <c r="H1135" s="870"/>
      <c r="I1135" s="870"/>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1"/>
      <c r="D1136" s="871"/>
      <c r="E1136" s="870"/>
      <c r="F1136" s="870"/>
      <c r="G1136" s="870"/>
      <c r="H1136" s="870"/>
      <c r="I1136" s="870"/>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1"/>
      <c r="D1137" s="871"/>
      <c r="E1137" s="870"/>
      <c r="F1137" s="870"/>
      <c r="G1137" s="870"/>
      <c r="H1137" s="870"/>
      <c r="I1137" s="870"/>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1"/>
      <c r="D1138" s="871"/>
      <c r="E1138" s="870"/>
      <c r="F1138" s="870"/>
      <c r="G1138" s="870"/>
      <c r="H1138" s="870"/>
      <c r="I1138" s="870"/>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1"/>
      <c r="D1139" s="871"/>
      <c r="E1139" s="870"/>
      <c r="F1139" s="870"/>
      <c r="G1139" s="870"/>
      <c r="H1139" s="870"/>
      <c r="I1139" s="870"/>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90">
    <cfRule type="expression" dxfId="2091" priority="13881">
      <formula>IF(RIGHT(TEXT(Y790,"0.#"),1)=".",FALSE,TRUE)</formula>
    </cfRule>
    <cfRule type="expression" dxfId="2090" priority="13882">
      <formula>IF(RIGHT(TEXT(Y790,"0.#"),1)=".",TRUE,FALSE)</formula>
    </cfRule>
  </conditionalFormatting>
  <conditionalFormatting sqref="Y799">
    <cfRule type="expression" dxfId="2089" priority="13877">
      <formula>IF(RIGHT(TEXT(Y799,"0.#"),1)=".",FALSE,TRUE)</formula>
    </cfRule>
    <cfRule type="expression" dxfId="2088" priority="13878">
      <formula>IF(RIGHT(TEXT(Y799,"0.#"),1)=".",TRUE,FALSE)</formula>
    </cfRule>
  </conditionalFormatting>
  <conditionalFormatting sqref="Y830:Y837 Y828 Y817:Y824 Y815 Y804:Y811 Y802">
    <cfRule type="expression" dxfId="2087" priority="13659">
      <formula>IF(RIGHT(TEXT(Y802,"0.#"),1)=".",FALSE,TRUE)</formula>
    </cfRule>
    <cfRule type="expression" dxfId="2086" priority="13660">
      <formula>IF(RIGHT(TEXT(Y802,"0.#"),1)=".",TRUE,FALSE)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91:Y798 Y789">
    <cfRule type="expression" dxfId="2079" priority="13683">
      <formula>IF(RIGHT(TEXT(Y789,"0.#"),1)=".",FALSE,TRUE)</formula>
    </cfRule>
    <cfRule type="expression" dxfId="2078" priority="13684">
      <formula>IF(RIGHT(TEXT(Y789,"0.#"),1)=".",TRUE,FALSE)</formula>
    </cfRule>
  </conditionalFormatting>
  <conditionalFormatting sqref="AU790">
    <cfRule type="expression" dxfId="2077" priority="13681">
      <formula>IF(RIGHT(TEXT(AU790,"0.#"),1)=".",FALSE,TRUE)</formula>
    </cfRule>
    <cfRule type="expression" dxfId="2076" priority="13682">
      <formula>IF(RIGHT(TEXT(AU790,"0.#"),1)=".",TRUE,FALSE)</formula>
    </cfRule>
  </conditionalFormatting>
  <conditionalFormatting sqref="AU799">
    <cfRule type="expression" dxfId="2075" priority="13679">
      <formula>IF(RIGHT(TEXT(AU799,"0.#"),1)=".",FALSE,TRUE)</formula>
    </cfRule>
    <cfRule type="expression" dxfId="2074" priority="13680">
      <formula>IF(RIGHT(TEXT(AU799,"0.#"),1)=".",TRUE,FALSE)</formula>
    </cfRule>
  </conditionalFormatting>
  <conditionalFormatting sqref="AU791:AU798 AU789">
    <cfRule type="expression" dxfId="2073" priority="13677">
      <formula>IF(RIGHT(TEXT(AU789,"0.#"),1)=".",FALSE,TRUE)</formula>
    </cfRule>
    <cfRule type="expression" dxfId="2072" priority="13678">
      <formula>IF(RIGHT(TEXT(AU789,"0.#"),1)=".",TRUE,FALSE)</formula>
    </cfRule>
  </conditionalFormatting>
  <conditionalFormatting sqref="Y829 Y816 Y803">
    <cfRule type="expression" dxfId="2071" priority="13663">
      <formula>IF(RIGHT(TEXT(Y803,"0.#"),1)=".",FALSE,TRUE)</formula>
    </cfRule>
    <cfRule type="expression" dxfId="2070" priority="13664">
      <formula>IF(RIGHT(TEXT(Y803,"0.#"),1)=".",TRUE,FALSE)</formula>
    </cfRule>
  </conditionalFormatting>
  <conditionalFormatting sqref="Y838 Y825 Y812">
    <cfRule type="expression" dxfId="2069" priority="13661">
      <formula>IF(RIGHT(TEXT(Y812,"0.#"),1)=".",FALSE,TRUE)</formula>
    </cfRule>
    <cfRule type="expression" dxfId="2068" priority="13662">
      <formula>IF(RIGHT(TEXT(Y812,"0.#"),1)=".",TRUE,FALSE)</formula>
    </cfRule>
  </conditionalFormatting>
  <conditionalFormatting sqref="AU829 AU816 AU803">
    <cfRule type="expression" dxfId="2067" priority="13657">
      <formula>IF(RIGHT(TEXT(AU803,"0.#"),1)=".",FALSE,TRUE)</formula>
    </cfRule>
    <cfRule type="expression" dxfId="2066" priority="13658">
      <formula>IF(RIGHT(TEXT(AU803,"0.#"),1)=".",TRUE,FALSE)</formula>
    </cfRule>
  </conditionalFormatting>
  <conditionalFormatting sqref="AU838 AU825 AU812">
    <cfRule type="expression" dxfId="2065" priority="13655">
      <formula>IF(RIGHT(TEXT(AU812,"0.#"),1)=".",FALSE,TRUE)</formula>
    </cfRule>
    <cfRule type="expression" dxfId="2064" priority="13656">
      <formula>IF(RIGHT(TEXT(AU812,"0.#"),1)=".",TRUE,FALSE)</formula>
    </cfRule>
  </conditionalFormatting>
  <conditionalFormatting sqref="AU830:AU837 AU828 AU817:AU824 AU815 AU804:AU811 AU802">
    <cfRule type="expression" dxfId="2063" priority="13653">
      <formula>IF(RIGHT(TEXT(AU802,"0.#"),1)=".",FALSE,TRUE)</formula>
    </cfRule>
    <cfRule type="expression" dxfId="2062" priority="13654">
      <formula>IF(RIGHT(TEXT(AU802,"0.#"),1)=".",TRUE,FALSE)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I34">
    <cfRule type="expression" dxfId="2049" priority="13463">
      <formula>IF(RIGHT(TEXT(AI34,"0.#"),1)=".",FALSE,TRUE)</formula>
    </cfRule>
    <cfRule type="expression" dxfId="2048" priority="13464">
      <formula>IF(RIGHT(TEXT(AI34,"0.#"),1)=".",TRUE,FALSE)</formula>
    </cfRule>
  </conditionalFormatting>
  <conditionalFormatting sqref="AI33">
    <cfRule type="expression" dxfId="2047" priority="13461">
      <formula>IF(RIGHT(TEXT(AI33,"0.#"),1)=".",FALSE,TRUE)</formula>
    </cfRule>
    <cfRule type="expression" dxfId="2046" priority="13462">
      <formula>IF(RIGHT(TEXT(AI33,"0.#"),1)=".",TRUE,FALSE)</formula>
    </cfRule>
  </conditionalFormatting>
  <conditionalFormatting sqref="AI32">
    <cfRule type="expression" dxfId="2045" priority="13459">
      <formula>IF(RIGHT(TEXT(AI32,"0.#"),1)=".",FALSE,TRUE)</formula>
    </cfRule>
    <cfRule type="expression" dxfId="2044" priority="13460">
      <formula>IF(RIGHT(TEXT(AI32,"0.#"),1)=".",TRUE,FALSE)</formula>
    </cfRule>
  </conditionalFormatting>
  <conditionalFormatting sqref="AM32">
    <cfRule type="expression" dxfId="2043" priority="13457">
      <formula>IF(RIGHT(TEXT(AM32,"0.#"),1)=".",FALSE,TRUE)</formula>
    </cfRule>
    <cfRule type="expression" dxfId="2042" priority="13458">
      <formula>IF(RIGHT(TEXT(AM32,"0.#"),1)=".",TRUE,FALSE)</formula>
    </cfRule>
  </conditionalFormatting>
  <conditionalFormatting sqref="AM33">
    <cfRule type="expression" dxfId="2041" priority="13455">
      <formula>IF(RIGHT(TEXT(AM33,"0.#"),1)=".",FALSE,TRUE)</formula>
    </cfRule>
    <cfRule type="expression" dxfId="2040" priority="13456">
      <formula>IF(RIGHT(TEXT(AM33,"0.#"),1)=".",TRUE,FALSE)</formula>
    </cfRule>
  </conditionalFormatting>
  <conditionalFormatting sqref="AQ32:AQ34">
    <cfRule type="expression" dxfId="2039" priority="13447">
      <formula>IF(RIGHT(TEXT(AQ32,"0.#"),1)=".",FALSE,TRUE)</formula>
    </cfRule>
    <cfRule type="expression" dxfId="2038" priority="13448">
      <formula>IF(RIGHT(TEXT(AQ32,"0.#"),1)=".",TRUE,FALSE)</formula>
    </cfRule>
  </conditionalFormatting>
  <conditionalFormatting sqref="AU32:AU34">
    <cfRule type="expression" dxfId="2037" priority="13445">
      <formula>IF(RIGHT(TEXT(AU32,"0.#"),1)=".",FALSE,TRUE)</formula>
    </cfRule>
    <cfRule type="expression" dxfId="2036" priority="13446">
      <formula>IF(RIGHT(TEXT(AU32,"0.#"),1)=".",TRUE,FALSE)</formula>
    </cfRule>
  </conditionalFormatting>
  <conditionalFormatting sqref="AE53">
    <cfRule type="expression" dxfId="2035" priority="13379">
      <formula>IF(RIGHT(TEXT(AE53,"0.#"),1)=".",FALSE,TRUE)</formula>
    </cfRule>
    <cfRule type="expression" dxfId="2034" priority="13380">
      <formula>IF(RIGHT(TEXT(AE53,"0.#"),1)=".",TRUE,FALSE)</formula>
    </cfRule>
  </conditionalFormatting>
  <conditionalFormatting sqref="AE54">
    <cfRule type="expression" dxfId="2033" priority="13377">
      <formula>IF(RIGHT(TEXT(AE54,"0.#"),1)=".",FALSE,TRUE)</formula>
    </cfRule>
    <cfRule type="expression" dxfId="2032" priority="13378">
      <formula>IF(RIGHT(TEXT(AE54,"0.#"),1)=".",TRUE,FALSE)</formula>
    </cfRule>
  </conditionalFormatting>
  <conditionalFormatting sqref="AI54">
    <cfRule type="expression" dxfId="2031" priority="13371">
      <formula>IF(RIGHT(TEXT(AI54,"0.#"),1)=".",FALSE,TRUE)</formula>
    </cfRule>
    <cfRule type="expression" dxfId="2030" priority="13372">
      <formula>IF(RIGHT(TEXT(AI54,"0.#"),1)=".",TRUE,FALSE)</formula>
    </cfRule>
  </conditionalFormatting>
  <conditionalFormatting sqref="AI53">
    <cfRule type="expression" dxfId="2029" priority="13369">
      <formula>IF(RIGHT(TEXT(AI53,"0.#"),1)=".",FALSE,TRUE)</formula>
    </cfRule>
    <cfRule type="expression" dxfId="2028" priority="13370">
      <formula>IF(RIGHT(TEXT(AI53,"0.#"),1)=".",TRUE,FALSE)</formula>
    </cfRule>
  </conditionalFormatting>
  <conditionalFormatting sqref="AM53">
    <cfRule type="expression" dxfId="2027" priority="13367">
      <formula>IF(RIGHT(TEXT(AM53,"0.#"),1)=".",FALSE,TRUE)</formula>
    </cfRule>
    <cfRule type="expression" dxfId="2026" priority="13368">
      <formula>IF(RIGHT(TEXT(AM53,"0.#"),1)=".",TRUE,FALSE)</formula>
    </cfRule>
  </conditionalFormatting>
  <conditionalFormatting sqref="AM54">
    <cfRule type="expression" dxfId="2025" priority="13365">
      <formula>IF(RIGHT(TEXT(AM54,"0.#"),1)=".",FALSE,TRUE)</formula>
    </cfRule>
    <cfRule type="expression" dxfId="2024" priority="13366">
      <formula>IF(RIGHT(TEXT(AM54,"0.#"),1)=".",TRUE,FALSE)</formula>
    </cfRule>
  </conditionalFormatting>
  <conditionalFormatting sqref="AM55">
    <cfRule type="expression" dxfId="2023" priority="13363">
      <formula>IF(RIGHT(TEXT(AM55,"0.#"),1)=".",FALSE,TRUE)</formula>
    </cfRule>
    <cfRule type="expression" dxfId="2022" priority="13364">
      <formula>IF(RIGHT(TEXT(AM55,"0.#"),1)=".",TRUE,FALSE)</formula>
    </cfRule>
  </conditionalFormatting>
  <conditionalFormatting sqref="AE60">
    <cfRule type="expression" dxfId="2021" priority="13349">
      <formula>IF(RIGHT(TEXT(AE60,"0.#"),1)=".",FALSE,TRUE)</formula>
    </cfRule>
    <cfRule type="expression" dxfId="2020" priority="13350">
      <formula>IF(RIGHT(TEXT(AE60,"0.#"),1)=".",TRUE,FALSE)</formula>
    </cfRule>
  </conditionalFormatting>
  <conditionalFormatting sqref="AE61">
    <cfRule type="expression" dxfId="2019" priority="13347">
      <formula>IF(RIGHT(TEXT(AE61,"0.#"),1)=".",FALSE,TRUE)</formula>
    </cfRule>
    <cfRule type="expression" dxfId="2018" priority="13348">
      <formula>IF(RIGHT(TEXT(AE61,"0.#"),1)=".",TRUE,FALSE)</formula>
    </cfRule>
  </conditionalFormatting>
  <conditionalFormatting sqref="AE62">
    <cfRule type="expression" dxfId="2017" priority="13345">
      <formula>IF(RIGHT(TEXT(AE62,"0.#"),1)=".",FALSE,TRUE)</formula>
    </cfRule>
    <cfRule type="expression" dxfId="2016" priority="13346">
      <formula>IF(RIGHT(TEXT(AE62,"0.#"),1)=".",TRUE,FALSE)</formula>
    </cfRule>
  </conditionalFormatting>
  <conditionalFormatting sqref="AI62">
    <cfRule type="expression" dxfId="2015" priority="13343">
      <formula>IF(RIGHT(TEXT(AI62,"0.#"),1)=".",FALSE,TRUE)</formula>
    </cfRule>
    <cfRule type="expression" dxfId="2014" priority="13344">
      <formula>IF(RIGHT(TEXT(AI62,"0.#"),1)=".",TRUE,FALSE)</formula>
    </cfRule>
  </conditionalFormatting>
  <conditionalFormatting sqref="AI61">
    <cfRule type="expression" dxfId="2013" priority="13341">
      <formula>IF(RIGHT(TEXT(AI61,"0.#"),1)=".",FALSE,TRUE)</formula>
    </cfRule>
    <cfRule type="expression" dxfId="2012" priority="13342">
      <formula>IF(RIGHT(TEXT(AI61,"0.#"),1)=".",TRUE,FALSE)</formula>
    </cfRule>
  </conditionalFormatting>
  <conditionalFormatting sqref="AI60">
    <cfRule type="expression" dxfId="2011" priority="13339">
      <formula>IF(RIGHT(TEXT(AI60,"0.#"),1)=".",FALSE,TRUE)</formula>
    </cfRule>
    <cfRule type="expression" dxfId="2010" priority="13340">
      <formula>IF(RIGHT(TEXT(AI60,"0.#"),1)=".",TRUE,FALSE)</formula>
    </cfRule>
  </conditionalFormatting>
  <conditionalFormatting sqref="AM60">
    <cfRule type="expression" dxfId="2009" priority="13337">
      <formula>IF(RIGHT(TEXT(AM60,"0.#"),1)=".",FALSE,TRUE)</formula>
    </cfRule>
    <cfRule type="expression" dxfId="2008" priority="13338">
      <formula>IF(RIGHT(TEXT(AM60,"0.#"),1)=".",TRUE,FALSE)</formula>
    </cfRule>
  </conditionalFormatting>
  <conditionalFormatting sqref="AM61">
    <cfRule type="expression" dxfId="2007" priority="13335">
      <formula>IF(RIGHT(TEXT(AM61,"0.#"),1)=".",FALSE,TRUE)</formula>
    </cfRule>
    <cfRule type="expression" dxfId="2006" priority="13336">
      <formula>IF(RIGHT(TEXT(AM61,"0.#"),1)=".",TRUE,FALSE)</formula>
    </cfRule>
  </conditionalFormatting>
  <conditionalFormatting sqref="AM62">
    <cfRule type="expression" dxfId="2005" priority="13333">
      <formula>IF(RIGHT(TEXT(AM62,"0.#"),1)=".",FALSE,TRUE)</formula>
    </cfRule>
    <cfRule type="expression" dxfId="2004" priority="13334">
      <formula>IF(RIGHT(TEXT(AM62,"0.#"),1)=".",TRUE,FALSE)</formula>
    </cfRule>
  </conditionalFormatting>
  <conditionalFormatting sqref="AE87">
    <cfRule type="expression" dxfId="2003" priority="13319">
      <formula>IF(RIGHT(TEXT(AE87,"0.#"),1)=".",FALSE,TRUE)</formula>
    </cfRule>
    <cfRule type="expression" dxfId="2002" priority="13320">
      <formula>IF(RIGHT(TEXT(AE87,"0.#"),1)=".",TRUE,FALSE)</formula>
    </cfRule>
  </conditionalFormatting>
  <conditionalFormatting sqref="AE88">
    <cfRule type="expression" dxfId="2001" priority="13317">
      <formula>IF(RIGHT(TEXT(AE88,"0.#"),1)=".",FALSE,TRUE)</formula>
    </cfRule>
    <cfRule type="expression" dxfId="2000" priority="13318">
      <formula>IF(RIGHT(TEXT(AE88,"0.#"),1)=".",TRUE,FALSE)</formula>
    </cfRule>
  </conditionalFormatting>
  <conditionalFormatting sqref="AE89">
    <cfRule type="expression" dxfId="1999" priority="13315">
      <formula>IF(RIGHT(TEXT(AE89,"0.#"),1)=".",FALSE,TRUE)</formula>
    </cfRule>
    <cfRule type="expression" dxfId="1998" priority="13316">
      <formula>IF(RIGHT(TEXT(AE89,"0.#"),1)=".",TRUE,FALSE)</formula>
    </cfRule>
  </conditionalFormatting>
  <conditionalFormatting sqref="AI89">
    <cfRule type="expression" dxfId="1997" priority="13313">
      <formula>IF(RIGHT(TEXT(AI89,"0.#"),1)=".",FALSE,TRUE)</formula>
    </cfRule>
    <cfRule type="expression" dxfId="1996" priority="13314">
      <formula>IF(RIGHT(TEXT(AI89,"0.#"),1)=".",TRUE,FALSE)</formula>
    </cfRule>
  </conditionalFormatting>
  <conditionalFormatting sqref="AI88">
    <cfRule type="expression" dxfId="1995" priority="13311">
      <formula>IF(RIGHT(TEXT(AI88,"0.#"),1)=".",FALSE,TRUE)</formula>
    </cfRule>
    <cfRule type="expression" dxfId="1994" priority="13312">
      <formula>IF(RIGHT(TEXT(AI88,"0.#"),1)=".",TRUE,FALSE)</formula>
    </cfRule>
  </conditionalFormatting>
  <conditionalFormatting sqref="AI87">
    <cfRule type="expression" dxfId="1993" priority="13309">
      <formula>IF(RIGHT(TEXT(AI87,"0.#"),1)=".",FALSE,TRUE)</formula>
    </cfRule>
    <cfRule type="expression" dxfId="1992" priority="13310">
      <formula>IF(RIGHT(TEXT(AI87,"0.#"),1)=".",TRUE,FALSE)</formula>
    </cfRule>
  </conditionalFormatting>
  <conditionalFormatting sqref="AM88">
    <cfRule type="expression" dxfId="1991" priority="13305">
      <formula>IF(RIGHT(TEXT(AM88,"0.#"),1)=".",FALSE,TRUE)</formula>
    </cfRule>
    <cfRule type="expression" dxfId="1990" priority="13306">
      <formula>IF(RIGHT(TEXT(AM88,"0.#"),1)=".",TRUE,FALSE)</formula>
    </cfRule>
  </conditionalFormatting>
  <conditionalFormatting sqref="AM89">
    <cfRule type="expression" dxfId="1989" priority="13303">
      <formula>IF(RIGHT(TEXT(AM89,"0.#"),1)=".",FALSE,TRUE)</formula>
    </cfRule>
    <cfRule type="expression" dxfId="1988" priority="13304">
      <formula>IF(RIGHT(TEXT(AM89,"0.#"),1)=".",TRUE,FALSE)</formula>
    </cfRule>
  </conditionalFormatting>
  <conditionalFormatting sqref="AE92">
    <cfRule type="expression" dxfId="1987" priority="13289">
      <formula>IF(RIGHT(TEXT(AE92,"0.#"),1)=".",FALSE,TRUE)</formula>
    </cfRule>
    <cfRule type="expression" dxfId="1986" priority="13290">
      <formula>IF(RIGHT(TEXT(AE92,"0.#"),1)=".",TRUE,FALSE)</formula>
    </cfRule>
  </conditionalFormatting>
  <conditionalFormatting sqref="AE93">
    <cfRule type="expression" dxfId="1985" priority="13287">
      <formula>IF(RIGHT(TEXT(AE93,"0.#"),1)=".",FALSE,TRUE)</formula>
    </cfRule>
    <cfRule type="expression" dxfId="1984" priority="13288">
      <formula>IF(RIGHT(TEXT(AE93,"0.#"),1)=".",TRUE,FALSE)</formula>
    </cfRule>
  </conditionalFormatting>
  <conditionalFormatting sqref="AE94">
    <cfRule type="expression" dxfId="1983" priority="13285">
      <formula>IF(RIGHT(TEXT(AE94,"0.#"),1)=".",FALSE,TRUE)</formula>
    </cfRule>
    <cfRule type="expression" dxfId="1982" priority="13286">
      <formula>IF(RIGHT(TEXT(AE94,"0.#"),1)=".",TRUE,FALSE)</formula>
    </cfRule>
  </conditionalFormatting>
  <conditionalFormatting sqref="AI94">
    <cfRule type="expression" dxfId="1981" priority="13283">
      <formula>IF(RIGHT(TEXT(AI94,"0.#"),1)=".",FALSE,TRUE)</formula>
    </cfRule>
    <cfRule type="expression" dxfId="1980" priority="13284">
      <formula>IF(RIGHT(TEXT(AI94,"0.#"),1)=".",TRUE,FALSE)</formula>
    </cfRule>
  </conditionalFormatting>
  <conditionalFormatting sqref="AI93">
    <cfRule type="expression" dxfId="1979" priority="13281">
      <formula>IF(RIGHT(TEXT(AI93,"0.#"),1)=".",FALSE,TRUE)</formula>
    </cfRule>
    <cfRule type="expression" dxfId="1978" priority="13282">
      <formula>IF(RIGHT(TEXT(AI93,"0.#"),1)=".",TRUE,FALSE)</formula>
    </cfRule>
  </conditionalFormatting>
  <conditionalFormatting sqref="AI92">
    <cfRule type="expression" dxfId="1977" priority="13279">
      <formula>IF(RIGHT(TEXT(AI92,"0.#"),1)=".",FALSE,TRUE)</formula>
    </cfRule>
    <cfRule type="expression" dxfId="1976" priority="13280">
      <formula>IF(RIGHT(TEXT(AI92,"0.#"),1)=".",TRUE,FALSE)</formula>
    </cfRule>
  </conditionalFormatting>
  <conditionalFormatting sqref="AM92">
    <cfRule type="expression" dxfId="1975" priority="13277">
      <formula>IF(RIGHT(TEXT(AM92,"0.#"),1)=".",FALSE,TRUE)</formula>
    </cfRule>
    <cfRule type="expression" dxfId="1974" priority="13278">
      <formula>IF(RIGHT(TEXT(AM92,"0.#"),1)=".",TRUE,FALSE)</formula>
    </cfRule>
  </conditionalFormatting>
  <conditionalFormatting sqref="AM93">
    <cfRule type="expression" dxfId="1973" priority="13275">
      <formula>IF(RIGHT(TEXT(AM93,"0.#"),1)=".",FALSE,TRUE)</formula>
    </cfRule>
    <cfRule type="expression" dxfId="1972" priority="13276">
      <formula>IF(RIGHT(TEXT(AM93,"0.#"),1)=".",TRUE,FALSE)</formula>
    </cfRule>
  </conditionalFormatting>
  <conditionalFormatting sqref="AM94">
    <cfRule type="expression" dxfId="1971" priority="13273">
      <formula>IF(RIGHT(TEXT(AM94,"0.#"),1)=".",FALSE,TRUE)</formula>
    </cfRule>
    <cfRule type="expression" dxfId="1970" priority="13274">
      <formula>IF(RIGHT(TEXT(AM94,"0.#"),1)=".",TRUE,FALSE)</formula>
    </cfRule>
  </conditionalFormatting>
  <conditionalFormatting sqref="AE97">
    <cfRule type="expression" dxfId="1969" priority="13259">
      <formula>IF(RIGHT(TEXT(AE97,"0.#"),1)=".",FALSE,TRUE)</formula>
    </cfRule>
    <cfRule type="expression" dxfId="1968" priority="13260">
      <formula>IF(RIGHT(TEXT(AE97,"0.#"),1)=".",TRUE,FALSE)</formula>
    </cfRule>
  </conditionalFormatting>
  <conditionalFormatting sqref="AE98">
    <cfRule type="expression" dxfId="1967" priority="13257">
      <formula>IF(RIGHT(TEXT(AE98,"0.#"),1)=".",FALSE,TRUE)</formula>
    </cfRule>
    <cfRule type="expression" dxfId="1966" priority="13258">
      <formula>IF(RIGHT(TEXT(AE98,"0.#"),1)=".",TRUE,FALSE)</formula>
    </cfRule>
  </conditionalFormatting>
  <conditionalFormatting sqref="AE99">
    <cfRule type="expression" dxfId="1965" priority="13255">
      <formula>IF(RIGHT(TEXT(AE99,"0.#"),1)=".",FALSE,TRUE)</formula>
    </cfRule>
    <cfRule type="expression" dxfId="1964" priority="13256">
      <formula>IF(RIGHT(TEXT(AE99,"0.#"),1)=".",TRUE,FALSE)</formula>
    </cfRule>
  </conditionalFormatting>
  <conditionalFormatting sqref="AI99">
    <cfRule type="expression" dxfId="1963" priority="13253">
      <formula>IF(RIGHT(TEXT(AI99,"0.#"),1)=".",FALSE,TRUE)</formula>
    </cfRule>
    <cfRule type="expression" dxfId="1962" priority="13254">
      <formula>IF(RIGHT(TEXT(AI99,"0.#"),1)=".",TRUE,FALSE)</formula>
    </cfRule>
  </conditionalFormatting>
  <conditionalFormatting sqref="AI98">
    <cfRule type="expression" dxfId="1961" priority="13251">
      <formula>IF(RIGHT(TEXT(AI98,"0.#"),1)=".",FALSE,TRUE)</formula>
    </cfRule>
    <cfRule type="expression" dxfId="1960" priority="13252">
      <formula>IF(RIGHT(TEXT(AI98,"0.#"),1)=".",TRUE,FALSE)</formula>
    </cfRule>
  </conditionalFormatting>
  <conditionalFormatting sqref="AI97">
    <cfRule type="expression" dxfId="1959" priority="13249">
      <formula>IF(RIGHT(TEXT(AI97,"0.#"),1)=".",FALSE,TRUE)</formula>
    </cfRule>
    <cfRule type="expression" dxfId="1958" priority="13250">
      <formula>IF(RIGHT(TEXT(AI97,"0.#"),1)=".",TRUE,FALSE)</formula>
    </cfRule>
  </conditionalFormatting>
  <conditionalFormatting sqref="AM97">
    <cfRule type="expression" dxfId="1957" priority="13247">
      <formula>IF(RIGHT(TEXT(AM97,"0.#"),1)=".",FALSE,TRUE)</formula>
    </cfRule>
    <cfRule type="expression" dxfId="1956" priority="13248">
      <formula>IF(RIGHT(TEXT(AM97,"0.#"),1)=".",TRUE,FALSE)</formula>
    </cfRule>
  </conditionalFormatting>
  <conditionalFormatting sqref="AM98">
    <cfRule type="expression" dxfId="1955" priority="13245">
      <formula>IF(RIGHT(TEXT(AM98,"0.#"),1)=".",FALSE,TRUE)</formula>
    </cfRule>
    <cfRule type="expression" dxfId="1954" priority="13246">
      <formula>IF(RIGHT(TEXT(AM98,"0.#"),1)=".",TRUE,FALSE)</formula>
    </cfRule>
  </conditionalFormatting>
  <conditionalFormatting sqref="AM99">
    <cfRule type="expression" dxfId="1953" priority="13243">
      <formula>IF(RIGHT(TEXT(AM99,"0.#"),1)=".",FALSE,TRUE)</formula>
    </cfRule>
    <cfRule type="expression" dxfId="1952" priority="13244">
      <formula>IF(RIGHT(TEXT(AM99,"0.#"),1)=".",TRUE,FALSE)</formula>
    </cfRule>
  </conditionalFormatting>
  <conditionalFormatting sqref="AI101">
    <cfRule type="expression" dxfId="1951" priority="13229">
      <formula>IF(RIGHT(TEXT(AI101,"0.#"),1)=".",FALSE,TRUE)</formula>
    </cfRule>
    <cfRule type="expression" dxfId="1950" priority="13230">
      <formula>IF(RIGHT(TEXT(AI101,"0.#"),1)=".",TRUE,FALSE)</formula>
    </cfRule>
  </conditionalFormatting>
  <conditionalFormatting sqref="AM101">
    <cfRule type="expression" dxfId="1949" priority="13227">
      <formula>IF(RIGHT(TEXT(AM101,"0.#"),1)=".",FALSE,TRUE)</formula>
    </cfRule>
    <cfRule type="expression" dxfId="1948" priority="13228">
      <formula>IF(RIGHT(TEXT(AM101,"0.#"),1)=".",TRUE,FALSE)</formula>
    </cfRule>
  </conditionalFormatting>
  <conditionalFormatting sqref="AE102">
    <cfRule type="expression" dxfId="1947" priority="13225">
      <formula>IF(RIGHT(TEXT(AE102,"0.#"),1)=".",FALSE,TRUE)</formula>
    </cfRule>
    <cfRule type="expression" dxfId="1946" priority="13226">
      <formula>IF(RIGHT(TEXT(AE102,"0.#"),1)=".",TRUE,FALSE)</formula>
    </cfRule>
  </conditionalFormatting>
  <conditionalFormatting sqref="AI102">
    <cfRule type="expression" dxfId="1945" priority="13223">
      <formula>IF(RIGHT(TEXT(AI102,"0.#"),1)=".",FALSE,TRUE)</formula>
    </cfRule>
    <cfRule type="expression" dxfId="1944" priority="13224">
      <formula>IF(RIGHT(TEXT(AI102,"0.#"),1)=".",TRUE,FALSE)</formula>
    </cfRule>
  </conditionalFormatting>
  <conditionalFormatting sqref="AM102">
    <cfRule type="expression" dxfId="1943" priority="13221">
      <formula>IF(RIGHT(TEXT(AM102,"0.#"),1)=".",FALSE,TRUE)</formula>
    </cfRule>
    <cfRule type="expression" dxfId="1942" priority="13222">
      <formula>IF(RIGHT(TEXT(AM102,"0.#"),1)=".",TRUE,FALSE)</formula>
    </cfRule>
  </conditionalFormatting>
  <conditionalFormatting sqref="AQ102">
    <cfRule type="expression" dxfId="1941" priority="13219">
      <formula>IF(RIGHT(TEXT(AQ102,"0.#"),1)=".",FALSE,TRUE)</formula>
    </cfRule>
    <cfRule type="expression" dxfId="1940" priority="13220">
      <formula>IF(RIGHT(TEXT(AQ102,"0.#"),1)=".",TRUE,FALSE)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Y845:Y846">
    <cfRule type="expression" dxfId="1679" priority="2815">
      <formula>IF(RIGHT(TEXT(Y845,"0.#"),1)=".",FALSE,TRUE)</formula>
    </cfRule>
    <cfRule type="expression" dxfId="1678" priority="2816">
      <formula>IF(RIGHT(TEXT(Y845,"0.#"),1)=".",TRUE,FALSE)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80:Y907">
    <cfRule type="expression" dxfId="1361" priority="2075">
      <formula>IF(RIGHT(TEXT(Y880,"0.#"),1)=".",FALSE,TRUE)</formula>
    </cfRule>
    <cfRule type="expression" dxfId="1360" priority="2076">
      <formula>IF(RIGHT(TEXT(Y880,"0.#"),1)=".",TRUE,FALSE)</formula>
    </cfRule>
  </conditionalFormatting>
  <conditionalFormatting sqref="Y878:Y879">
    <cfRule type="expression" dxfId="1359" priority="2069">
      <formula>IF(RIGHT(TEXT(Y878,"0.#"),1)=".",FALSE,TRUE)</formula>
    </cfRule>
    <cfRule type="expression" dxfId="1358" priority="2070">
      <formula>IF(RIGHT(TEXT(Y878,"0.#"),1)=".",TRUE,FALSE)</formula>
    </cfRule>
  </conditionalFormatting>
  <conditionalFormatting sqref="Y913:Y940">
    <cfRule type="expression" dxfId="1357" priority="2063">
      <formula>IF(RIGHT(TEXT(Y913,"0.#"),1)=".",FALSE,TRUE)</formula>
    </cfRule>
    <cfRule type="expression" dxfId="1356" priority="2064">
      <formula>IF(RIGHT(TEXT(Y913,"0.#"),1)=".",TRUE,FALSE)</formula>
    </cfRule>
  </conditionalFormatting>
  <conditionalFormatting sqref="Y911:Y912">
    <cfRule type="expression" dxfId="1355" priority="2057">
      <formula>IF(RIGHT(TEXT(Y911,"0.#"),1)=".",FALSE,TRUE)</formula>
    </cfRule>
    <cfRule type="expression" dxfId="1354" priority="2058">
      <formula>IF(RIGHT(TEXT(Y911,"0.#"),1)=".",TRUE,FALSE)</formula>
    </cfRule>
  </conditionalFormatting>
  <conditionalFormatting sqref="Y946:Y973">
    <cfRule type="expression" dxfId="1353" priority="2051">
      <formula>IF(RIGHT(TEXT(Y946,"0.#"),1)=".",FALSE,TRUE)</formula>
    </cfRule>
    <cfRule type="expression" dxfId="1352" priority="2052">
      <formula>IF(RIGHT(TEXT(Y946,"0.#"),1)=".",TRUE,FALSE)</formula>
    </cfRule>
  </conditionalFormatting>
  <conditionalFormatting sqref="Y944:Y945">
    <cfRule type="expression" dxfId="1351" priority="2045">
      <formula>IF(RIGHT(TEXT(Y944,"0.#"),1)=".",FALSE,TRUE)</formula>
    </cfRule>
    <cfRule type="expression" dxfId="1350" priority="2046">
      <formula>IF(RIGHT(TEXT(Y944,"0.#"),1)=".",TRUE,FALSE)</formula>
    </cfRule>
  </conditionalFormatting>
  <conditionalFormatting sqref="Y979:Y1006">
    <cfRule type="expression" dxfId="1349" priority="2039">
      <formula>IF(RIGHT(TEXT(Y979,"0.#"),1)=".",FALSE,TRUE)</formula>
    </cfRule>
    <cfRule type="expression" dxfId="1348" priority="2040">
      <formula>IF(RIGHT(TEXT(Y979,"0.#"),1)=".",TRUE,FALSE)</formula>
    </cfRule>
  </conditionalFormatting>
  <conditionalFormatting sqref="Y977:Y978">
    <cfRule type="expression" dxfId="1347" priority="2033">
      <formula>IF(RIGHT(TEXT(Y977,"0.#"),1)=".",FALSE,TRUE)</formula>
    </cfRule>
    <cfRule type="expression" dxfId="1346" priority="2034">
      <formula>IF(RIGHT(TEXT(Y977,"0.#"),1)=".",TRUE,FALSE)</formula>
    </cfRule>
  </conditionalFormatting>
  <conditionalFormatting sqref="Y1012:Y1039">
    <cfRule type="expression" dxfId="1345" priority="2027">
      <formula>IF(RIGHT(TEXT(Y1012,"0.#"),1)=".",FALSE,TRUE)</formula>
    </cfRule>
    <cfRule type="expression" dxfId="1344" priority="2028">
      <formula>IF(RIGHT(TEXT(Y1012,"0.#"),1)=".",TRUE,FALSE)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0:AO907">
    <cfRule type="expression" dxfId="1263" priority="2077">
      <formula>IF(AND(AL880&gt;=0, RIGHT(TEXT(AL880,"0.#"),1)&lt;&gt;"."),TRUE,FALSE)</formula>
    </cfRule>
    <cfRule type="expression" dxfId="1262" priority="2078">
      <formula>IF(AND(AL880&gt;=0, RIGHT(TEXT(AL880,"0.#"),1)="."),TRUE,FALSE)</formula>
    </cfRule>
    <cfRule type="expression" dxfId="1261" priority="2079">
      <formula>IF(AND(AL880&lt;0, RIGHT(TEXT(AL880,"0.#"),1)&lt;&gt;"."),TRUE,FALSE)</formula>
    </cfRule>
    <cfRule type="expression" dxfId="1260" priority="2080">
      <formula>IF(AND(AL880&lt;0, RIGHT(TEXT(AL880,"0.#"),1)="."),TRUE,FALSE)</formula>
    </cfRule>
  </conditionalFormatting>
  <conditionalFormatting sqref="AL878:AO879">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79:AO1006">
    <cfRule type="expression" dxfId="1239" priority="2041">
      <formula>IF(AND(AL979&gt;=0, RIGHT(TEXT(AL979,"0.#"),1)&lt;&gt;"."),TRUE,FALSE)</formula>
    </cfRule>
    <cfRule type="expression" dxfId="1238" priority="2042">
      <formula>IF(AND(AL979&gt;=0, RIGHT(TEXT(AL979,"0.#"),1)="."),TRUE,FALSE)</formula>
    </cfRule>
    <cfRule type="expression" dxfId="1237" priority="2043">
      <formula>IF(AND(AL979&lt;0, RIGHT(TEXT(AL979,"0.#"),1)&lt;&gt;"."),TRUE,FALSE)</formula>
    </cfRule>
    <cfRule type="expression" dxfId="1236" priority="2044">
      <formula>IF(AND(AL979&lt;0, RIGHT(TEXT(AL979,"0.#"),1)="."),TRUE,FALSE)</formula>
    </cfRule>
  </conditionalFormatting>
  <conditionalFormatting sqref="AL977:AO978">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5:AO1072">
    <cfRule type="expression" dxfId="1221" priority="2017">
      <formula>IF(AND(AL1045&gt;=0, RIGHT(TEXT(AL1045,"0.#"),1)&lt;&gt;"."),TRUE,FALSE)</formula>
    </cfRule>
    <cfRule type="expression" dxfId="1220" priority="2018">
      <formula>IF(AND(AL1045&gt;=0, RIGHT(TEXT(AL1045,"0.#"),1)="."),TRUE,FALSE)</formula>
    </cfRule>
    <cfRule type="expression" dxfId="1219" priority="2019">
      <formula>IF(AND(AL1045&lt;0, RIGHT(TEXT(AL1045,"0.#"),1)&lt;&gt;"."),TRUE,FALSE)</formula>
    </cfRule>
    <cfRule type="expression" dxfId="1218" priority="2020">
      <formula>IF(AND(AL1045&lt;0, RIGHT(TEXT(AL1045,"0.#"),1)="."),TRUE,FALSE)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4">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1">
    <cfRule type="expression" dxfId="457" priority="463">
      <formula>IF(RIGHT(TEXT(AU101,"0.#"),1)=".",FALSE,TRUE)</formula>
    </cfRule>
    <cfRule type="expression" dxfId="456" priority="464">
      <formula>IF(RIGHT(TEXT(AU101,"0.#"),1)=".",TRUE,FALSE)</formula>
    </cfRule>
  </conditionalFormatting>
  <conditionalFormatting sqref="AU102">
    <cfRule type="expression" dxfId="455" priority="461">
      <formula>IF(RIGHT(TEXT(AU102,"0.#"),1)=".",FALSE,TRUE)</formula>
    </cfRule>
    <cfRule type="expression" dxfId="454" priority="462">
      <formula>IF(RIGHT(TEXT(AU102,"0.#"),1)=".",TRUE,FALSE)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E105">
    <cfRule type="expression" dxfId="3" priority="3">
      <formula>IF(RIGHT(TEXT(AE105,"0.#"),1)=".",FALSE,TRUE)</formula>
    </cfRule>
    <cfRule type="expression" dxfId="2" priority="4">
      <formula>IF(RIGHT(TEXT(AE105,"0.#"),1)=".",TRUE,FALSE)</formula>
    </cfRule>
  </conditionalFormatting>
  <conditionalFormatting sqref="AI105">
    <cfRule type="expression" dxfId="1" priority="1">
      <formula>IF(RIGHT(TEXT(AI105,"0.#"),1)=".",FALSE,TRUE)</formula>
    </cfRule>
    <cfRule type="expression" dxfId="0" priority="2">
      <formula>IF(RIGHT(TEXT(AI105,"0.#"),1)=".",TRUE,FALSE)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345" max="49" man="1"/>
    <brk id="727"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469</v>
      </c>
      <c r="AA1" s="29" t="s">
        <v>81</v>
      </c>
      <c r="AB1" s="29" t="s">
        <v>470</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564</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596</v>
      </c>
      <c r="W3" s="32" t="s">
        <v>149</v>
      </c>
      <c r="Y3" s="32" t="s">
        <v>68</v>
      </c>
      <c r="Z3" s="32" t="s">
        <v>471</v>
      </c>
      <c r="AA3" s="79" t="s">
        <v>431</v>
      </c>
      <c r="AB3" s="79" t="s">
        <v>565</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597</v>
      </c>
      <c r="W4" s="32" t="s">
        <v>150</v>
      </c>
      <c r="Y4" s="32" t="s">
        <v>338</v>
      </c>
      <c r="Z4" s="32" t="s">
        <v>472</v>
      </c>
      <c r="AA4" s="79" t="s">
        <v>432</v>
      </c>
      <c r="AB4" s="79" t="s">
        <v>566</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621</v>
      </c>
      <c r="Y5" s="32" t="s">
        <v>339</v>
      </c>
      <c r="Z5" s="32" t="s">
        <v>473</v>
      </c>
      <c r="AA5" s="79" t="s">
        <v>433</v>
      </c>
      <c r="AB5" s="79" t="s">
        <v>567</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307</v>
      </c>
      <c r="W6" s="32" t="s">
        <v>151</v>
      </c>
      <c r="Y6" s="32" t="s">
        <v>340</v>
      </c>
      <c r="Z6" s="32" t="s">
        <v>474</v>
      </c>
      <c r="AA6" s="79" t="s">
        <v>434</v>
      </c>
      <c r="AB6" s="79" t="s">
        <v>568</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341</v>
      </c>
      <c r="Z7" s="32" t="s">
        <v>475</v>
      </c>
      <c r="AA7" s="79" t="s">
        <v>435</v>
      </c>
      <c r="AB7" s="79" t="s">
        <v>569</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639</v>
      </c>
      <c r="R8" s="13" t="str">
        <f t="shared" si="3"/>
        <v>その他</v>
      </c>
      <c r="S8" s="13" t="str">
        <f t="shared" si="4"/>
        <v>その他</v>
      </c>
      <c r="T8" s="13"/>
      <c r="U8" s="32" t="s">
        <v>333</v>
      </c>
      <c r="W8" s="32" t="s">
        <v>153</v>
      </c>
      <c r="Y8" s="32" t="s">
        <v>342</v>
      </c>
      <c r="Z8" s="32" t="s">
        <v>476</v>
      </c>
      <c r="AA8" s="79" t="s">
        <v>436</v>
      </c>
      <c r="AB8" s="79" t="s">
        <v>570</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477</v>
      </c>
      <c r="AA9" s="79" t="s">
        <v>437</v>
      </c>
      <c r="AB9" s="79" t="s">
        <v>571</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344</v>
      </c>
      <c r="Z10" s="32" t="s">
        <v>478</v>
      </c>
      <c r="AA10" s="79" t="s">
        <v>438</v>
      </c>
      <c r="AB10" s="79" t="s">
        <v>572</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639</v>
      </c>
      <c r="M11" s="13" t="str">
        <f t="shared" si="2"/>
        <v>その他の事項経費</v>
      </c>
      <c r="N11" s="13" t="str">
        <f t="shared" si="6"/>
        <v>その他の事項経費</v>
      </c>
      <c r="O11" s="13"/>
      <c r="P11" s="13"/>
      <c r="Q11" s="19"/>
      <c r="T11" s="13"/>
      <c r="W11" s="32" t="s">
        <v>156</v>
      </c>
      <c r="Y11" s="32" t="s">
        <v>345</v>
      </c>
      <c r="Z11" s="32" t="s">
        <v>479</v>
      </c>
      <c r="AA11" s="79" t="s">
        <v>439</v>
      </c>
      <c r="AB11" s="79" t="s">
        <v>573</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598</v>
      </c>
      <c r="W12" s="32" t="s">
        <v>157</v>
      </c>
      <c r="Y12" s="32" t="s">
        <v>346</v>
      </c>
      <c r="Z12" s="32" t="s">
        <v>480</v>
      </c>
      <c r="AA12" s="79" t="s">
        <v>440</v>
      </c>
      <c r="AB12" s="79" t="s">
        <v>574</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481</v>
      </c>
      <c r="AA13" s="79" t="s">
        <v>441</v>
      </c>
      <c r="AB13" s="79" t="s">
        <v>575</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599</v>
      </c>
      <c r="W14" s="32" t="s">
        <v>159</v>
      </c>
      <c r="Y14" s="32" t="s">
        <v>348</v>
      </c>
      <c r="Z14" s="32" t="s">
        <v>482</v>
      </c>
      <c r="AA14" s="79" t="s">
        <v>442</v>
      </c>
      <c r="AB14" s="79" t="s">
        <v>576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600</v>
      </c>
      <c r="W15" s="32" t="s">
        <v>160</v>
      </c>
      <c r="Y15" s="32" t="s">
        <v>349</v>
      </c>
      <c r="Z15" s="32" t="s">
        <v>483</v>
      </c>
      <c r="AA15" s="79" t="s">
        <v>443</v>
      </c>
      <c r="AB15" s="79" t="s">
        <v>577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601</v>
      </c>
      <c r="W16" s="32" t="s">
        <v>161</v>
      </c>
      <c r="Y16" s="32" t="s">
        <v>350</v>
      </c>
      <c r="Z16" s="32" t="s">
        <v>484</v>
      </c>
      <c r="AA16" s="79" t="s">
        <v>444</v>
      </c>
      <c r="AB16" s="79" t="s">
        <v>578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602</v>
      </c>
      <c r="W17" s="32" t="s">
        <v>162</v>
      </c>
      <c r="Y17" s="32" t="s">
        <v>351</v>
      </c>
      <c r="Z17" s="32" t="s">
        <v>485</v>
      </c>
      <c r="AA17" s="79" t="s">
        <v>445</v>
      </c>
      <c r="AB17" s="79" t="s">
        <v>579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603</v>
      </c>
      <c r="W18" s="32" t="s">
        <v>163</v>
      </c>
      <c r="Y18" s="32" t="s">
        <v>352</v>
      </c>
      <c r="Z18" s="32" t="s">
        <v>486</v>
      </c>
      <c r="AA18" s="79" t="s">
        <v>446</v>
      </c>
      <c r="AB18" s="79" t="s">
        <v>580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604</v>
      </c>
      <c r="W19" s="32" t="s">
        <v>164</v>
      </c>
      <c r="Y19" s="32" t="s">
        <v>353</v>
      </c>
      <c r="Z19" s="32" t="s">
        <v>487</v>
      </c>
      <c r="AA19" s="79" t="s">
        <v>447</v>
      </c>
      <c r="AB19" s="79" t="s">
        <v>581</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605</v>
      </c>
      <c r="W20" s="32" t="s">
        <v>165</v>
      </c>
      <c r="Y20" s="32" t="s">
        <v>354</v>
      </c>
      <c r="Z20" s="32" t="s">
        <v>488</v>
      </c>
      <c r="AA20" s="79" t="s">
        <v>448</v>
      </c>
      <c r="AB20" s="79" t="s">
        <v>582</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606</v>
      </c>
      <c r="W21" s="32" t="s">
        <v>166</v>
      </c>
      <c r="Y21" s="32" t="s">
        <v>355</v>
      </c>
      <c r="Z21" s="32" t="s">
        <v>489</v>
      </c>
      <c r="AA21" s="79" t="s">
        <v>449</v>
      </c>
      <c r="AB21" s="79" t="s">
        <v>583</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607</v>
      </c>
      <c r="W22" s="32" t="s">
        <v>167</v>
      </c>
      <c r="Y22" s="32" t="s">
        <v>356</v>
      </c>
      <c r="Z22" s="32" t="s">
        <v>490</v>
      </c>
      <c r="AA22" s="79" t="s">
        <v>450</v>
      </c>
      <c r="AB22" s="79" t="s">
        <v>584</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608</v>
      </c>
      <c r="W23" s="32" t="s">
        <v>624</v>
      </c>
      <c r="Y23" s="32" t="s">
        <v>357</v>
      </c>
      <c r="Z23" s="32" t="s">
        <v>491</v>
      </c>
      <c r="AA23" s="79" t="s">
        <v>451</v>
      </c>
      <c r="AB23" s="79" t="s">
        <v>585</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609</v>
      </c>
      <c r="Y24" s="32" t="s">
        <v>358</v>
      </c>
      <c r="Z24" s="32" t="s">
        <v>492</v>
      </c>
      <c r="AA24" s="79" t="s">
        <v>452</v>
      </c>
      <c r="AB24" s="79" t="s">
        <v>586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610</v>
      </c>
      <c r="Y25" s="32" t="s">
        <v>359</v>
      </c>
      <c r="Z25" s="32" t="s">
        <v>493</v>
      </c>
      <c r="AA25" s="79" t="s">
        <v>453</v>
      </c>
      <c r="AB25" s="79" t="s">
        <v>587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611</v>
      </c>
      <c r="Y26" s="32" t="s">
        <v>360</v>
      </c>
      <c r="Z26" s="32" t="s">
        <v>494</v>
      </c>
      <c r="AA26" s="79" t="s">
        <v>454</v>
      </c>
      <c r="AB26" s="79" t="s">
        <v>588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612</v>
      </c>
      <c r="Y27" s="32" t="s">
        <v>361</v>
      </c>
      <c r="Z27" s="32" t="s">
        <v>495</v>
      </c>
      <c r="AA27" s="79" t="s">
        <v>455</v>
      </c>
      <c r="AB27" s="79" t="s">
        <v>589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613</v>
      </c>
      <c r="Y28" s="32" t="s">
        <v>362</v>
      </c>
      <c r="Z28" s="32" t="s">
        <v>496</v>
      </c>
      <c r="AA28" s="79" t="s">
        <v>456</v>
      </c>
      <c r="AB28" s="79" t="s">
        <v>590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614</v>
      </c>
      <c r="Y29" s="32" t="s">
        <v>363</v>
      </c>
      <c r="Z29" s="32" t="s">
        <v>497</v>
      </c>
      <c r="AA29" s="79" t="s">
        <v>457</v>
      </c>
      <c r="AB29" s="79" t="s">
        <v>591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615</v>
      </c>
      <c r="Y30" s="32" t="s">
        <v>364</v>
      </c>
      <c r="Z30" s="32" t="s">
        <v>498</v>
      </c>
      <c r="AA30" s="79" t="s">
        <v>458</v>
      </c>
      <c r="AB30" s="79" t="s">
        <v>592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616</v>
      </c>
      <c r="Y31" s="32" t="s">
        <v>365</v>
      </c>
      <c r="Z31" s="32" t="s">
        <v>499</v>
      </c>
      <c r="AA31" s="79" t="s">
        <v>459</v>
      </c>
      <c r="AB31" s="79" t="s">
        <v>593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617</v>
      </c>
      <c r="Y32" s="32" t="s">
        <v>366</v>
      </c>
      <c r="Z32" s="32" t="s">
        <v>500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618</v>
      </c>
      <c r="Y33" s="32" t="s">
        <v>367</v>
      </c>
      <c r="Z33" s="32" t="s">
        <v>501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619</v>
      </c>
      <c r="Y34" s="32" t="s">
        <v>368</v>
      </c>
      <c r="Z34" s="32" t="s">
        <v>502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620</v>
      </c>
      <c r="Y36" s="32" t="s">
        <v>370</v>
      </c>
      <c r="Z36" s="32" t="s">
        <v>504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505</v>
      </c>
      <c r="AF37" s="30"/>
      <c r="AK37" s="42" t="str">
        <f t="shared" si="7"/>
        <v>j</v>
      </c>
    </row>
    <row r="38" spans="1:37" x14ac:dyDescent="0.15">
      <c r="A38" s="13"/>
      <c r="B38" s="13"/>
      <c r="F38" s="13"/>
      <c r="G38" s="19"/>
      <c r="K38" s="13"/>
      <c r="L38" s="13"/>
      <c r="O38" s="13"/>
      <c r="P38" s="13"/>
      <c r="Q38" s="19"/>
      <c r="T38" s="13"/>
      <c r="U38" s="32" t="s">
        <v>308</v>
      </c>
      <c r="Y38" s="32" t="s">
        <v>372</v>
      </c>
      <c r="Z38" s="32" t="s">
        <v>506</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507</v>
      </c>
      <c r="AF39" s="30"/>
      <c r="AK39" s="42" t="str">
        <f t="shared" si="7"/>
        <v>l</v>
      </c>
    </row>
    <row r="40" spans="1:37" x14ac:dyDescent="0.15">
      <c r="A40" s="13"/>
      <c r="B40" s="13"/>
      <c r="F40" s="13"/>
      <c r="G40" s="19"/>
      <c r="K40" s="13"/>
      <c r="L40" s="13"/>
      <c r="O40" s="13"/>
      <c r="P40" s="13"/>
      <c r="Q40" s="19"/>
      <c r="T40" s="13"/>
      <c r="Y40" s="32" t="s">
        <v>374</v>
      </c>
      <c r="Z40" s="32" t="s">
        <v>508</v>
      </c>
      <c r="AF40" s="30"/>
      <c r="AK40" s="42" t="str">
        <f t="shared" si="7"/>
        <v>m</v>
      </c>
    </row>
    <row r="41" spans="1:37" x14ac:dyDescent="0.15">
      <c r="A41" s="13"/>
      <c r="B41" s="13"/>
      <c r="F41" s="13"/>
      <c r="G41" s="19"/>
      <c r="K41" s="13"/>
      <c r="L41" s="13"/>
      <c r="O41" s="13"/>
      <c r="P41" s="13"/>
      <c r="Q41" s="19"/>
      <c r="T41" s="13"/>
      <c r="Y41" s="32" t="s">
        <v>375</v>
      </c>
      <c r="Z41" s="32" t="s">
        <v>509</v>
      </c>
      <c r="AF41" s="30"/>
      <c r="AK41" s="42" t="str">
        <f t="shared" si="7"/>
        <v>n</v>
      </c>
    </row>
    <row r="42" spans="1:37" x14ac:dyDescent="0.15">
      <c r="A42" s="13"/>
      <c r="B42" s="13"/>
      <c r="F42" s="13"/>
      <c r="G42" s="19"/>
      <c r="K42" s="13"/>
      <c r="L42" s="13"/>
      <c r="O42" s="13"/>
      <c r="P42" s="13"/>
      <c r="Q42" s="19"/>
      <c r="T42" s="13"/>
      <c r="Y42" s="32" t="s">
        <v>376</v>
      </c>
      <c r="Z42" s="32" t="s">
        <v>510</v>
      </c>
      <c r="AF42" s="30"/>
      <c r="AK42" s="42" t="str">
        <f t="shared" si="7"/>
        <v>o</v>
      </c>
    </row>
    <row r="43" spans="1:37" x14ac:dyDescent="0.15">
      <c r="A43" s="13"/>
      <c r="B43" s="13"/>
      <c r="F43" s="13"/>
      <c r="G43" s="19"/>
      <c r="K43" s="13"/>
      <c r="L43" s="13"/>
      <c r="O43" s="13"/>
      <c r="P43" s="13"/>
      <c r="Q43" s="19"/>
      <c r="T43" s="13"/>
      <c r="Y43" s="32" t="s">
        <v>377</v>
      </c>
      <c r="Z43" s="32" t="s">
        <v>511</v>
      </c>
      <c r="AF43" s="30"/>
      <c r="AK43" s="42" t="str">
        <f t="shared" si="7"/>
        <v>p</v>
      </c>
    </row>
    <row r="44" spans="1:37" x14ac:dyDescent="0.15">
      <c r="A44" s="13"/>
      <c r="B44" s="13"/>
      <c r="F44" s="13"/>
      <c r="G44" s="19"/>
      <c r="K44" s="13"/>
      <c r="L44" s="13"/>
      <c r="O44" s="13"/>
      <c r="P44" s="13"/>
      <c r="Q44" s="19"/>
      <c r="T44" s="13"/>
      <c r="Y44" s="32" t="s">
        <v>378</v>
      </c>
      <c r="Z44" s="32" t="s">
        <v>512</v>
      </c>
      <c r="AF44" s="30"/>
      <c r="AK44" s="42" t="str">
        <f t="shared" si="7"/>
        <v>q</v>
      </c>
    </row>
    <row r="45" spans="1:37" x14ac:dyDescent="0.15">
      <c r="A45" s="13"/>
      <c r="B45" s="13"/>
      <c r="F45" s="13"/>
      <c r="G45" s="19"/>
      <c r="K45" s="13"/>
      <c r="L45" s="13"/>
      <c r="O45" s="13"/>
      <c r="P45" s="13"/>
      <c r="Q45" s="19"/>
      <c r="T45" s="13"/>
      <c r="Y45" s="32" t="s">
        <v>379</v>
      </c>
      <c r="Z45" s="32" t="s">
        <v>513</v>
      </c>
      <c r="AF45" s="30"/>
      <c r="AK45" s="42" t="str">
        <f t="shared" si="7"/>
        <v>r</v>
      </c>
    </row>
    <row r="46" spans="1:37" x14ac:dyDescent="0.15">
      <c r="A46" s="13"/>
      <c r="B46" s="13"/>
      <c r="F46" s="13"/>
      <c r="G46" s="19"/>
      <c r="K46" s="13"/>
      <c r="L46" s="13"/>
      <c r="O46" s="13"/>
      <c r="P46" s="13"/>
      <c r="Q46" s="19"/>
      <c r="T46" s="13"/>
      <c r="Y46" s="32" t="s">
        <v>380</v>
      </c>
      <c r="Z46" s="32" t="s">
        <v>514</v>
      </c>
      <c r="AF46" s="30"/>
      <c r="AK46" s="42" t="str">
        <f t="shared" si="7"/>
        <v>s</v>
      </c>
    </row>
    <row r="47" spans="1:37" x14ac:dyDescent="0.15">
      <c r="A47" s="13"/>
      <c r="B47" s="13"/>
      <c r="F47" s="13"/>
      <c r="G47" s="19"/>
      <c r="K47" s="13"/>
      <c r="L47" s="13"/>
      <c r="O47" s="13"/>
      <c r="P47" s="13"/>
      <c r="Q47" s="19"/>
      <c r="T47" s="13"/>
      <c r="Y47" s="32" t="s">
        <v>381</v>
      </c>
      <c r="Z47" s="32" t="s">
        <v>515</v>
      </c>
      <c r="AF47" s="30"/>
      <c r="AK47" s="42" t="str">
        <f t="shared" si="7"/>
        <v>t</v>
      </c>
    </row>
    <row r="48" spans="1:37" x14ac:dyDescent="0.15">
      <c r="A48" s="13"/>
      <c r="B48" s="13"/>
      <c r="F48" s="13"/>
      <c r="G48" s="19"/>
      <c r="K48" s="13"/>
      <c r="L48" s="13"/>
      <c r="O48" s="13"/>
      <c r="P48" s="13"/>
      <c r="Q48" s="19"/>
      <c r="T48" s="13"/>
      <c r="Y48" s="32" t="s">
        <v>382</v>
      </c>
      <c r="Z48" s="32" t="s">
        <v>516</v>
      </c>
      <c r="AF48" s="30"/>
      <c r="AK48" s="42" t="str">
        <f t="shared" si="7"/>
        <v>u</v>
      </c>
    </row>
    <row r="49" spans="1:37" x14ac:dyDescent="0.15">
      <c r="A49" s="13"/>
      <c r="B49" s="13"/>
      <c r="F49" s="13"/>
      <c r="G49" s="19"/>
      <c r="K49" s="13"/>
      <c r="L49" s="13"/>
      <c r="O49" s="13"/>
      <c r="P49" s="13"/>
      <c r="Q49" s="19"/>
      <c r="T49" s="13"/>
      <c r="Y49" s="32" t="s">
        <v>383</v>
      </c>
      <c r="Z49" s="32" t="s">
        <v>517</v>
      </c>
      <c r="AF49" s="30"/>
      <c r="AK49" s="42" t="str">
        <f t="shared" si="7"/>
        <v>v</v>
      </c>
    </row>
    <row r="50" spans="1:37" x14ac:dyDescent="0.15">
      <c r="A50" s="13"/>
      <c r="B50" s="13"/>
      <c r="F50" s="13"/>
      <c r="G50" s="19"/>
      <c r="K50" s="13"/>
      <c r="L50" s="13"/>
      <c r="O50" s="13"/>
      <c r="P50" s="13"/>
      <c r="Q50" s="19"/>
      <c r="T50" s="13"/>
      <c r="Y50" s="32" t="s">
        <v>384</v>
      </c>
      <c r="Z50" s="32" t="s">
        <v>518</v>
      </c>
      <c r="AF50" s="30"/>
    </row>
    <row r="51" spans="1:37" x14ac:dyDescent="0.15">
      <c r="A51" s="13"/>
      <c r="B51" s="13"/>
      <c r="F51" s="13"/>
      <c r="G51" s="19"/>
      <c r="K51" s="13"/>
      <c r="L51" s="13"/>
      <c r="O51" s="13"/>
      <c r="P51" s="13"/>
      <c r="Q51" s="19"/>
      <c r="T51" s="13"/>
      <c r="Y51" s="32" t="s">
        <v>385</v>
      </c>
      <c r="Z51" s="32" t="s">
        <v>519</v>
      </c>
      <c r="AF51" s="30"/>
    </row>
    <row r="52" spans="1:37" x14ac:dyDescent="0.15">
      <c r="A52" s="13"/>
      <c r="B52" s="13"/>
      <c r="F52" s="13"/>
      <c r="G52" s="19"/>
      <c r="K52" s="13"/>
      <c r="L52" s="13"/>
      <c r="O52" s="13"/>
      <c r="P52" s="13"/>
      <c r="Q52" s="19"/>
      <c r="T52" s="13"/>
      <c r="Y52" s="32" t="s">
        <v>386</v>
      </c>
      <c r="Z52" s="32" t="s">
        <v>520</v>
      </c>
      <c r="AF52" s="30"/>
    </row>
    <row r="53" spans="1:37" x14ac:dyDescent="0.15">
      <c r="A53" s="13"/>
      <c r="B53" s="13"/>
      <c r="F53" s="13"/>
      <c r="G53" s="19"/>
      <c r="K53" s="13"/>
      <c r="L53" s="13"/>
      <c r="O53" s="13"/>
      <c r="P53" s="13"/>
      <c r="Q53" s="19"/>
      <c r="T53" s="13"/>
      <c r="Y53" s="32" t="s">
        <v>387</v>
      </c>
      <c r="Z53" s="32" t="s">
        <v>521</v>
      </c>
      <c r="AF53" s="30"/>
    </row>
    <row r="54" spans="1:37" x14ac:dyDescent="0.15">
      <c r="A54" s="13"/>
      <c r="B54" s="13"/>
      <c r="F54" s="13"/>
      <c r="G54" s="19"/>
      <c r="K54" s="13"/>
      <c r="L54" s="13"/>
      <c r="O54" s="13"/>
      <c r="P54" s="20"/>
      <c r="Q54" s="19"/>
      <c r="T54" s="13"/>
      <c r="Y54" s="32" t="s">
        <v>388</v>
      </c>
      <c r="Z54" s="32" t="s">
        <v>522</v>
      </c>
      <c r="AF54" s="30"/>
    </row>
    <row r="55" spans="1:37" x14ac:dyDescent="0.15">
      <c r="A55" s="13"/>
      <c r="B55" s="13"/>
      <c r="F55" s="13"/>
      <c r="G55" s="19"/>
      <c r="K55" s="13"/>
      <c r="L55" s="13"/>
      <c r="O55" s="13"/>
      <c r="P55" s="13"/>
      <c r="Q55" s="19"/>
      <c r="T55" s="13"/>
      <c r="Y55" s="32" t="s">
        <v>389</v>
      </c>
      <c r="Z55" s="32" t="s">
        <v>523</v>
      </c>
      <c r="AF55" s="30"/>
    </row>
    <row r="56" spans="1:37" x14ac:dyDescent="0.15">
      <c r="A56" s="13"/>
      <c r="B56" s="13"/>
      <c r="F56" s="13"/>
      <c r="G56" s="19"/>
      <c r="K56" s="13"/>
      <c r="L56" s="13"/>
      <c r="O56" s="13"/>
      <c r="P56" s="13"/>
      <c r="Q56" s="19"/>
      <c r="T56" s="13"/>
      <c r="Y56" s="32" t="s">
        <v>390</v>
      </c>
      <c r="Z56" s="32" t="s">
        <v>524</v>
      </c>
      <c r="AF56" s="30"/>
    </row>
    <row r="57" spans="1:37" x14ac:dyDescent="0.15">
      <c r="A57" s="13"/>
      <c r="B57" s="13"/>
      <c r="F57" s="13"/>
      <c r="G57" s="19"/>
      <c r="K57" s="13"/>
      <c r="L57" s="13"/>
      <c r="O57" s="13"/>
      <c r="P57" s="13"/>
      <c r="Q57" s="19"/>
      <c r="T57" s="13"/>
      <c r="Y57" s="32" t="s">
        <v>391</v>
      </c>
      <c r="Z57" s="32" t="s">
        <v>525</v>
      </c>
      <c r="AF57" s="30"/>
    </row>
    <row r="58" spans="1:37" x14ac:dyDescent="0.15">
      <c r="A58" s="13"/>
      <c r="B58" s="13"/>
      <c r="F58" s="13"/>
      <c r="G58" s="19"/>
      <c r="K58" s="13"/>
      <c r="L58" s="13"/>
      <c r="O58" s="13"/>
      <c r="P58" s="13"/>
      <c r="Q58" s="19"/>
      <c r="T58" s="13"/>
      <c r="Y58" s="32" t="s">
        <v>392</v>
      </c>
      <c r="Z58" s="32" t="s">
        <v>526</v>
      </c>
      <c r="AF58" s="30"/>
    </row>
    <row r="59" spans="1:37" x14ac:dyDescent="0.15">
      <c r="A59" s="13"/>
      <c r="B59" s="13"/>
      <c r="F59" s="13"/>
      <c r="G59" s="19"/>
      <c r="K59" s="13"/>
      <c r="L59" s="13"/>
      <c r="O59" s="13"/>
      <c r="P59" s="13"/>
      <c r="Q59" s="19"/>
      <c r="T59" s="13"/>
      <c r="Y59" s="32" t="s">
        <v>393</v>
      </c>
      <c r="Z59" s="32" t="s">
        <v>527</v>
      </c>
      <c r="AF59" s="30"/>
    </row>
    <row r="60" spans="1:37" x14ac:dyDescent="0.15">
      <c r="A60" s="13"/>
      <c r="B60" s="13"/>
      <c r="F60" s="13"/>
      <c r="G60" s="19"/>
      <c r="K60" s="13"/>
      <c r="L60" s="13"/>
      <c r="O60" s="13"/>
      <c r="P60" s="13"/>
      <c r="Q60" s="19"/>
      <c r="T60" s="13"/>
      <c r="Y60" s="32" t="s">
        <v>394</v>
      </c>
      <c r="Z60" s="32" t="s">
        <v>528</v>
      </c>
      <c r="AF60" s="30"/>
    </row>
    <row r="61" spans="1:37" x14ac:dyDescent="0.15">
      <c r="A61" s="13"/>
      <c r="B61" s="13"/>
      <c r="F61" s="13"/>
      <c r="G61" s="19"/>
      <c r="K61" s="13"/>
      <c r="L61" s="13"/>
      <c r="O61" s="13"/>
      <c r="P61" s="13"/>
      <c r="Q61" s="19"/>
      <c r="T61" s="13"/>
      <c r="Y61" s="32" t="s">
        <v>395</v>
      </c>
      <c r="Z61" s="32" t="s">
        <v>529</v>
      </c>
      <c r="AF61" s="30"/>
    </row>
    <row r="62" spans="1:37" x14ac:dyDescent="0.15">
      <c r="A62" s="13"/>
      <c r="B62" s="13"/>
      <c r="F62" s="13"/>
      <c r="G62" s="19"/>
      <c r="K62" s="13"/>
      <c r="L62" s="13"/>
      <c r="O62" s="13"/>
      <c r="P62" s="13"/>
      <c r="Q62" s="19"/>
      <c r="T62" s="13"/>
      <c r="Y62" s="32" t="s">
        <v>396</v>
      </c>
      <c r="Z62" s="32" t="s">
        <v>530</v>
      </c>
      <c r="AF62" s="30"/>
    </row>
    <row r="63" spans="1:37" x14ac:dyDescent="0.15">
      <c r="A63" s="13"/>
      <c r="B63" s="13"/>
      <c r="F63" s="13"/>
      <c r="G63" s="19"/>
      <c r="K63" s="13"/>
      <c r="L63" s="13"/>
      <c r="O63" s="13"/>
      <c r="P63" s="13"/>
      <c r="Q63" s="19"/>
      <c r="T63" s="13"/>
      <c r="Y63" s="32" t="s">
        <v>397</v>
      </c>
      <c r="Z63" s="32" t="s">
        <v>531</v>
      </c>
      <c r="AF63" s="30"/>
    </row>
    <row r="64" spans="1:37" x14ac:dyDescent="0.15">
      <c r="A64" s="13"/>
      <c r="B64" s="13"/>
      <c r="F64" s="13"/>
      <c r="G64" s="19"/>
      <c r="K64" s="13"/>
      <c r="L64" s="13"/>
      <c r="O64" s="13"/>
      <c r="P64" s="13"/>
      <c r="Q64" s="19"/>
      <c r="T64" s="13"/>
      <c r="Y64" s="32" t="s">
        <v>398</v>
      </c>
      <c r="Z64" s="32" t="s">
        <v>532</v>
      </c>
      <c r="AF64" s="30"/>
    </row>
    <row r="65" spans="1:32" x14ac:dyDescent="0.15">
      <c r="A65" s="13"/>
      <c r="B65" s="13"/>
      <c r="F65" s="13"/>
      <c r="G65" s="19"/>
      <c r="K65" s="13"/>
      <c r="L65" s="13"/>
      <c r="O65" s="13"/>
      <c r="P65" s="13"/>
      <c r="Q65" s="19"/>
      <c r="T65" s="13"/>
      <c r="Y65" s="32" t="s">
        <v>399</v>
      </c>
      <c r="Z65" s="32" t="s">
        <v>533</v>
      </c>
      <c r="AF65" s="30"/>
    </row>
    <row r="66" spans="1:32" x14ac:dyDescent="0.15">
      <c r="A66" s="13"/>
      <c r="B66" s="13"/>
      <c r="F66" s="13"/>
      <c r="G66" s="19"/>
      <c r="K66" s="13"/>
      <c r="L66" s="13"/>
      <c r="O66" s="13"/>
      <c r="P66" s="13"/>
      <c r="Q66" s="19"/>
      <c r="T66" s="13"/>
      <c r="Y66" s="32" t="s">
        <v>70</v>
      </c>
      <c r="Z66" s="32" t="s">
        <v>534</v>
      </c>
      <c r="AF66" s="30"/>
    </row>
    <row r="67" spans="1:32" x14ac:dyDescent="0.15">
      <c r="A67" s="13"/>
      <c r="B67" s="13"/>
      <c r="F67" s="13"/>
      <c r="G67" s="19"/>
      <c r="K67" s="13"/>
      <c r="L67" s="13"/>
      <c r="O67" s="13"/>
      <c r="P67" s="13"/>
      <c r="Q67" s="19"/>
      <c r="T67" s="13"/>
      <c r="Y67" s="32" t="s">
        <v>400</v>
      </c>
      <c r="Z67" s="32" t="s">
        <v>535</v>
      </c>
      <c r="AF67" s="30"/>
    </row>
    <row r="68" spans="1:32" x14ac:dyDescent="0.15">
      <c r="A68" s="13"/>
      <c r="B68" s="13"/>
      <c r="F68" s="13"/>
      <c r="G68" s="19"/>
      <c r="K68" s="13"/>
      <c r="L68" s="13"/>
      <c r="O68" s="13"/>
      <c r="P68" s="13"/>
      <c r="Q68" s="19"/>
      <c r="T68" s="13"/>
      <c r="Y68" s="32" t="s">
        <v>401</v>
      </c>
      <c r="Z68" s="32" t="s">
        <v>536</v>
      </c>
      <c r="AF68" s="30"/>
    </row>
    <row r="69" spans="1:32" x14ac:dyDescent="0.15">
      <c r="A69" s="13"/>
      <c r="B69" s="13"/>
      <c r="F69" s="13"/>
      <c r="G69" s="19"/>
      <c r="K69" s="13"/>
      <c r="L69" s="13"/>
      <c r="O69" s="13"/>
      <c r="P69" s="13"/>
      <c r="Q69" s="19"/>
      <c r="T69" s="13"/>
      <c r="Y69" s="32" t="s">
        <v>402</v>
      </c>
      <c r="Z69" s="32" t="s">
        <v>537</v>
      </c>
      <c r="AF69" s="30"/>
    </row>
    <row r="70" spans="1:32" x14ac:dyDescent="0.15">
      <c r="A70" s="13"/>
      <c r="B70" s="13"/>
      <c r="Y70" s="32" t="s">
        <v>403</v>
      </c>
      <c r="Z70" s="32" t="s">
        <v>538</v>
      </c>
    </row>
    <row r="71" spans="1:32" x14ac:dyDescent="0.15">
      <c r="Y71" s="32" t="s">
        <v>404</v>
      </c>
      <c r="Z71" s="32" t="s">
        <v>539</v>
      </c>
    </row>
    <row r="72" spans="1:32" x14ac:dyDescent="0.15">
      <c r="Y72" s="32" t="s">
        <v>405</v>
      </c>
      <c r="Z72" s="32" t="s">
        <v>540</v>
      </c>
    </row>
    <row r="73" spans="1:32" x14ac:dyDescent="0.15">
      <c r="Y73" s="32" t="s">
        <v>406</v>
      </c>
      <c r="Z73" s="32" t="s">
        <v>541</v>
      </c>
    </row>
    <row r="74" spans="1:32" x14ac:dyDescent="0.15">
      <c r="Y74" s="32" t="s">
        <v>407</v>
      </c>
      <c r="Z74" s="32" t="s">
        <v>542</v>
      </c>
    </row>
    <row r="75" spans="1:32" x14ac:dyDescent="0.15">
      <c r="Y75" s="32" t="s">
        <v>408</v>
      </c>
      <c r="Z75" s="32" t="s">
        <v>543</v>
      </c>
    </row>
    <row r="76" spans="1:32" x14ac:dyDescent="0.15">
      <c r="Y76" s="32" t="s">
        <v>409</v>
      </c>
      <c r="Z76" s="32" t="s">
        <v>544</v>
      </c>
    </row>
    <row r="77" spans="1:32" x14ac:dyDescent="0.15">
      <c r="Y77" s="32" t="s">
        <v>410</v>
      </c>
      <c r="Z77" s="32" t="s">
        <v>545</v>
      </c>
    </row>
    <row r="78" spans="1:32" x14ac:dyDescent="0.15">
      <c r="Y78" s="32" t="s">
        <v>411</v>
      </c>
      <c r="Z78" s="32" t="s">
        <v>546</v>
      </c>
    </row>
    <row r="79" spans="1:32" x14ac:dyDescent="0.15">
      <c r="Y79" s="32" t="s">
        <v>412</v>
      </c>
      <c r="Z79" s="32" t="s">
        <v>547</v>
      </c>
    </row>
    <row r="80" spans="1:32" x14ac:dyDescent="0.15">
      <c r="Y80" s="32" t="s">
        <v>413</v>
      </c>
      <c r="Z80" s="32" t="s">
        <v>548</v>
      </c>
    </row>
    <row r="81" spans="25:26" x14ac:dyDescent="0.15">
      <c r="Y81" s="32" t="s">
        <v>414</v>
      </c>
      <c r="Z81" s="32" t="s">
        <v>549</v>
      </c>
    </row>
    <row r="82" spans="25:26" x14ac:dyDescent="0.15">
      <c r="Y82" s="32" t="s">
        <v>415</v>
      </c>
      <c r="Z82" s="32" t="s">
        <v>550</v>
      </c>
    </row>
    <row r="83" spans="25:26" x14ac:dyDescent="0.15">
      <c r="Y83" s="32" t="s">
        <v>416</v>
      </c>
      <c r="Z83" s="32" t="s">
        <v>551</v>
      </c>
    </row>
    <row r="84" spans="25:26" x14ac:dyDescent="0.15">
      <c r="Y84" s="32" t="s">
        <v>417</v>
      </c>
      <c r="Z84" s="32" t="s">
        <v>552</v>
      </c>
    </row>
    <row r="85" spans="25:26" x14ac:dyDescent="0.15">
      <c r="Y85" s="32" t="s">
        <v>418</v>
      </c>
      <c r="Z85" s="32" t="s">
        <v>553</v>
      </c>
    </row>
    <row r="86" spans="25:26" x14ac:dyDescent="0.15">
      <c r="Y86" s="32" t="s">
        <v>419</v>
      </c>
      <c r="Z86" s="32" t="s">
        <v>554</v>
      </c>
    </row>
    <row r="87" spans="25:26" x14ac:dyDescent="0.15">
      <c r="Y87" s="32" t="s">
        <v>420</v>
      </c>
      <c r="Z87" s="32" t="s">
        <v>555</v>
      </c>
    </row>
    <row r="88" spans="25:26" x14ac:dyDescent="0.15">
      <c r="Y88" s="32" t="s">
        <v>421</v>
      </c>
      <c r="Z88" s="32" t="s">
        <v>556</v>
      </c>
    </row>
    <row r="89" spans="25:26" x14ac:dyDescent="0.15">
      <c r="Y89" s="32" t="s">
        <v>422</v>
      </c>
      <c r="Z89" s="32" t="s">
        <v>557</v>
      </c>
    </row>
    <row r="90" spans="25:26" x14ac:dyDescent="0.15">
      <c r="Y90" s="32" t="s">
        <v>423</v>
      </c>
      <c r="Z90" s="32" t="s">
        <v>558</v>
      </c>
    </row>
    <row r="91" spans="25:26" x14ac:dyDescent="0.15">
      <c r="Y91" s="32" t="s">
        <v>424</v>
      </c>
      <c r="Z91" s="32" t="s">
        <v>559</v>
      </c>
    </row>
    <row r="92" spans="25:26" x14ac:dyDescent="0.15">
      <c r="Y92" s="32" t="s">
        <v>425</v>
      </c>
      <c r="Z92" s="32" t="s">
        <v>560</v>
      </c>
    </row>
    <row r="93" spans="25:26" x14ac:dyDescent="0.15">
      <c r="Y93" s="32" t="s">
        <v>426</v>
      </c>
      <c r="Z93" s="32" t="s">
        <v>561</v>
      </c>
    </row>
    <row r="94" spans="25:26" x14ac:dyDescent="0.15">
      <c r="Y94" s="32" t="s">
        <v>427</v>
      </c>
      <c r="Z94" s="32" t="s">
        <v>562</v>
      </c>
    </row>
    <row r="95" spans="25:26" x14ac:dyDescent="0.15">
      <c r="Y95" s="32" t="s">
        <v>428</v>
      </c>
      <c r="Z95" s="32" t="s">
        <v>563</v>
      </c>
    </row>
    <row r="96" spans="25:26" x14ac:dyDescent="0.15">
      <c r="Y96" s="32" t="s">
        <v>330</v>
      </c>
      <c r="Z96" s="32" t="s">
        <v>564</v>
      </c>
    </row>
    <row r="97" spans="25:26" x14ac:dyDescent="0.15">
      <c r="Y97" s="32" t="s">
        <v>429</v>
      </c>
      <c r="Z97" s="32" t="s">
        <v>565</v>
      </c>
    </row>
    <row r="98" spans="25:26" x14ac:dyDescent="0.15">
      <c r="Y98" s="32" t="s">
        <v>430</v>
      </c>
      <c r="Z98" s="32" t="s">
        <v>566</v>
      </c>
    </row>
    <row r="99" spans="25:26" x14ac:dyDescent="0.15">
      <c r="Y99" s="32" t="s">
        <v>463</v>
      </c>
      <c r="Z99" s="32" t="s">
        <v>567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2021-08-26T11:21:21Z</cp:lastPrinted>
  <dcterms:created xsi:type="dcterms:W3CDTF">2012-03-13T00:50:25Z</dcterms:created>
  <dcterms:modified xsi:type="dcterms:W3CDTF">2021-09-02T10:39:22Z</dcterms:modified>
</cp:coreProperties>
</file>