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各課→企画１】提出\●30_道路占用料の見直し等に関する調査検討経費\★最終版\"/>
    </mc:Choice>
  </mc:AlternateContent>
  <bookViews>
    <workbookView xWindow="0" yWindow="0" windowWidth="28800" windowHeight="12210"/>
  </bookViews>
  <sheets>
    <sheet name="行政事業レビューシート" sheetId="1" r:id="rId1"/>
    <sheet name="入力規則等" sheetId="2" r:id="rId2"/>
  </sheets>
  <definedNames>
    <definedName name="_xlnm.Print_Area" localSheetId="0">行政事業レビューシート!$A$1:$AX$928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14DDB60A_1949_427F_8C2B_4739442746E4_.wvu.Cols" localSheetId="0" hidden="1">行政事業レビューシート!$AY:$AY</definedName>
    <definedName name="Z_14DDB60A_1949_427F_8C2B_4739442746E4_.wvu.Cols" localSheetId="1" hidden="1">入力規則等!$C:$D,入力規則等!$H:$I,入力規則等!$M:$N,入力規則等!$R:$S</definedName>
    <definedName name="Z_14DDB60A_1949_427F_8C2B_4739442746E4_.wvu.PrintArea" localSheetId="0" hidden="1">行政事業レビューシート!$A$1:$AX$928</definedName>
    <definedName name="Z_14DDB60A_1949_427F_8C2B_4739442746E4_.wvu.Rows" localSheetId="0" hidden="1">行政事業レビューシート!$26:$27,行政事業レビューシート!$37:$99,行政事業レビューシート!$103:$114,行政事業レビューシート!$118:$129,行政事業レビューシート!$136:$186,行政事業レビューシート!$190:$430,行政事業レビューシート!$436:$455,行政事業レビューシート!$461:$699,行政事業レビューシート!$722:$725,行政事業レビューシート!$757:$1144</definedName>
  </definedNames>
  <calcPr calcId="162913" calcMode="manual"/>
  <customWorkbookViews>
    <customWorkbookView name="ㅤ - 個人用ビュー" guid="{14DDB60A-1949-427F-8C2B-4739442746E4}" mergeInterval="0" personalView="1" maximized="1" xWindow="1358" yWindow="-313" windowWidth="1936" windowHeight="1056" activeSheetId="1"/>
  </customWorkbookViews>
</workbook>
</file>

<file path=xl/calcChain.xml><?xml version="1.0" encoding="utf-8"?>
<calcChain xmlns="http://schemas.openxmlformats.org/spreadsheetml/2006/main">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6" i="1" s="1"/>
  <c r="AY608" i="1"/>
  <c r="AY611" i="1" s="1"/>
  <c r="AY603" i="1"/>
  <c r="AY606"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271" i="1" l="1"/>
  <c r="AY604" i="1"/>
  <c r="AY615" i="1"/>
  <c r="AY645" i="1"/>
  <c r="AY213" i="1"/>
  <c r="AY235" i="1"/>
  <c r="AY417" i="1"/>
  <c r="AY255" i="1"/>
  <c r="AY369" i="1"/>
  <c r="AY50"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<sst xmlns="http://schemas.openxmlformats.org/spreadsheetml/2006/main" count="2319" uniqueCount="673">
  <si>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</si>
  <si>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</si>
  <si>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</si>
  <si>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</si>
  <si>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</si>
  <si>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</si>
  <si>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</si>
  <si>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</si>
  <si>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</si>
  <si>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</si>
  <si>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</si>
  <si>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</si>
  <si>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</si>
  <si>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</si>
  <si>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</si>
  <si>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</si>
  <si>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</si>
  <si>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</si>
  <si>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</si>
  <si>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</si>
  <si>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</si>
  <si>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</si>
  <si>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</si>
  <si>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</si>
  <si>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</si>
  <si>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</si>
  <si>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</si>
  <si>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</si>
  <si>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</si>
  <si>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</si>
  <si>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</si>
  <si>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</si>
  <si>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</si>
  <si>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</si>
  <si>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</si>
  <si>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</si>
  <si>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</si>
  <si>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</si>
  <si>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</si>
  <si>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</si>
  <si>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</si>
  <si>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</si>
  <si>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</si>
  <si>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</si>
  <si>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</si>
  <si>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</si>
  <si>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</si>
  <si>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</si>
  <si>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</si>
  <si>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</si>
  <si>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</si>
  <si>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</si>
  <si>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</si>
  <si>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</si>
  <si>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</si>
  <si>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</si>
  <si>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</si>
  <si>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</si>
  <si>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</si>
  <si>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</si>
  <si>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</si>
  <si>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</si>
  <si>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</si>
  <si>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</si>
  <si>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</si>
  <si>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</si>
  <si>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</si>
  <si>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</si>
  <si>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</si>
  <si>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</si>
  <si>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</si>
  <si>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</si>
  <si>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</si>
  <si>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</si>
  <si>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</si>
  <si>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</si>
  <si>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</si>
  <si>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</si>
  <si>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</si>
  <si>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</si>
  <si>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</si>
  <si>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</si>
  <si>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</si>
  <si>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</si>
  <si>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</si>
  <si>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</si>
  <si>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</si>
  <si>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</si>
  <si>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</si>
  <si>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</si>
  <si>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</si>
  <si>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</si>
  <si>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</si>
  <si>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</si>
  <si>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</si>
  <si>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</si>
  <si>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</si>
  <si>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</si>
  <si>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</si>
  <si>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</si>
  <si>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</si>
  <si>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</si>
  <si>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</si>
  <si>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</si>
  <si>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</si>
  <si>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</si>
  <si>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</si>
  <si>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</si>
  <si>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</si>
  <si>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</si>
  <si>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</si>
  <si>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</si>
  <si>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</si>
  <si>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</si>
  <si>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</si>
  <si>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</si>
  <si>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</si>
  <si>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</si>
  <si>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</si>
  <si>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</si>
  <si>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</si>
  <si>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</si>
  <si>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</si>
  <si>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</si>
  <si>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</si>
  <si>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</si>
  <si>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</si>
  <si>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</si>
  <si>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</si>
  <si>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</si>
  <si>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</si>
  <si>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</si>
  <si>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</si>
  <si>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</si>
  <si>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</si>
  <si>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</si>
  <si>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</si>
  <si>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</si>
  <si>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</si>
  <si>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</si>
  <si>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</si>
  <si>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</si>
  <si>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</si>
  <si>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</si>
  <si>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</si>
  <si>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</si>
  <si>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</si>
  <si>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</si>
  <si>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</si>
  <si>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</si>
  <si>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</si>
  <si>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</si>
  <si>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</si>
  <si>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</si>
  <si>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</si>
  <si>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</si>
  <si>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</si>
  <si>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</si>
  <si>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</si>
  <si>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</si>
  <si>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</si>
  <si>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</si>
  <si>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</si>
  <si>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</si>
  <si>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</si>
  <si>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</si>
  <si>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</si>
  <si>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</si>
  <si>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</si>
  <si>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</si>
  <si>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</si>
  <si>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</si>
  <si>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</si>
  <si>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</si>
  <si>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</si>
  <si>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</si>
  <si>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</si>
  <si>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</si>
  <si>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</si>
  <si>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</si>
  <si>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</si>
  <si>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</si>
  <si>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</si>
  <si>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</si>
  <si>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</si>
  <si>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</si>
  <si>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</si>
  <si>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</si>
  <si>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</si>
  <si>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</si>
  <si>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</si>
  <si>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</si>
  <si>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</si>
  <si>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</si>
  <si>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</si>
  <si>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</si>
  <si>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</si>
  <si>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</si>
  <si>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</si>
  <si>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</si>
  <si>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</si>
  <si>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</si>
  <si>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</si>
  <si>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</si>
  <si>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</si>
  <si>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</si>
  <si>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</si>
  <si>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</si>
  <si>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</si>
  <si>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</si>
  <si>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</si>
  <si>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</si>
  <si>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</si>
  <si>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</si>
  <si>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</si>
  <si>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</si>
  <si>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</si>
  <si>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</si>
  <si>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</si>
  <si>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</si>
  <si>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</si>
  <si>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</si>
  <si>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</si>
  <si>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</si>
  <si>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</si>
  <si>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</si>
  <si>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</si>
  <si>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</si>
  <si>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</si>
  <si>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</si>
  <si>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</si>
  <si>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</si>
  <si>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</si>
  <si>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</si>
  <si>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</si>
  <si>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</si>
  <si>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</si>
  <si>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</si>
  <si>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</si>
  <si>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</si>
  <si>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</si>
  <si>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</si>
  <si>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</si>
  <si>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</si>
  <si>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</si>
  <si>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</si>
  <si>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</si>
  <si>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</si>
  <si>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</si>
  <si>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</si>
  <si>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</si>
  <si>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</si>
  <si>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</si>
  <si>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</si>
  <si>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</si>
  <si>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</si>
  <si>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</si>
  <si>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</si>
  <si>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</si>
  <si>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</si>
  <si>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</si>
  <si>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</si>
  <si>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</si>
  <si>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</si>
  <si>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</si>
  <si>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</si>
  <si>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</si>
  <si>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</si>
  <si>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</si>
  <si>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</si>
  <si>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</si>
  <si>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</si>
  <si>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</si>
  <si>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</si>
  <si>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</si>
  <si>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</si>
  <si>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</si>
  <si>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</si>
  <si>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</si>
  <si>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</si>
  <si>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</si>
  <si>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</si>
  <si>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</si>
  <si>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</si>
  <si>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</si>
  <si>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</si>
  <si>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</si>
  <si>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</si>
  <si>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</si>
  <si>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</si>
  <si>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</si>
  <si>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</si>
  <si>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</si>
  <si>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</si>
  <si>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</si>
  <si>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</si>
  <si>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</si>
  <si>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</si>
  <si>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</si>
  <si>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</si>
  <si>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</si>
  <si>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</si>
  <si>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</si>
  <si>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</si>
  <si>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</si>
  <si>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</si>
  <si>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</si>
  <si>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</si>
  <si>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</si>
  <si>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</si>
  <si>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</si>
  <si>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</si>
  <si>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</si>
  <si>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</si>
  <si>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</si>
  <si>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</si>
  <si>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</si>
  <si>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</si>
  <si>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</si>
  <si>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</si>
  <si>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</si>
  <si>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</si>
  <si>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</si>
  <si>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</si>
  <si>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</si>
  <si>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</si>
  <si>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</si>
  <si>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</si>
  <si>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</si>
  <si>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</si>
  <si>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</si>
  <si>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</si>
  <si>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</si>
  <si>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</si>
  <si>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</si>
  <si>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</si>
  <si>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</si>
  <si>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</si>
  <si>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</si>
  <si>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</si>
  <si>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</si>
  <si>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</si>
  <si>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</si>
  <si>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</si>
  <si>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</si>
  <si>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</si>
  <si>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</si>
  <si>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</si>
  <si>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</si>
  <si>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</si>
  <si>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</si>
  <si>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</si>
  <si>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</si>
  <si>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</si>
  <si>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</si>
  <si>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</si>
  <si>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</si>
  <si>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</si>
  <si>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</si>
  <si>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</si>
  <si>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</si>
  <si>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</si>
  <si>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</si>
  <si>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</si>
  <si>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</si>
  <si>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</si>
  <si>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</si>
  <si>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</si>
  <si>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</si>
  <si>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</si>
  <si>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</si>
  <si>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</si>
  <si>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</si>
  <si>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</si>
  <si>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</si>
  <si>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</si>
  <si>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</si>
  <si>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</si>
  <si>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</si>
  <si>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</si>
  <si>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</si>
  <si>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</si>
  <si>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</si>
  <si>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</si>
  <si>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</si>
  <si>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</si>
  <si>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</si>
  <si>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</si>
  <si>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</si>
  <si>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</si>
  <si>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</si>
  <si>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</si>
  <si>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</si>
  <si>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</si>
  <si>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</si>
  <si>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</si>
  <si>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</si>
  <si>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</si>
  <si>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</si>
  <si>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</si>
  <si>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</si>
  <si>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</si>
  <si>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</si>
  <si>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</si>
  <si>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</si>
  <si>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</si>
  <si>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</si>
  <si>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</si>
  <si>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</si>
  <si>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</si>
  <si>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</si>
  <si>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</si>
  <si>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</si>
  <si>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</si>
  <si>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</si>
  <si>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</si>
  <si>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</si>
  <si>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</si>
  <si>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</si>
  <si>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</si>
  <si>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</si>
  <si>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</si>
  <si>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</si>
  <si>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</si>
  <si>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</si>
  <si>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</si>
  <si>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</si>
  <si>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</si>
  <si>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</si>
  <si>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</si>
  <si>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</si>
  <si>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</si>
  <si>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</si>
  <si>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</si>
  <si>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</si>
  <si>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</si>
  <si>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</si>
  <si>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</si>
  <si>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</si>
  <si>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</si>
  <si>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</si>
  <si>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</si>
  <si>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</si>
  <si>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</si>
  <si>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</si>
  <si>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</si>
  <si>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</si>
  <si>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</si>
  <si>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</si>
  <si>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</si>
  <si>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</si>
  <si>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</si>
  <si>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</si>
  <si>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</si>
  <si>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</si>
  <si>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</si>
  <si>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</si>
  <si>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</si>
  <si>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</si>
  <si>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</si>
  <si>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</si>
  <si>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</si>
  <si>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</si>
  <si>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</si>
  <si>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</si>
  <si>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</si>
  <si>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</si>
  <si>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</si>
  <si>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</si>
  <si>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</si>
  <si>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</si>
  <si>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</si>
  <si>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</si>
  <si>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</si>
  <si>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</si>
  <si>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</si>
  <si>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</si>
  <si>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</si>
  <si>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</si>
  <si>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</si>
  <si>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</si>
  <si>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</si>
  <si>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</si>
  <si>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</si>
  <si>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</si>
  <si>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</si>
  <si>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</si>
  <si>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</si>
  <si>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</si>
  <si>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</si>
  <si>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</si>
  <si>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</si>
  <si>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</si>
  <si>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</si>
  <si>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</si>
  <si>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</si>
  <si>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</si>
  <si>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</si>
  <si>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</si>
  <si>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</si>
  <si>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</si>
  <si>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</si>
  <si>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</si>
  <si>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</si>
  <si>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</si>
  <si>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</si>
  <si>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</si>
  <si>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</si>
  <si>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</si>
  <si>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</si>
  <si>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</si>
  <si>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</si>
  <si>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</si>
  <si>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</si>
  <si>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</si>
  <si>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</si>
  <si>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</si>
  <si>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</si>
  <si>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</si>
  <si>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</si>
  <si>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</si>
  <si>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</si>
  <si>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</si>
  <si>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</si>
  <si>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</si>
  <si>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</si>
  <si>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</si>
  <si>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</si>
  <si>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</si>
  <si>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</si>
  <si>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</si>
  <si>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</si>
  <si>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</si>
  <si>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</si>
  <si>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</si>
  <si>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</si>
  <si>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</si>
  <si>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</si>
  <si>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</si>
  <si>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</si>
  <si>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</si>
  <si>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</si>
  <si>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</si>
  <si>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</si>
  <si>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</si>
  <si>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</si>
  <si>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</si>
  <si>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</si>
  <si>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</si>
  <si>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</si>
  <si>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</si>
  <si>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</si>
  <si>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</si>
  <si>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</si>
  <si>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</si>
  <si>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</si>
  <si>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</si>
  <si>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</si>
  <si>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</si>
  <si>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</si>
  <si>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</si>
  <si>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</si>
  <si>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</si>
  <si>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</si>
  <si>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</si>
  <si>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</si>
  <si>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</si>
  <si>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</si>
  <si>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</si>
  <si>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</si>
  <si>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</si>
  <si>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</si>
  <si>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</si>
  <si>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</si>
  <si>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</si>
  <si>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</si>
  <si>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</si>
  <si>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</si>
  <si>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</si>
  <si>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</si>
  <si>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</si>
  <si>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</si>
  <si>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</si>
  <si>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</si>
  <si>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</si>
  <si>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</si>
  <si>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</si>
  <si>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</si>
  <si>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</si>
  <si>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</si>
  <si>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</si>
  <si>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</si>
  <si>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</si>
  <si>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</si>
  <si>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</si>
  <si>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</si>
  <si>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</si>
  <si>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</si>
  <si>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</si>
  <si>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</si>
  <si>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</si>
  <si>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</si>
  <si>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</si>
  <si>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</si>
  <si>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</si>
  <si>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</si>
  <si>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</si>
  <si>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</si>
  <si>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</si>
  <si>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</si>
  <si>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</si>
  <si>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</si>
  <si>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</si>
  <si>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</si>
  <si>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</si>
  <si>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</si>
  <si>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</si>
  <si>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</si>
  <si>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</si>
  <si>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</si>
  <si>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</si>
  <si>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</si>
  <si>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</si>
  <si>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</si>
  <si>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</si>
  <si>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</si>
  <si>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</si>
  <si>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</si>
  <si>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</si>
  <si>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</si>
  <si>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道路占用料の見直し等に関する調査検討経費</t>
  </si>
  <si>
    <t>道路局</t>
  </si>
  <si>
    <t>室長　矢野　勝彦</t>
  </si>
  <si>
    <t>令和3年度</t>
  </si>
  <si>
    <t>路政課　道路利用調整室</t>
  </si>
  <si>
    <t>道路法第３２条、第３９条、第３９条の２
道路法施行令第１９条、第１９条の２</t>
  </si>
  <si>
    <t>-</t>
  </si>
  <si>
    <t>道路占用料については、「道路占用料制度に関する調査検討会」（平成１８年度設置・報告）において、「３年程度ごとに改定を検討することが妥当」との提言を受け、次期占用料の改定（令和５年４月予定）に向け、所要の調査を実施し、道路の使用の対価として適正な水準の確保を目指す。</t>
  </si>
  <si>
    <t>道路占用料は、道路の使用の対価としての性格を有し、民間の土地の賃料に相当するものであり、その算定に用いる「使用料率」（民間の土地の賃料の土地価格に占める割合）を設定するためには、全国の土地賃借水準を反映する必要があることから、各地域の不動産鑑定士による土地の賃料に関する調査を行い、道路の使用の対価として適正な水準を確保するために、調査・検討を実施する。</t>
  </si>
  <si>
    <t>道路交通安全対策調査費</t>
  </si>
  <si>
    <t>諸謝金</t>
  </si>
  <si>
    <t>委員等旅費</t>
  </si>
  <si>
    <t>道路占用料の適正な水準を確保し、適切な占用料を徴収する。</t>
  </si>
  <si>
    <t>百万円</t>
  </si>
  <si>
    <t>道路占用料を算定する際に用いる使用料率を設定するための調査地点数</t>
  </si>
  <si>
    <t>地点</t>
  </si>
  <si>
    <t>請負契約実績　／　使用料率を設定するための調査地点数</t>
    <phoneticPr fontId="5"/>
  </si>
  <si>
    <t>千円/地点</t>
  </si>
  <si>
    <t>百万円/地点</t>
    <phoneticPr fontId="5"/>
  </si>
  <si>
    <t>５　安全で安心のできる交通の確保、治安・生活安全の確保</t>
  </si>
  <si>
    <t>184</t>
  </si>
  <si>
    <t>新27-024</t>
  </si>
  <si>
    <t>新27-0022</t>
  </si>
  <si>
    <t>196</t>
  </si>
  <si>
    <t>国土交通省新30-0018</t>
  </si>
  <si>
    <t>国土交通省新30-0015</t>
  </si>
  <si>
    <t>○</t>
  </si>
  <si>
    <t>-</t>
    <phoneticPr fontId="5"/>
  </si>
  <si>
    <t>28/2,201</t>
    <phoneticPr fontId="5"/>
  </si>
  <si>
    <t>29/2,300</t>
    <phoneticPr fontId="5"/>
  </si>
  <si>
    <t>１５　道路交通の安全性を確保・向上する</t>
    <phoneticPr fontId="5"/>
  </si>
  <si>
    <t>道路交通の安全性の確保・向上を担う事業として実施する必要がある。</t>
    <rPh sb="0" eb="2">
      <t>ドウロ</t>
    </rPh>
    <rPh sb="2" eb="4">
      <t>コウツウ</t>
    </rPh>
    <rPh sb="5" eb="8">
      <t>アンゼンセイ</t>
    </rPh>
    <rPh sb="9" eb="11">
      <t>カクホ</t>
    </rPh>
    <rPh sb="12" eb="14">
      <t>コウジョウ</t>
    </rPh>
    <rPh sb="15" eb="16">
      <t>ニナ</t>
    </rPh>
    <rPh sb="17" eb="19">
      <t>ジギョウ</t>
    </rPh>
    <rPh sb="22" eb="24">
      <t>ジッシ</t>
    </rPh>
    <rPh sb="26" eb="28">
      <t>ヒツヨウ</t>
    </rPh>
    <phoneticPr fontId="5"/>
  </si>
  <si>
    <t>全国の土地賃貸借水準を調査し、国の占用料に適切に反映させる必要があることから国として実施する必要がある。</t>
    <rPh sb="0" eb="2">
      <t>ゼンコク</t>
    </rPh>
    <rPh sb="3" eb="5">
      <t>トチ</t>
    </rPh>
    <rPh sb="5" eb="8">
      <t>チンタイシャク</t>
    </rPh>
    <rPh sb="8" eb="10">
      <t>スイジュン</t>
    </rPh>
    <rPh sb="11" eb="13">
      <t>チョウサ</t>
    </rPh>
    <rPh sb="15" eb="16">
      <t>クニ</t>
    </rPh>
    <rPh sb="17" eb="20">
      <t>センヨウリョウ</t>
    </rPh>
    <rPh sb="21" eb="23">
      <t>テキセツ</t>
    </rPh>
    <rPh sb="24" eb="26">
      <t>ハンエイ</t>
    </rPh>
    <rPh sb="29" eb="31">
      <t>ヒツヨウ</t>
    </rPh>
    <rPh sb="38" eb="39">
      <t>クニ</t>
    </rPh>
    <rPh sb="42" eb="44">
      <t>ジッシ</t>
    </rPh>
    <rPh sb="46" eb="48">
      <t>ヒツヨウ</t>
    </rPh>
    <phoneticPr fontId="5"/>
  </si>
  <si>
    <t>道路交通の安全性の確保・向上を担う事業として必要かつ優先度が高い。</t>
    <rPh sb="0" eb="2">
      <t>ドウロ</t>
    </rPh>
    <rPh sb="2" eb="4">
      <t>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</si>
  <si>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国交</t>
  </si>
  <si>
    <t>-</t>
    <phoneticPr fontId="5"/>
  </si>
  <si>
    <t>国土交通省道路局調べ（令和３年４月）</t>
    <phoneticPr fontId="5"/>
  </si>
  <si>
    <t>占用料の徴収実績
（令和2年度の成果実績については集計中）</t>
    <rPh sb="10" eb="12">
      <t>レイワ</t>
    </rPh>
    <rPh sb="13" eb="15">
      <t>ネンド</t>
    </rPh>
    <rPh sb="16" eb="18">
      <t>セイカ</t>
    </rPh>
    <rPh sb="18" eb="20">
      <t>ジッセキ</t>
    </rPh>
    <rPh sb="25" eb="28">
      <t>シュウケイチュウ</t>
    </rPh>
    <phoneticPr fontId="5"/>
  </si>
  <si>
    <t>‐</t>
  </si>
  <si>
    <t>無</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</si>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</sst>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14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69935</xdr:colOff>
      <xdr:row>747</xdr:row>
      <xdr:rowOff>246540</xdr:rowOff>
    </xdr:from>
    <xdr:to>
      <xdr:col>39</xdr:col>
      <xdr:colOff>32870</xdr:colOff>
      <xdr:row>755</xdr:row>
      <xdr:rowOff>286883</xdr:rowOff>
    </xdr:to>
    <xdr:grpSp>
      <xdr:nvGrpSpPr>
        <xdr:cNvPr id="2" name="グループ化 1"/>
        <xdr:cNvGrpSpPr/>
      </xdr:nvGrpSpPr>
      <xdr:grpSpPr>
        <a:xfrm>
          <a:off x="3321135" y="36708240"/>
          <a:ext cx="4636535" cy="2885143"/>
          <a:chOff x="2098627" y="40498059"/>
          <a:chExt cx="5291281" cy="3350202"/>
        </a:xfrm>
      </xdr:grpSpPr>
      <xdr:sp macro="" textlink="">
        <xdr:nvSpPr>
          <xdr:cNvPr id="3" name="テキスト ボックス 2"/>
          <xdr:cNvSpPr txBox="1"/>
        </xdr:nvSpPr>
        <xdr:spPr>
          <a:xfrm>
            <a:off x="2345017" y="40498059"/>
            <a:ext cx="2222500" cy="682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29</a:t>
            </a:r>
            <a:r>
              <a:rPr kumimoji="1" lang="ja-JP" altLang="en-US" sz="1100"/>
              <a:t>百万円</a:t>
            </a:r>
            <a:endParaRPr kumimoji="1" lang="en-US" altLang="ja-JP" sz="1100"/>
          </a:p>
        </xdr:txBody>
      </xdr:sp>
      <xdr:sp macro="" textlink="">
        <xdr:nvSpPr>
          <xdr:cNvPr id="4" name="テキスト ボックス 3"/>
          <xdr:cNvSpPr txBox="1"/>
        </xdr:nvSpPr>
        <xdr:spPr>
          <a:xfrm>
            <a:off x="2381152" y="41209259"/>
            <a:ext cx="2217494" cy="270772"/>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検討の企画立案）</a:t>
            </a:r>
            <a:endParaRPr kumimoji="1" lang="en-US" altLang="ja-JP" sz="1000"/>
          </a:p>
        </xdr:txBody>
      </xdr:sp>
      <xdr:cxnSp macro="">
        <xdr:nvCxnSpPr>
          <xdr:cNvPr id="5" name="直線矢印コネクタ 4"/>
          <xdr:cNvCxnSpPr/>
        </xdr:nvCxnSpPr>
        <xdr:spPr>
          <a:xfrm>
            <a:off x="3503705" y="41564859"/>
            <a:ext cx="3736" cy="8382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2189325" y="42392241"/>
            <a:ext cx="2602331" cy="327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sp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7" name="テキスト ボックス 6"/>
          <xdr:cNvSpPr txBox="1"/>
        </xdr:nvSpPr>
        <xdr:spPr>
          <a:xfrm>
            <a:off x="2356221" y="42687688"/>
            <a:ext cx="2223996" cy="62958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民間会社等</a:t>
            </a:r>
            <a:endParaRPr kumimoji="1" lang="en-US" altLang="ja-JP" sz="1100"/>
          </a:p>
          <a:p>
            <a:pPr algn="ctr"/>
            <a:r>
              <a:rPr kumimoji="1" lang="en-US" altLang="ja-JP" sz="1100"/>
              <a:t>28.9</a:t>
            </a:r>
            <a:r>
              <a:rPr kumimoji="1" lang="ja-JP" altLang="en-US" sz="1100"/>
              <a:t>百万円</a:t>
            </a:r>
            <a:endParaRPr kumimoji="1" lang="en-US" altLang="ja-JP" sz="1100"/>
          </a:p>
        </xdr:txBody>
      </xdr:sp>
      <xdr:sp macro="" textlink="">
        <xdr:nvSpPr>
          <xdr:cNvPr id="8" name="テキスト ボックス 7"/>
          <xdr:cNvSpPr txBox="1"/>
        </xdr:nvSpPr>
        <xdr:spPr>
          <a:xfrm>
            <a:off x="2098627" y="43313366"/>
            <a:ext cx="2820895" cy="53489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000"/>
              <a:t>〔</a:t>
            </a:r>
            <a:r>
              <a:rPr kumimoji="1" lang="ja-JP" altLang="en-US" sz="1000"/>
              <a:t>道路占用料の見直しに関する調査検討</a:t>
            </a:r>
            <a:r>
              <a:rPr kumimoji="1" lang="en-US" altLang="ja-JP" sz="1000"/>
              <a:t>〕</a:t>
            </a:r>
          </a:p>
        </xdr:txBody>
      </xdr:sp>
      <xdr:sp macro="" textlink="">
        <xdr:nvSpPr>
          <xdr:cNvPr id="9" name="テキスト ボックス 8"/>
          <xdr:cNvSpPr txBox="1"/>
        </xdr:nvSpPr>
        <xdr:spPr>
          <a:xfrm>
            <a:off x="5165912" y="42683206"/>
            <a:ext cx="2223996" cy="629583"/>
          </a:xfrm>
          <a:prstGeom prst="rect">
            <a:avLst/>
          </a:prstGeom>
          <a:solidFill>
            <a:schemeClr val="lt1"/>
          </a:solidFill>
          <a:ln w="63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学識経験者</a:t>
            </a:r>
            <a:endParaRPr kumimoji="1" lang="en-US" altLang="ja-JP" sz="1100"/>
          </a:p>
          <a:p>
            <a:pPr algn="ctr"/>
            <a:r>
              <a:rPr kumimoji="1" lang="en-US" altLang="ja-JP" sz="1100"/>
              <a:t>0.1</a:t>
            </a:r>
            <a:r>
              <a:rPr kumimoji="1" lang="ja-JP" altLang="en-US" sz="1100"/>
              <a:t>百万円</a:t>
            </a:r>
            <a:endParaRPr kumimoji="1" lang="en-US" altLang="ja-JP" sz="1100"/>
          </a:p>
        </xdr:txBody>
      </xdr:sp>
      <xdr:cxnSp macro="">
        <xdr:nvCxnSpPr>
          <xdr:cNvPr id="10" name="直線矢印コネクタ 9"/>
          <xdr:cNvCxnSpPr/>
        </xdr:nvCxnSpPr>
        <xdr:spPr>
          <a:xfrm>
            <a:off x="4325471" y="41596236"/>
            <a:ext cx="1120589" cy="7448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5390029" y="43422795"/>
            <a:ext cx="1848970" cy="34943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有識者会議開催</a:t>
            </a:r>
            <a:r>
              <a:rPr kumimoji="1" lang="en-US" altLang="ja-JP" sz="1000"/>
              <a:t>〕</a:t>
            </a:r>
          </a:p>
        </xdr:txBody>
      </xdr:sp>
    </xdr:grpSp>
    <xdr:clientData/>
  </xdr:twoCellAnchor>
  <xdr:twoCellAnchor>
    <xdr:from>
      <xdr:col>10</xdr:col>
      <xdr:colOff>12700</xdr:colOff>
      <xdr:row>747</xdr:row>
      <xdr:rowOff>330200</xdr:rowOff>
    </xdr:from>
    <xdr:to>
      <xdr:col>18</xdr:col>
      <xdr:colOff>7277</xdr:colOff>
      <xdr:row>748</xdr:row>
      <xdr:rowOff>275531</xdr:rowOff>
    </xdr:to>
    <xdr:sp macro="" textlink="">
      <xdr:nvSpPr>
        <xdr:cNvPr id="12" name="テキスト ボックス 11"/>
        <xdr:cNvSpPr txBox="1"/>
      </xdr:nvSpPr>
      <xdr:spPr>
        <a:xfrm>
          <a:off x="2044700" y="36791900"/>
          <a:ext cx="1620177" cy="300931"/>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ja-JP" altLang="en-US" sz="1100">
              <a:solidFill>
                <a:schemeClr val="dk1"/>
              </a:solidFill>
              <a:effectLst/>
              <a:latin typeface="+mn-lt"/>
              <a:ea typeface="+mn-ea"/>
              <a:cs typeface="+mn-cs"/>
            </a:rPr>
            <a:t>＜イメージ＞</a:t>
          </a:r>
          <a:endParaRPr lang="ja-JP"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4"/>
  <sheetViews>
    <sheetView tabSelected="1" view="pageBreakPreview" topLeftCell="A709" zoomScale="75" zoomScaleNormal="75" zoomScaleSheetLayoutView="75" zoomScalePageLayoutView="85" workbookViewId="0">
      <selection activeCell="G115" sqref="G115:X1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664</v>
      </c>
      <c r="AK2" s="191"/>
      <c r="AL2" s="191"/>
      <c r="AM2" s="191"/>
      <c r="AN2" s="83" t="s">
        <v>325</v>
      </c>
      <c r="AO2" s="191" t="s">
        <v>592</v>
      </c>
      <c r="AP2" s="191"/>
      <c r="AQ2" s="191"/>
      <c r="AR2" s="84" t="s">
        <v>628</v>
      </c>
      <c r="AS2" s="192">
        <v>10</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633</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632</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37.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55.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29</v>
      </c>
      <c r="Q13" s="149"/>
      <c r="R13" s="149"/>
      <c r="S13" s="149"/>
      <c r="T13" s="149"/>
      <c r="U13" s="149"/>
      <c r="V13" s="150"/>
      <c r="W13" s="148" t="s">
        <v>636</v>
      </c>
      <c r="X13" s="149"/>
      <c r="Y13" s="149"/>
      <c r="Z13" s="149"/>
      <c r="AA13" s="149"/>
      <c r="AB13" s="149"/>
      <c r="AC13" s="150"/>
      <c r="AD13" s="148" t="s">
        <v>657</v>
      </c>
      <c r="AE13" s="149"/>
      <c r="AF13" s="149"/>
      <c r="AG13" s="149"/>
      <c r="AH13" s="149"/>
      <c r="AI13" s="149"/>
      <c r="AJ13" s="150"/>
      <c r="AK13" s="148">
        <v>29</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t="s">
        <v>657</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665</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657</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29</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29</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28</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0.96551724137931039</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0.96551724137931039</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29</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640</v>
      </c>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641</v>
      </c>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29</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671</v>
      </c>
      <c r="AR31" s="163"/>
      <c r="AS31" s="164" t="s">
        <v>185</v>
      </c>
      <c r="AT31" s="187"/>
      <c r="AU31" s="256">
        <v>2</v>
      </c>
      <c r="AV31" s="256"/>
      <c r="AW31" s="360" t="s">
        <v>175</v>
      </c>
      <c r="AX31" s="361"/>
    </row>
    <row r="32" spans="1:50" ht="23.25" customHeight="1" x14ac:dyDescent="0.15">
      <c r="A32" s="496"/>
      <c r="B32" s="494"/>
      <c r="C32" s="494"/>
      <c r="D32" s="494"/>
      <c r="E32" s="494"/>
      <c r="F32" s="495"/>
      <c r="G32" s="521" t="s">
        <v>642</v>
      </c>
      <c r="H32" s="522"/>
      <c r="I32" s="522"/>
      <c r="J32" s="522"/>
      <c r="K32" s="522"/>
      <c r="L32" s="522"/>
      <c r="M32" s="522"/>
      <c r="N32" s="522"/>
      <c r="O32" s="523"/>
      <c r="P32" s="176" t="s">
        <v>667</v>
      </c>
      <c r="Q32" s="176"/>
      <c r="R32" s="176"/>
      <c r="S32" s="176"/>
      <c r="T32" s="176"/>
      <c r="U32" s="176"/>
      <c r="V32" s="176"/>
      <c r="W32" s="176"/>
      <c r="X32" s="218"/>
      <c r="Y32" s="324" t="s">
        <v>12</v>
      </c>
      <c r="Z32" s="530"/>
      <c r="AA32" s="531"/>
      <c r="AB32" s="532" t="s">
        <v>643</v>
      </c>
      <c r="AC32" s="532"/>
      <c r="AD32" s="532"/>
      <c r="AE32" s="348">
        <v>5027</v>
      </c>
      <c r="AF32" s="349"/>
      <c r="AG32" s="349"/>
      <c r="AH32" s="349"/>
      <c r="AI32" s="348">
        <v>5122</v>
      </c>
      <c r="AJ32" s="349"/>
      <c r="AK32" s="349"/>
      <c r="AL32" s="349"/>
      <c r="AM32" s="348" t="s">
        <v>671</v>
      </c>
      <c r="AN32" s="349"/>
      <c r="AO32" s="349"/>
      <c r="AP32" s="349"/>
      <c r="AQ32" s="151" t="s">
        <v>636</v>
      </c>
      <c r="AR32" s="152"/>
      <c r="AS32" s="152"/>
      <c r="AT32" s="153"/>
      <c r="AU32" s="349" t="s">
        <v>636</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t="s">
        <v>636</v>
      </c>
      <c r="AF33" s="349"/>
      <c r="AG33" s="349"/>
      <c r="AH33" s="349"/>
      <c r="AI33" s="348" t="s">
        <v>636</v>
      </c>
      <c r="AJ33" s="349"/>
      <c r="AK33" s="349"/>
      <c r="AL33" s="349"/>
      <c r="AM33" s="348" t="s">
        <v>325</v>
      </c>
      <c r="AN33" s="349"/>
      <c r="AO33" s="349"/>
      <c r="AP33" s="349"/>
      <c r="AQ33" s="151" t="s">
        <v>636</v>
      </c>
      <c r="AR33" s="152"/>
      <c r="AS33" s="152"/>
      <c r="AT33" s="153"/>
      <c r="AU33" s="349">
        <v>4893</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103</v>
      </c>
      <c r="AF34" s="349"/>
      <c r="AG34" s="349"/>
      <c r="AH34" s="349"/>
      <c r="AI34" s="348">
        <v>105</v>
      </c>
      <c r="AJ34" s="349"/>
      <c r="AK34" s="349"/>
      <c r="AL34" s="349"/>
      <c r="AM34" s="348" t="s">
        <v>671</v>
      </c>
      <c r="AN34" s="349"/>
      <c r="AO34" s="349"/>
      <c r="AP34" s="349"/>
      <c r="AQ34" s="151" t="s">
        <v>636</v>
      </c>
      <c r="AR34" s="152"/>
      <c r="AS34" s="152"/>
      <c r="AT34" s="153"/>
      <c r="AU34" s="349" t="s">
        <v>636</v>
      </c>
      <c r="AV34" s="349"/>
      <c r="AW34" s="349"/>
      <c r="AX34" s="350"/>
    </row>
    <row r="35" spans="1:51" ht="23.25" customHeight="1" x14ac:dyDescent="0.15">
      <c r="A35" s="876" t="s">
        <v>299</v>
      </c>
      <c r="B35" s="877"/>
      <c r="C35" s="877"/>
      <c r="D35" s="877"/>
      <c r="E35" s="877"/>
      <c r="F35" s="878"/>
      <c r="G35" s="882" t="s">
        <v>666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299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645</v>
      </c>
      <c r="AC101" s="532"/>
      <c r="AD101" s="532"/>
      <c r="AE101" s="343">
        <v>2201</v>
      </c>
      <c r="AF101" s="343"/>
      <c r="AG101" s="343"/>
      <c r="AH101" s="343"/>
      <c r="AI101" s="343" t="s">
        <v>636</v>
      </c>
      <c r="AJ101" s="343"/>
      <c r="AK101" s="343"/>
      <c r="AL101" s="343"/>
      <c r="AM101" s="343" t="s">
        <v>657</v>
      </c>
      <c r="AN101" s="343"/>
      <c r="AO101" s="343"/>
      <c r="AP101" s="343"/>
      <c r="AQ101" s="343" t="s">
        <v>671</v>
      </c>
      <c r="AR101" s="343"/>
      <c r="AS101" s="343"/>
      <c r="AT101" s="343"/>
      <c r="AU101" s="348" t="s">
        <v>671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v>3500</v>
      </c>
      <c r="AF102" s="343"/>
      <c r="AG102" s="343"/>
      <c r="AH102" s="343"/>
      <c r="AI102" s="343" t="s">
        <v>636</v>
      </c>
      <c r="AJ102" s="343"/>
      <c r="AK102" s="343"/>
      <c r="AL102" s="343"/>
      <c r="AM102" s="343" t="s">
        <v>657</v>
      </c>
      <c r="AN102" s="343"/>
      <c r="AO102" s="343"/>
      <c r="AP102" s="343"/>
      <c r="AQ102" s="343">
        <v>2300</v>
      </c>
      <c r="AR102" s="343"/>
      <c r="AS102" s="343"/>
      <c r="AT102" s="343"/>
      <c r="AU102" s="356" t="s">
        <v>671</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12.7</v>
      </c>
      <c r="AF116" s="343"/>
      <c r="AG116" s="343"/>
      <c r="AH116" s="343"/>
      <c r="AI116" s="343" t="s">
        <v>636</v>
      </c>
      <c r="AJ116" s="343"/>
      <c r="AK116" s="343"/>
      <c r="AL116" s="343"/>
      <c r="AM116" s="343" t="s">
        <v>657</v>
      </c>
      <c r="AN116" s="343"/>
      <c r="AO116" s="343"/>
      <c r="AP116" s="343"/>
      <c r="AQ116" s="348">
        <v>12.6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658</v>
      </c>
      <c r="AF117" s="291"/>
      <c r="AG117" s="291"/>
      <c r="AH117" s="291"/>
      <c r="AI117" s="291" t="s">
        <v>636</v>
      </c>
      <c r="AJ117" s="291"/>
      <c r="AK117" s="291"/>
      <c r="AL117" s="291"/>
      <c r="AM117" s="291" t="s">
        <v>657</v>
      </c>
      <c r="AN117" s="291"/>
      <c r="AO117" s="291"/>
      <c r="AP117" s="291"/>
      <c r="AQ117" s="291" t="s">
        <v>659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975" t="s">
        <v>280</v>
      </c>
      <c r="H128" s="336"/>
      <c r="I128" s="336"/>
      <c r="J128" s="336"/>
      <c r="K128" s="336"/>
      <c r="L128" s="336"/>
      <c r="M128" s="336"/>
      <c r="N128" s="336"/>
      <c r="O128" s="336"/>
      <c r="P128" s="336"/>
      <c r="Q128" s="336"/>
      <c r="R128" s="336"/>
      <c r="S128" s="336"/>
      <c r="T128" s="336"/>
      <c r="U128" s="336"/>
      <c r="V128" s="336"/>
      <c r="W128" s="336"/>
      <c r="X128" s="337"/>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976"/>
      <c r="H129" s="977"/>
      <c r="I129" s="977"/>
      <c r="J129" s="977"/>
      <c r="K129" s="977"/>
      <c r="L129" s="977"/>
      <c r="M129" s="977"/>
      <c r="N129" s="977"/>
      <c r="O129" s="977"/>
      <c r="P129" s="977"/>
      <c r="Q129" s="977"/>
      <c r="R129" s="977"/>
      <c r="S129" s="977"/>
      <c r="T129" s="977"/>
      <c r="U129" s="977"/>
      <c r="V129" s="977"/>
      <c r="W129" s="977"/>
      <c r="X129" s="97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324</v>
      </c>
      <c r="B130" s="970"/>
      <c r="C130" s="969" t="s">
        <v>188</v>
      </c>
      <c r="D130" s="970"/>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660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t="s">
        <v>636</v>
      </c>
      <c r="AV133" s="163"/>
      <c r="AW133" s="164" t="s">
        <v>175</v>
      </c>
      <c r="AX133" s="165"/>
      <c r="AY133">
        <f>$AY$132</f>
        <v>1</v>
      </c>
    </row>
    <row r="134" spans="1:51" ht="39.75" customHeight="1" x14ac:dyDescent="0.15">
      <c r="A134" s="973"/>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636</v>
      </c>
      <c r="AF134" s="152"/>
      <c r="AG134" s="152"/>
      <c r="AH134" s="152"/>
      <c r="AI134" s="251" t="s">
        <v>636</v>
      </c>
      <c r="AJ134" s="152"/>
      <c r="AK134" s="152"/>
      <c r="AL134" s="152"/>
      <c r="AM134" s="251" t="s">
        <v>657</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636</v>
      </c>
      <c r="AF135" s="152"/>
      <c r="AG135" s="152"/>
      <c r="AH135" s="152"/>
      <c r="AI135" s="251" t="s">
        <v>636</v>
      </c>
      <c r="AJ135" s="152"/>
      <c r="AK135" s="152"/>
      <c r="AL135" s="152"/>
      <c r="AM135" s="251" t="s">
        <v>657</v>
      </c>
      <c r="AN135" s="152"/>
      <c r="AO135" s="152"/>
      <c r="AP135" s="152"/>
      <c r="AQ135" s="251" t="s">
        <v>636</v>
      </c>
      <c r="AR135" s="152"/>
      <c r="AS135" s="152"/>
      <c r="AT135" s="152"/>
      <c r="AU135" s="251" t="s">
        <v>636</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657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590</v>
      </c>
      <c r="D430" s="236"/>
      <c r="E430" s="224" t="s">
        <v>318</v>
      </c>
      <c r="F430" s="429"/>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t="s">
        <v>671</v>
      </c>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t="s">
        <v>671</v>
      </c>
      <c r="AN434" s="152"/>
      <c r="AO434" s="152"/>
      <c r="AP434" s="153"/>
      <c r="AQ434" s="151" t="s">
        <v>636</v>
      </c>
      <c r="AR434" s="152"/>
      <c r="AS434" s="152"/>
      <c r="AT434" s="153"/>
      <c r="AU434" s="152" t="s">
        <v>636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t="s">
        <v>671</v>
      </c>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t="s">
        <v>671</v>
      </c>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t="s">
        <v>671</v>
      </c>
      <c r="AN459" s="152"/>
      <c r="AO459" s="152"/>
      <c r="AP459" s="153"/>
      <c r="AQ459" s="151" t="s">
        <v>636</v>
      </c>
      <c r="AR459" s="152"/>
      <c r="AS459" s="152"/>
      <c r="AT459" s="153"/>
      <c r="AU459" s="152" t="s">
        <v>636</v>
      </c>
      <c r="AV459" s="152"/>
      <c r="AW459" s="152"/>
      <c r="AX459" s="193"/>
      <c r="AY459">
        <f t="shared" si="68"/>
        <v>1</v>
      </c>
    </row>
    <row r="460" spans="1:51" ht="23.25"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t="s">
        <v>671</v>
      </c>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656</v>
      </c>
      <c r="AE702" s="875"/>
      <c r="AF702" s="875"/>
      <c r="AG702" s="864" t="s">
        <v>661</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656</v>
      </c>
      <c r="AE703" s="170"/>
      <c r="AF703" s="170"/>
      <c r="AG703" s="648" t="s">
        <v>662</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656</v>
      </c>
      <c r="AE704" s="567"/>
      <c r="AF704" s="567"/>
      <c r="AG704" s="409" t="s">
        <v>663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668</v>
      </c>
      <c r="AE705" s="717"/>
      <c r="AF705" s="717"/>
      <c r="AG705" s="175" t="s">
        <v>670</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668</v>
      </c>
      <c r="AE708" s="652"/>
      <c r="AF708" s="652"/>
      <c r="AG708" s="507" t="s">
        <v>670</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668</v>
      </c>
      <c r="AE709" s="170"/>
      <c r="AF709" s="170"/>
      <c r="AG709" s="648" t="s">
        <v>670</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668</v>
      </c>
      <c r="AE710" s="170"/>
      <c r="AF710" s="170"/>
      <c r="AG710" s="648" t="s">
        <v>670</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668</v>
      </c>
      <c r="AE711" s="170"/>
      <c r="AF711" s="170"/>
      <c r="AG711" s="648" t="s">
        <v>670</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668</v>
      </c>
      <c r="AE712" s="567"/>
      <c r="AF712" s="567"/>
      <c r="AG712" s="575" t="s">
        <v>670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48" t="s">
        <v>670</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668</v>
      </c>
      <c r="AE714" s="573"/>
      <c r="AF714" s="574"/>
      <c r="AG714" s="673" t="s">
        <v>670</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668</v>
      </c>
      <c r="AE715" s="652"/>
      <c r="AF715" s="758"/>
      <c r="AG715" s="507" t="s">
        <v>670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668</v>
      </c>
      <c r="AE716" s="740"/>
      <c r="AF716" s="740"/>
      <c r="AG716" s="648" t="s">
        <v>670</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668</v>
      </c>
      <c r="AE717" s="170"/>
      <c r="AF717" s="170"/>
      <c r="AG717" s="648" t="s">
        <v>670</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668</v>
      </c>
      <c r="AE718" s="170"/>
      <c r="AF718" s="170"/>
      <c r="AG718" s="178" t="s">
        <v>670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668</v>
      </c>
      <c r="AE719" s="652"/>
      <c r="AF719" s="652"/>
      <c r="AG719" s="175" t="s">
        <v>670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42" customHeight="1" x14ac:dyDescent="0.15">
      <c r="A726" s="602" t="s">
        <v>47</v>
      </c>
      <c r="B726" s="603"/>
      <c r="C726" s="424" t="s">
        <v>52</v>
      </c>
      <c r="D726" s="562"/>
      <c r="E726" s="562"/>
      <c r="F726" s="563"/>
      <c r="G726" s="778" t="s">
        <v>672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40.5" customHeight="1" thickBot="1" x14ac:dyDescent="0.2">
      <c r="A727" s="604"/>
      <c r="B727" s="605"/>
      <c r="C727" s="679" t="s">
        <v>56</v>
      </c>
      <c r="D727" s="680"/>
      <c r="E727" s="680"/>
      <c r="F727" s="681"/>
      <c r="G727" s="776" t="s">
        <v>672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52.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42"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48"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41.2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c r="J746" s="98"/>
      <c r="K746" s="85" t="str">
        <f>IF(I746="","","-")</f>
        <v/>
      </c>
      <c r="L746" s="89">
        <v>182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629</v>
      </c>
      <c r="F747" s="98"/>
      <c r="G747" s="98"/>
      <c r="H747" s="85" t="str">
        <f>IF(E747="","","-")</f>
        <v>-</v>
      </c>
      <c r="I747" s="98" t="s">
        <v>333</v>
      </c>
      <c r="J747" s="98"/>
      <c r="K747" s="85" t="str">
        <f>IF(I747="","","-")</f>
        <v>-</v>
      </c>
      <c r="L747" s="89">
        <v>19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thickBo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thickBo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row r="1140" spans="1:51" hidden="1" x14ac:dyDescent="0.15"/>
    <row r="1141" spans="1:51" hidden="1" x14ac:dyDescent="0.15"/>
    <row r="1142" spans="1:51" hidden="1" x14ac:dyDescent="0.15"/>
    <row r="1143" spans="1:51" hidden="1" x14ac:dyDescent="0.15"/>
    <row r="1144" spans="1:51" hidden="1" x14ac:dyDescent="0.15"/>
  </sheetData>
  <sheetProtection password="CC0F" sheet="1" formatRows="0"/>
  <dataConsolidate/>
  <customSheetViews>
    <customSheetView guid="{14DDB60A-1949-427F-8C2B-4739442746E4}" scale="85" showPageBreaks="1" fitToPage="1" printArea="1" hiddenRows="1" hiddenColumns="1" view="pageBreakPreview" topLeftCell="A31">
      <selection activeCell="AQ117" sqref="G115:AX117"/>
      <rowBreaks count="3" manualBreakCount="3">
        <brk id="117" max="49" man="1"/>
        <brk id="727" max="49" man="1"/>
        <brk id="1144"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31496062992125984"/>
  <pageSetup paperSize="9" scale="69" fitToHeight="0" orientation="portrait" r:id="rId2"/>
  <headerFooter differentFirst="1" alignWithMargins="0"/>
  <rowBreaks count="3" manualBreakCount="3">
    <brk id="129" max="49" man="1"/>
    <brk id="727" max="49" man="1"/>
    <brk id="1144"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656</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customSheetViews>
    <customSheetView guid="{14DDB60A-1949-427F-8C2B-4739442746E4}"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川﨑 由理奈</dc:creator>
  <cp:lastModifiedBy>ㅤ</cp:lastModifiedBy>
  <cp:lastPrinted>2021-05-31T12:55:07Z</cp:lastPrinted>
  <dcterms:created xsi:type="dcterms:W3CDTF">2012-03-13T00:50:25Z</dcterms:created>
  <dcterms:modified xsi:type="dcterms:W3CDTF">2021-05-31T12:55:11Z</dcterms:modified>
</cp:coreProperties>
</file>