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4_整理番号の修正\"/>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<sst xmlns="http://schemas.openxmlformats.org/spreadsheetml/2006/main" count="2343" uniqueCount="682">
  <si>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</si>
  <si>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</si>
  <si>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</si>
  <si>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</si>
  <si>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</si>
  <si>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</si>
  <si>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</si>
  <si>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</si>
  <si>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</si>
  <si>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</si>
  <si>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</si>
  <si>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</si>
  <si>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</si>
  <si>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</si>
  <si>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</si>
  <si>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</si>
  <si>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</si>
  <si>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</si>
  <si>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</si>
  <si>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</si>
  <si>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</si>
  <si>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</si>
  <si>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</si>
  <si>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</si>
  <si>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</si>
  <si>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</si>
  <si>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</si>
  <si>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</si>
  <si>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</si>
  <si>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</si>
  <si>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</si>
  <si>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</si>
  <si>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</si>
  <si>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</si>
  <si>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</si>
  <si>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</si>
  <si>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</si>
  <si>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</si>
  <si>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</si>
  <si>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</si>
  <si>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</si>
  <si>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</si>
  <si>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</si>
  <si>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</si>
  <si>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</si>
  <si>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</si>
  <si>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</si>
  <si>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</si>
  <si>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</si>
  <si>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</si>
  <si>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</si>
  <si>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</si>
  <si>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</si>
  <si>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</si>
  <si>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</si>
  <si>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</si>
  <si>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</si>
  <si>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</si>
  <si>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</si>
  <si>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</si>
  <si>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</si>
  <si>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</si>
  <si>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</si>
  <si>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</si>
  <si>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</si>
  <si>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</si>
  <si>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</si>
  <si>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</si>
  <si>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</si>
  <si>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</si>
  <si>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</si>
  <si>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</si>
  <si>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</si>
  <si>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</si>
  <si>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</si>
  <si>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</si>
  <si>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</si>
  <si>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</si>
  <si>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</si>
  <si>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</si>
  <si>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</si>
  <si>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</si>
  <si>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</si>
  <si>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</si>
  <si>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</si>
  <si>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</si>
  <si>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</si>
  <si>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</si>
  <si>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</si>
  <si>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</si>
  <si>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</si>
  <si>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</si>
  <si>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</si>
  <si>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</si>
  <si>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</si>
  <si>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</si>
  <si>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</si>
  <si>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</si>
  <si>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</si>
  <si>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</si>
  <si>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</si>
  <si>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</si>
  <si>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</si>
  <si>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</si>
  <si>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</si>
  <si>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</si>
  <si>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</si>
  <si>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</si>
  <si>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</si>
  <si>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</si>
  <si>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</si>
  <si>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</si>
  <si>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</si>
  <si>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</si>
  <si>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</si>
  <si>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</si>
  <si>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</si>
  <si>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</si>
  <si>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</si>
  <si>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</si>
  <si>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</si>
  <si>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</si>
  <si>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</si>
  <si>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</si>
  <si>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</si>
  <si>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</si>
  <si>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</si>
  <si>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</si>
  <si>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</si>
  <si>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</si>
  <si>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</si>
  <si>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</si>
  <si>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</si>
  <si>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</si>
  <si>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</si>
  <si>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</si>
  <si>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</si>
  <si>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</si>
  <si>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</si>
  <si>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</si>
  <si>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</si>
  <si>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</si>
  <si>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</si>
  <si>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</si>
  <si>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</si>
  <si>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</si>
  <si>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</si>
  <si>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</si>
  <si>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</si>
  <si>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</si>
  <si>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</si>
  <si>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</si>
  <si>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</si>
  <si>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</si>
  <si>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</si>
  <si>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</si>
  <si>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</si>
  <si>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</si>
  <si>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</si>
  <si>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</si>
  <si>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</si>
  <si>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</si>
  <si>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</si>
  <si>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</si>
  <si>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</si>
  <si>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</si>
  <si>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</si>
  <si>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</si>
  <si>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</si>
  <si>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</si>
  <si>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</si>
  <si>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</si>
  <si>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</si>
  <si>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</si>
  <si>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</si>
  <si>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</si>
  <si>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</si>
  <si>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</si>
  <si>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</si>
  <si>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</si>
  <si>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</si>
  <si>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</si>
  <si>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</si>
  <si>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</si>
  <si>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</si>
  <si>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</si>
  <si>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</si>
  <si>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</si>
  <si>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</si>
  <si>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</si>
  <si>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</si>
  <si>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</si>
  <si>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</si>
  <si>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</si>
  <si>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</si>
  <si>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</si>
  <si>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</si>
  <si>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</si>
  <si>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</si>
  <si>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</si>
  <si>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</si>
  <si>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</si>
  <si>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</si>
  <si>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</si>
  <si>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</si>
  <si>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</si>
  <si>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</si>
  <si>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</si>
  <si>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</si>
  <si>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</si>
  <si>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</si>
  <si>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</si>
  <si>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</si>
  <si>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</si>
  <si>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</si>
  <si>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</si>
  <si>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</si>
  <si>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</si>
  <si>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</si>
  <si>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</si>
  <si>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</si>
  <si>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</si>
  <si>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</si>
  <si>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</si>
  <si>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</si>
  <si>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</si>
  <si>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</si>
  <si>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</si>
  <si>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</si>
  <si>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</si>
  <si>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</si>
  <si>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</si>
  <si>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</si>
  <si>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</si>
  <si>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</si>
  <si>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</si>
  <si>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</si>
  <si>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</si>
  <si>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</si>
  <si>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</si>
  <si>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</si>
  <si>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</si>
  <si>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</si>
  <si>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</si>
  <si>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</si>
  <si>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</si>
  <si>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</si>
  <si>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</si>
  <si>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</si>
  <si>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</si>
  <si>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</si>
  <si>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</si>
  <si>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</si>
  <si>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</si>
  <si>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</si>
  <si>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</si>
  <si>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</si>
  <si>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</si>
  <si>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</si>
  <si>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</si>
  <si>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</si>
  <si>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</si>
  <si>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</si>
  <si>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</si>
  <si>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</si>
  <si>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</si>
  <si>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</si>
  <si>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</si>
  <si>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</si>
  <si>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</si>
  <si>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</si>
  <si>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</si>
  <si>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</si>
  <si>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</si>
  <si>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</si>
  <si>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</si>
  <si>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</si>
  <si>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</si>
  <si>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</si>
  <si>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</si>
  <si>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</si>
  <si>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</si>
  <si>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</si>
  <si>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</si>
  <si>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</si>
  <si>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</si>
  <si>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</si>
  <si>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</si>
  <si>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</si>
  <si>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</si>
  <si>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</si>
  <si>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</si>
  <si>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</si>
  <si>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</si>
  <si>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</si>
  <si>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</si>
  <si>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</si>
  <si>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</si>
  <si>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</si>
  <si>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</si>
  <si>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</si>
  <si>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</si>
  <si>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</si>
  <si>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</si>
  <si>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</si>
  <si>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</si>
  <si>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</si>
  <si>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</si>
  <si>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</si>
  <si>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</si>
  <si>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</si>
  <si>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</si>
  <si>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</si>
  <si>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</si>
  <si>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</si>
  <si>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</si>
  <si>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</si>
  <si>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</si>
  <si>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</si>
  <si>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</si>
  <si>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</si>
  <si>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</si>
  <si>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</si>
  <si>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</si>
  <si>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</si>
  <si>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</si>
  <si>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</si>
  <si>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</si>
  <si>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</si>
  <si>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</si>
  <si>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</si>
  <si>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</si>
  <si>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</si>
  <si>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</si>
  <si>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</si>
  <si>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</si>
  <si>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</si>
  <si>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</si>
  <si>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</si>
  <si>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</si>
  <si>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</si>
  <si>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</si>
  <si>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</si>
  <si>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</si>
  <si>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</si>
  <si>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</si>
  <si>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</si>
  <si>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</si>
  <si>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</si>
  <si>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</si>
  <si>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</si>
  <si>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</si>
  <si>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</si>
  <si>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</si>
  <si>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</si>
  <si>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</si>
  <si>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</si>
  <si>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</si>
  <si>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</si>
  <si>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</si>
  <si>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</si>
  <si>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</si>
  <si>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</si>
  <si>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</si>
  <si>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</si>
  <si>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</si>
  <si>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</si>
  <si>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</si>
  <si>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</si>
  <si>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</si>
  <si>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</si>
  <si>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</si>
  <si>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</si>
  <si>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</si>
  <si>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</si>
  <si>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</si>
  <si>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</si>
  <si>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</si>
  <si>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</si>
  <si>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</si>
  <si>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</si>
  <si>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</si>
  <si>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</si>
  <si>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</si>
  <si>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</si>
  <si>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</si>
  <si>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</si>
  <si>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</si>
  <si>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</si>
  <si>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</si>
  <si>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</si>
  <si>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</si>
  <si>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</si>
  <si>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</si>
  <si>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</si>
  <si>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</si>
  <si>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</si>
  <si>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</si>
  <si>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</si>
  <si>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</si>
  <si>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</si>
  <si>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</si>
  <si>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</si>
  <si>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</si>
  <si>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</si>
  <si>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</si>
  <si>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</si>
  <si>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</si>
  <si>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</si>
  <si>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</si>
  <si>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</si>
  <si>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</si>
  <si>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</si>
  <si>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</si>
  <si>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</si>
  <si>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</si>
  <si>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</si>
  <si>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</si>
  <si>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</si>
  <si>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</si>
  <si>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</si>
  <si>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</si>
  <si>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</si>
  <si>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</si>
  <si>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</si>
  <si>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</si>
  <si>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</si>
  <si>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</si>
  <si>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</si>
  <si>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</si>
  <si>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</si>
  <si>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</si>
  <si>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</si>
  <si>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</si>
  <si>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</si>
  <si>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</si>
  <si>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</si>
  <si>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</si>
  <si>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</si>
  <si>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</si>
  <si>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</si>
  <si>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</si>
  <si>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</si>
  <si>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</si>
  <si>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</si>
  <si>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</si>
  <si>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</si>
  <si>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</si>
  <si>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</si>
  <si>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</si>
  <si>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</si>
  <si>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</si>
  <si>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</si>
  <si>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</si>
  <si>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</si>
  <si>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</si>
  <si>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</si>
  <si>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</si>
  <si>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</si>
  <si>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</si>
  <si>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</si>
  <si>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</si>
  <si>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</si>
  <si>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</si>
  <si>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</si>
  <si>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</si>
  <si>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</si>
  <si>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</si>
  <si>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</si>
  <si>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</si>
  <si>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</si>
  <si>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</si>
  <si>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</si>
  <si>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</si>
  <si>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</si>
  <si>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</si>
  <si>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</si>
  <si>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</si>
  <si>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</si>
  <si>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</si>
  <si>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</si>
  <si>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</si>
  <si>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</si>
  <si>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</si>
  <si>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</si>
  <si>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</si>
  <si>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</si>
  <si>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</si>
  <si>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</si>
  <si>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</si>
  <si>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</si>
  <si>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</si>
  <si>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</si>
  <si>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</si>
  <si>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</si>
  <si>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</si>
  <si>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</si>
  <si>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</si>
  <si>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</si>
  <si>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</si>
  <si>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</si>
  <si>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</si>
  <si>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</si>
  <si>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</si>
  <si>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</si>
  <si>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</si>
  <si>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</si>
  <si>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</si>
  <si>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</si>
  <si>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</si>
  <si>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</si>
  <si>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</si>
  <si>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</si>
  <si>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</si>
  <si>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</si>
  <si>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</si>
  <si>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</si>
  <si>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</si>
  <si>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</si>
  <si>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</si>
  <si>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</si>
  <si>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</si>
  <si>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</si>
  <si>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</si>
  <si>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</si>
  <si>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</si>
  <si>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</si>
  <si>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</si>
  <si>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</si>
  <si>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</si>
  <si>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</si>
  <si>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</si>
  <si>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</si>
  <si>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</si>
  <si>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</si>
  <si>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</si>
  <si>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</si>
  <si>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</si>
  <si>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</si>
  <si>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</si>
  <si>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</si>
  <si>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</si>
  <si>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</si>
  <si>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</si>
  <si>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</si>
  <si>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</si>
  <si>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</si>
  <si>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</si>
  <si>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</si>
  <si>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</si>
  <si>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</si>
  <si>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</si>
  <si>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</si>
  <si>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</si>
  <si>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</si>
  <si>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</si>
  <si>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</si>
  <si>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</si>
  <si>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</si>
  <si>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</si>
  <si>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</si>
  <si>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</si>
  <si>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</si>
  <si>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</si>
  <si>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</si>
  <si>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</si>
  <si>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</si>
  <si>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</si>
  <si>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</si>
  <si>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</si>
  <si>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</si>
  <si>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</si>
  <si>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</si>
  <si>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</si>
  <si>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</si>
  <si>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</si>
  <si>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</si>
  <si>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</si>
  <si>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</si>
  <si>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</si>
  <si>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</si>
  <si>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</si>
  <si>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</si>
  <si>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</si>
  <si>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</si>
  <si>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</si>
  <si>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</si>
  <si>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</si>
  <si>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</si>
  <si>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</si>
  <si>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</si>
  <si>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</si>
  <si>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</si>
  <si>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</si>
  <si>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</si>
  <si>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</si>
  <si>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</si>
  <si>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</si>
  <si>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</si>
  <si>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</si>
  <si>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</si>
  <si>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</si>
  <si>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</si>
  <si>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</si>
  <si>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</si>
  <si>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</si>
  <si>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</si>
  <si>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</si>
  <si>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</si>
  <si>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</si>
  <si>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</si>
  <si>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</si>
  <si>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</si>
  <si>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</si>
  <si>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</si>
  <si>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</si>
  <si>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</si>
  <si>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</si>
  <si>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</si>
  <si>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</si>
  <si>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</si>
  <si>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</si>
  <si>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</si>
  <si>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</si>
  <si>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</si>
  <si>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</si>
  <si>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</si>
  <si>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</si>
  <si>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</si>
  <si>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</si>
  <si>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</si>
  <si>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</si>
  <si>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</si>
  <si>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</si>
  <si>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ICT等の技術を活用した道路分野における生産性向上に係る経費</t>
    <phoneticPr fontId="5"/>
  </si>
  <si>
    <t>道路局</t>
    <phoneticPr fontId="5"/>
  </si>
  <si>
    <t>○</t>
  </si>
  <si>
    <t>成長戦略実行計画（令和元年6月21日閣議決定）
国土交通省技術基本計画（平成29年3月29日）</t>
    <phoneticPr fontId="5"/>
  </si>
  <si>
    <t>-</t>
  </si>
  <si>
    <t>-</t>
    <phoneticPr fontId="5"/>
  </si>
  <si>
    <t>道路分野においてICT等の技術を全面的に活用し生産性の向上を図る。</t>
    <phoneticPr fontId="5"/>
  </si>
  <si>
    <t>道路構造物のメンテナンスでは、令和元年度からの定期点検の２巡目や日常管理において、民間企業等により技術開発が進む新技術の積極的な活用
が求められている。そのため、定期点検等に活用が期待される新技術について、技術の仕様確認や現場試行を実施し、道路分野における技術の全面的
な活用を推進し、生産性向上を目指す。</t>
    <phoneticPr fontId="5"/>
  </si>
  <si>
    <t>国内の重要インフラ・老朽化インフラの点検・診断などの業務において、一定の技術水準を満たしたロボットやセンサーなどの新技術等を導入している施設管理者の割合を、2020年頃までに20%、2030年までには100%</t>
    <phoneticPr fontId="5"/>
  </si>
  <si>
    <t>新技術等を導入している施設管理者の割合
(新技術等を導入している施設管理者/施設管理者)</t>
    <phoneticPr fontId="5"/>
  </si>
  <si>
    <t>％</t>
    <phoneticPr fontId="5"/>
  </si>
  <si>
    <t>道路関係の新技術の仕様確認テーマ数</t>
    <phoneticPr fontId="5"/>
  </si>
  <si>
    <t>件</t>
    <rPh sb="0" eb="1">
      <t>ケン</t>
    </rPh>
    <phoneticPr fontId="5"/>
  </si>
  <si>
    <t>執行額／仕様確認テーマ数　　</t>
    <phoneticPr fontId="5"/>
  </si>
  <si>
    <t>百万円</t>
    <rPh sb="0" eb="2">
      <t>ヒャクマン</t>
    </rPh>
    <rPh sb="2" eb="3">
      <t>エン</t>
    </rPh>
    <phoneticPr fontId="5"/>
  </si>
  <si>
    <t>27/2</t>
    <phoneticPr fontId="5"/>
  </si>
  <si>
    <t>20/1</t>
    <phoneticPr fontId="5"/>
  </si>
  <si>
    <t>５．安全で安心できる交通の確保、治安・生活安全の確保</t>
    <phoneticPr fontId="5"/>
  </si>
  <si>
    <t>道路構造物の予防保全の着実な実施に向け、新技術の仕様確認や現場施工の実施、技術の全面的な活用を推進し、インフラメンテナンスの生産性向上を目指す。</t>
    <rPh sb="0" eb="2">
      <t>ドウロ</t>
    </rPh>
    <rPh sb="2" eb="5">
      <t>コウゾウブツ</t>
    </rPh>
    <rPh sb="6" eb="8">
      <t>ヨボウ</t>
    </rPh>
    <rPh sb="8" eb="10">
      <t>ホゼン</t>
    </rPh>
    <rPh sb="11" eb="13">
      <t>チャクジツ</t>
    </rPh>
    <rPh sb="14" eb="16">
      <t>ジッシ</t>
    </rPh>
    <rPh sb="17" eb="18">
      <t>ム</t>
    </rPh>
    <rPh sb="20" eb="23">
      <t>シンギジュツ</t>
    </rPh>
    <rPh sb="24" eb="26">
      <t>シヨウ</t>
    </rPh>
    <rPh sb="26" eb="28">
      <t>カクニン</t>
    </rPh>
    <rPh sb="29" eb="31">
      <t>ゲンバ</t>
    </rPh>
    <rPh sb="31" eb="33">
      <t>セコウ</t>
    </rPh>
    <rPh sb="34" eb="36">
      <t>ジッシ</t>
    </rPh>
    <rPh sb="37" eb="39">
      <t>ギジュツ</t>
    </rPh>
    <rPh sb="40" eb="43">
      <t>ゼンメンテキ</t>
    </rPh>
    <rPh sb="44" eb="46">
      <t>カツヨウ</t>
    </rPh>
    <rPh sb="47" eb="49">
      <t>スイシン</t>
    </rPh>
    <rPh sb="62" eb="65">
      <t>セイサンセイ</t>
    </rPh>
    <rPh sb="65" eb="67">
      <t>コウジョウ</t>
    </rPh>
    <rPh sb="68" eb="70">
      <t>メザ</t>
    </rPh>
    <phoneticPr fontId="5"/>
  </si>
  <si>
    <t>道路に関するインフラの老朽化は確実に進行し、働き手は減少が見込まれており、新技術の開発・導入により生産性向上・効率化に寄与している。</t>
  </si>
  <si>
    <t>法定の定期点検での新技術の活用が求められており、国が取り組む必要がある。</t>
  </si>
  <si>
    <t>成長戦略実行計画（R元.6.21閣議決定）において、新技術の社会実装の加速が求められている。</t>
    <rPh sb="35" eb="37">
      <t>カソク</t>
    </rPh>
    <phoneticPr fontId="4"/>
  </si>
  <si>
    <t>有</t>
  </si>
  <si>
    <t>無</t>
  </si>
  <si>
    <t>‐</t>
  </si>
  <si>
    <t>成果目標に向けて検討を実施している。</t>
  </si>
  <si>
    <t>見込みに見合った成果が得られている。</t>
    <rPh sb="0" eb="2">
      <t>ミコ</t>
    </rPh>
    <rPh sb="4" eb="6">
      <t>ミア</t>
    </rPh>
    <rPh sb="8" eb="10">
      <t>セイカ</t>
    </rPh>
    <rPh sb="11" eb="12">
      <t>エ</t>
    </rPh>
    <phoneticPr fontId="4"/>
  </si>
  <si>
    <t>引き続き新技術導入促進方針に基づく取り組みや、点検支援技術性能カタログ（案）の拡充・周知を進める。</t>
    <phoneticPr fontId="5"/>
  </si>
  <si>
    <t>終了予定</t>
  </si>
  <si>
    <t>0015</t>
    <phoneticPr fontId="5"/>
  </si>
  <si>
    <t>業務目的に即した仕様に基づき適正に執行している。</t>
    <phoneticPr fontId="5"/>
  </si>
  <si>
    <t>委託費</t>
    <phoneticPr fontId="5"/>
  </si>
  <si>
    <t>新技術の活用促進、ＩＣＴ技術の活用促進</t>
    <phoneticPr fontId="5"/>
  </si>
  <si>
    <t>道路構造物の点検に関する新技術の評価</t>
    <phoneticPr fontId="5"/>
  </si>
  <si>
    <t>-</t>
    <phoneticPr fontId="4"/>
  </si>
  <si>
    <t>橋梁調査会・先端建設技術センター・日本建設機械施工協会共同提案体</t>
    <rPh sb="6" eb="8">
      <t>センタン</t>
    </rPh>
    <rPh sb="8" eb="12">
      <t>ケンセツギジュツ</t>
    </rPh>
    <phoneticPr fontId="5"/>
  </si>
  <si>
    <t>A.橋梁調査会・先端建設技術センター
・日本建設機械施工協会共同提案体</t>
    <rPh sb="8" eb="10">
      <t>センタン</t>
    </rPh>
    <rPh sb="10" eb="12">
      <t>ケンセツ</t>
    </rPh>
    <rPh sb="12" eb="14">
      <t>ギジュツ</t>
    </rPh>
    <phoneticPr fontId="5"/>
  </si>
  <si>
    <t>入札・契約手続きの透明性・競争性の確保に努めており、支出先は企画競争により選定している。</t>
    <rPh sb="30" eb="32">
      <t>キカク</t>
    </rPh>
    <rPh sb="32" eb="34">
      <t>キョウソウ</t>
    </rPh>
    <phoneticPr fontId="5"/>
  </si>
  <si>
    <t>企画競争の契約手続きにおいて妥当性を確認している。</t>
    <rPh sb="0" eb="2">
      <t>キカク</t>
    </rPh>
    <rPh sb="2" eb="4">
      <t>キョウソウ</t>
    </rPh>
    <rPh sb="5" eb="7">
      <t>ケイヤク</t>
    </rPh>
    <rPh sb="7" eb="9">
      <t>テツヅ</t>
    </rPh>
    <rPh sb="14" eb="17">
      <t>ダトウセイ</t>
    </rPh>
    <rPh sb="18" eb="20">
      <t>カクニン</t>
    </rPh>
    <phoneticPr fontId="4"/>
  </si>
  <si>
    <t>当該予算の執行は国土交通省で実施しており、全ての支出先を把握している。
また、契約手続きの妥当性については、第三者機関である企画競争有識者委員会により審議頂いた。</t>
    <phoneticPr fontId="5"/>
  </si>
  <si>
    <t>国道・技術課</t>
    <rPh sb="0" eb="2">
      <t>コクドウ</t>
    </rPh>
    <rPh sb="3" eb="6">
      <t>ギジュツカ</t>
    </rPh>
    <phoneticPr fontId="5"/>
  </si>
  <si>
    <t>１５．道路交通の安全性の確保・向上する</t>
    <phoneticPr fontId="5"/>
  </si>
  <si>
    <t>-</t>
    <phoneticPr fontId="5"/>
  </si>
  <si>
    <t>第14回道路技術小委員会（令和2年11月）等の資料作成。
点検支援技術性能カタログ（案）を改訂予定。（令和3年度）</t>
    <rPh sb="0" eb="1">
      <t>ダイ</t>
    </rPh>
    <rPh sb="3" eb="4">
      <t>カイ</t>
    </rPh>
    <rPh sb="4" eb="6">
      <t>ドウロ</t>
    </rPh>
    <rPh sb="6" eb="8">
      <t>ギジュツ</t>
    </rPh>
    <rPh sb="8" eb="12">
      <t>ショウイインカイ</t>
    </rPh>
    <rPh sb="13" eb="15">
      <t>レイワ</t>
    </rPh>
    <rPh sb="16" eb="17">
      <t>ネン</t>
    </rPh>
    <rPh sb="19" eb="20">
      <t>ガツ</t>
    </rPh>
    <rPh sb="21" eb="22">
      <t>トウ</t>
    </rPh>
    <rPh sb="23" eb="25">
      <t>シリョウ</t>
    </rPh>
    <rPh sb="25" eb="27">
      <t>サクセイ</t>
    </rPh>
    <rPh sb="47" eb="49">
      <t>ヨテイ</t>
    </rPh>
    <rPh sb="51" eb="53">
      <t>レイワ</t>
    </rPh>
    <rPh sb="54" eb="56">
      <t>ネンド</t>
    </rPh>
    <phoneticPr fontId="4"/>
  </si>
  <si>
    <t>令和２年度革新的事業活動に関する実行計画（令和2年7月17日閣議決定）</t>
    <phoneticPr fontId="5"/>
  </si>
  <si>
    <t>-</t>
    <phoneticPr fontId="5"/>
  </si>
  <si>
    <t>道路交通安全対策調査費</t>
    <rPh sb="8" eb="10">
      <t>チョウサ</t>
    </rPh>
    <phoneticPr fontId="5"/>
  </si>
  <si>
    <t>課長　長谷川　朋弘</t>
    <rPh sb="0" eb="2">
      <t>カチョウ</t>
    </rPh>
    <rPh sb="3" eb="6">
      <t>ハセガワ</t>
    </rPh>
    <rPh sb="7" eb="9">
      <t>トモヒロ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</si>
</sst>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149683</xdr:colOff>
      <xdr:row>748</xdr:row>
      <xdr:rowOff>136214</xdr:rowOff>
    </xdr:from>
    <xdr:to>
      <xdr:col>35</xdr:col>
      <xdr:colOff>80126</xdr:colOff>
      <xdr:row>759</xdr:row>
      <xdr:rowOff>212608</xdr:rowOff>
    </xdr:to>
    <xdr:grpSp>
      <xdr:nvGrpSpPr>
        <xdr:cNvPr id="2" name="グループ化 1"/>
        <xdr:cNvGrpSpPr/>
      </xdr:nvGrpSpPr>
      <xdr:grpSpPr>
        <a:xfrm>
          <a:off x="4620083" y="42693914"/>
          <a:ext cx="2572043" cy="3987994"/>
          <a:chOff x="4987636" y="52699227"/>
          <a:chExt cx="2662751" cy="3959732"/>
        </a:xfrm>
      </xdr:grpSpPr>
      <xdr:sp macro="" textlink="">
        <xdr:nvSpPr>
          <xdr:cNvPr id="3" name="正方形/長方形 2"/>
          <xdr:cNvSpPr/>
        </xdr:nvSpPr>
        <xdr:spPr>
          <a:xfrm>
            <a:off x="4987636" y="52699227"/>
            <a:ext cx="2648728" cy="56189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２０百万円</a:t>
            </a:r>
          </a:p>
        </xdr:txBody>
      </xdr:sp>
      <xdr:cxnSp macro="">
        <xdr:nvCxnSpPr>
          <xdr:cNvPr id="4" name="直線コネクタ 2"/>
          <xdr:cNvCxnSpPr>
            <a:endCxn id="3" idx="2"/>
          </xdr:cNvCxnSpPr>
        </xdr:nvCxnSpPr>
        <xdr:spPr>
          <a:xfrm flipV="1">
            <a:off x="6312000" y="53261120"/>
            <a:ext cx="0" cy="2359162"/>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5001659" y="55283415"/>
            <a:ext cx="2648728" cy="61967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en-US" altLang="ja-JP" sz="1100"/>
              <a:t>A</a:t>
            </a:r>
            <a:r>
              <a:rPr lang="ja-JP" altLang="en-US" sz="1100"/>
              <a:t>．公益法人等</a:t>
            </a:r>
            <a:endParaRPr lang="en-US" altLang="ja-JP" sz="1100"/>
          </a:p>
          <a:p>
            <a:pPr algn="ctr"/>
            <a:r>
              <a:rPr lang="ja-JP" altLang="en-US" sz="1100"/>
              <a:t>２０百万円</a:t>
            </a:r>
            <a:endParaRPr lang="en-US" altLang="ja-JP" sz="1100"/>
          </a:p>
        </xdr:txBody>
      </xdr:sp>
      <xdr:sp macro="" textlink="">
        <xdr:nvSpPr>
          <xdr:cNvPr id="16" name="大かっこ 15"/>
          <xdr:cNvSpPr/>
        </xdr:nvSpPr>
        <xdr:spPr>
          <a:xfrm>
            <a:off x="5094268" y="55994974"/>
            <a:ext cx="2424182" cy="66398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sp macro="" textlink="">
        <xdr:nvSpPr>
          <xdr:cNvPr id="17" name="大かっこ 16"/>
          <xdr:cNvSpPr/>
        </xdr:nvSpPr>
        <xdr:spPr>
          <a:xfrm>
            <a:off x="5113863" y="53358983"/>
            <a:ext cx="2424182" cy="6639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新技術の活用促進、</a:t>
            </a:r>
            <a:endParaRPr kumimoji="1" lang="en-US" altLang="ja-JP" sz="900"/>
          </a:p>
          <a:p>
            <a:pPr algn="ctr"/>
            <a:r>
              <a:rPr kumimoji="1" lang="ja-JP" altLang="en-US" sz="900"/>
              <a:t>ＩＣＴ技術の活用促進　等</a:t>
            </a:r>
          </a:p>
        </xdr:txBody>
      </xdr:sp>
    </xdr:grpSp>
    <xdr:clientData/>
  </xdr:twoCellAnchor>
  <xdr:twoCellAnchor>
    <xdr:from>
      <xdr:col>22</xdr:col>
      <xdr:colOff>161925</xdr:colOff>
      <xdr:row>754</xdr:row>
      <xdr:rowOff>304800</xdr:rowOff>
    </xdr:from>
    <xdr:to>
      <xdr:col>35</xdr:col>
      <xdr:colOff>66675</xdr:colOff>
      <xdr:row>755</xdr:row>
      <xdr:rowOff>212090</xdr:rowOff>
    </xdr:to>
    <xdr:sp macro="" textlink="">
      <xdr:nvSpPr>
        <xdr:cNvPr id="9" name="テキスト ボックス 8"/>
        <xdr:cNvSpPr txBox="1"/>
      </xdr:nvSpPr>
      <xdr:spPr>
        <a:xfrm>
          <a:off x="4562475" y="45710475"/>
          <a:ext cx="2505075" cy="259715"/>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632</v>
      </c>
      <c r="AK2" s="191"/>
      <c r="AL2" s="191"/>
      <c r="AM2" s="191"/>
      <c r="AN2" s="83" t="s">
        <v>326</v>
      </c>
      <c r="AO2" s="191">
        <v>20</v>
      </c>
      <c r="AP2" s="191"/>
      <c r="AQ2" s="191"/>
      <c r="AR2" s="84" t="s">
        <v>631</v>
      </c>
      <c r="AS2" s="192">
        <v>184</v>
      </c>
      <c r="AT2" s="192"/>
      <c r="AU2" s="192"/>
      <c r="AV2" s="83" t="str">
        <f>IF(AW2="","","-")</f>
        <v/>
      </c>
      <c r="AW2" s="379"/>
      <c r="AX2" s="379"/>
    </row>
    <row r="3" spans="1:50" ht="21" customHeight="1" thickBot="1" x14ac:dyDescent="0.2">
      <c r="A3" s="504" t="s">
        <v>624</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633</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330</v>
      </c>
      <c r="H5" s="540"/>
      <c r="I5" s="540"/>
      <c r="J5" s="540"/>
      <c r="K5" s="540"/>
      <c r="L5" s="540"/>
      <c r="M5" s="541" t="s">
        <v>65</v>
      </c>
      <c r="N5" s="542"/>
      <c r="O5" s="542"/>
      <c r="P5" s="542"/>
      <c r="Q5" s="542"/>
      <c r="R5" s="543"/>
      <c r="S5" s="544" t="s">
        <v>431</v>
      </c>
      <c r="T5" s="540"/>
      <c r="U5" s="540"/>
      <c r="V5" s="540"/>
      <c r="W5" s="540"/>
      <c r="X5" s="545"/>
      <c r="Y5" s="698" t="s">
        <v>3</v>
      </c>
      <c r="Z5" s="699"/>
      <c r="AA5" s="699"/>
      <c r="AB5" s="699"/>
      <c r="AC5" s="699"/>
      <c r="AD5" s="700"/>
      <c r="AE5" s="701" t="s">
        <v>674</v>
      </c>
      <c r="AF5" s="701"/>
      <c r="AG5" s="701"/>
      <c r="AH5" s="701"/>
      <c r="AI5" s="701"/>
      <c r="AJ5" s="701"/>
      <c r="AK5" s="701"/>
      <c r="AL5" s="701"/>
      <c r="AM5" s="701"/>
      <c r="AN5" s="701"/>
      <c r="AO5" s="701"/>
      <c r="AP5" s="702"/>
      <c r="AQ5" s="703" t="s">
        <v>681</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639</v>
      </c>
      <c r="H7" s="809"/>
      <c r="I7" s="809"/>
      <c r="J7" s="809"/>
      <c r="K7" s="809"/>
      <c r="L7" s="809"/>
      <c r="M7" s="809"/>
      <c r="N7" s="809"/>
      <c r="O7" s="809"/>
      <c r="P7" s="809"/>
      <c r="Q7" s="809"/>
      <c r="R7" s="809"/>
      <c r="S7" s="809"/>
      <c r="T7" s="809"/>
      <c r="U7" s="809"/>
      <c r="V7" s="809"/>
      <c r="W7" s="809"/>
      <c r="X7" s="810"/>
      <c r="Y7" s="377" t="s">
        <v>309</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640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641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639</v>
      </c>
      <c r="Q13" s="149"/>
      <c r="R13" s="149"/>
      <c r="S13" s="149"/>
      <c r="T13" s="149"/>
      <c r="U13" s="149"/>
      <c r="V13" s="150"/>
      <c r="W13" s="148">
        <v>27</v>
      </c>
      <c r="X13" s="149"/>
      <c r="Y13" s="149"/>
      <c r="Z13" s="149"/>
      <c r="AA13" s="149"/>
      <c r="AB13" s="149"/>
      <c r="AC13" s="150"/>
      <c r="AD13" s="148">
        <v>20</v>
      </c>
      <c r="AE13" s="149"/>
      <c r="AF13" s="149"/>
      <c r="AG13" s="149"/>
      <c r="AH13" s="149"/>
      <c r="AI13" s="149"/>
      <c r="AJ13" s="150"/>
      <c r="AK13" s="148">
        <v>0</v>
      </c>
      <c r="AL13" s="149"/>
      <c r="AM13" s="149"/>
      <c r="AN13" s="149"/>
      <c r="AO13" s="149"/>
      <c r="AP13" s="149"/>
      <c r="AQ13" s="150"/>
      <c r="AR13" s="145">
        <v>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t="s">
        <v>639</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639</v>
      </c>
      <c r="Q15" s="149"/>
      <c r="R15" s="149"/>
      <c r="S15" s="149"/>
      <c r="T15" s="149"/>
      <c r="U15" s="149"/>
      <c r="V15" s="150"/>
      <c r="W15" s="148" t="s">
        <v>639</v>
      </c>
      <c r="X15" s="149"/>
      <c r="Y15" s="149"/>
      <c r="Z15" s="149"/>
      <c r="AA15" s="149"/>
      <c r="AB15" s="149"/>
      <c r="AC15" s="150"/>
      <c r="AD15" s="148" t="s">
        <v>639</v>
      </c>
      <c r="AE15" s="149"/>
      <c r="AF15" s="149"/>
      <c r="AG15" s="149"/>
      <c r="AH15" s="149"/>
      <c r="AI15" s="149"/>
      <c r="AJ15" s="150"/>
      <c r="AK15" s="148" t="s">
        <v>639</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t="s">
        <v>639</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t="s">
        <v>639</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27</v>
      </c>
      <c r="X18" s="155"/>
      <c r="Y18" s="155"/>
      <c r="Z18" s="155"/>
      <c r="AA18" s="155"/>
      <c r="AB18" s="155"/>
      <c r="AC18" s="156"/>
      <c r="AD18" s="154">
        <f>SUM(AD13:AJ17)</f>
        <v>20</v>
      </c>
      <c r="AE18" s="155"/>
      <c r="AF18" s="155"/>
      <c r="AG18" s="155"/>
      <c r="AH18" s="155"/>
      <c r="AI18" s="155"/>
      <c r="AJ18" s="156"/>
      <c r="AK18" s="154">
        <f>SUM(AK13:AQ17)</f>
        <v>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27</v>
      </c>
      <c r="X19" s="149"/>
      <c r="Y19" s="149"/>
      <c r="Z19" s="149"/>
      <c r="AA19" s="149"/>
      <c r="AB19" s="149"/>
      <c r="AC19" s="150"/>
      <c r="AD19" s="148">
        <v>20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f t="shared" ref="W20" si="0">IF(W18=0, "-", SUM(W19)/W18)</f>
        <v>1</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f t="shared" ref="W21" si="2">IF(W19=0, "-", SUM(W19)/SUM(W13,W14))</f>
        <v>1</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680</v>
      </c>
      <c r="H23" s="118"/>
      <c r="I23" s="118"/>
      <c r="J23" s="118"/>
      <c r="K23" s="118"/>
      <c r="L23" s="118"/>
      <c r="M23" s="118"/>
      <c r="N23" s="118"/>
      <c r="O23" s="119"/>
      <c r="P23" s="145">
        <v>0</v>
      </c>
      <c r="Q23" s="146"/>
      <c r="R23" s="146"/>
      <c r="S23" s="146"/>
      <c r="T23" s="146"/>
      <c r="U23" s="146"/>
      <c r="V23" s="147"/>
      <c r="W23" s="145">
        <v>0</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310</v>
      </c>
      <c r="AF30" s="368"/>
      <c r="AG30" s="368"/>
      <c r="AH30" s="369"/>
      <c r="AI30" s="370" t="s">
        <v>332</v>
      </c>
      <c r="AJ30" s="370"/>
      <c r="AK30" s="370"/>
      <c r="AL30" s="367"/>
      <c r="AM30" s="370" t="s">
        <v>429</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679</v>
      </c>
      <c r="AR31" s="163"/>
      <c r="AS31" s="164" t="s">
        <v>185</v>
      </c>
      <c r="AT31" s="187"/>
      <c r="AU31" s="256">
        <v>12</v>
      </c>
      <c r="AV31" s="256"/>
      <c r="AW31" s="360" t="s">
        <v>175</v>
      </c>
      <c r="AX31" s="361"/>
    </row>
    <row r="32" spans="1:50" ht="42" customHeight="1" x14ac:dyDescent="0.15">
      <c r="A32" s="496"/>
      <c r="B32" s="494"/>
      <c r="C32" s="494"/>
      <c r="D32" s="494"/>
      <c r="E32" s="494"/>
      <c r="F32" s="495"/>
      <c r="G32" s="521" t="s">
        <v>642</v>
      </c>
      <c r="H32" s="522"/>
      <c r="I32" s="522"/>
      <c r="J32" s="522"/>
      <c r="K32" s="522"/>
      <c r="L32" s="522"/>
      <c r="M32" s="522"/>
      <c r="N32" s="522"/>
      <c r="O32" s="523"/>
      <c r="P32" s="176" t="s">
        <v>643</v>
      </c>
      <c r="Q32" s="176"/>
      <c r="R32" s="176"/>
      <c r="S32" s="176"/>
      <c r="T32" s="176"/>
      <c r="U32" s="176"/>
      <c r="V32" s="176"/>
      <c r="W32" s="176"/>
      <c r="X32" s="218"/>
      <c r="Y32" s="324" t="s">
        <v>12</v>
      </c>
      <c r="Z32" s="530"/>
      <c r="AA32" s="531"/>
      <c r="AB32" s="532" t="s">
        <v>644</v>
      </c>
      <c r="AC32" s="532"/>
      <c r="AD32" s="532"/>
      <c r="AE32" s="348">
        <v>35</v>
      </c>
      <c r="AF32" s="349"/>
      <c r="AG32" s="349"/>
      <c r="AH32" s="349"/>
      <c r="AI32" s="348" t="s">
        <v>639</v>
      </c>
      <c r="AJ32" s="349"/>
      <c r="AK32" s="349"/>
      <c r="AL32" s="349"/>
      <c r="AM32" s="348" t="s">
        <v>326</v>
      </c>
      <c r="AN32" s="349"/>
      <c r="AO32" s="349"/>
      <c r="AP32" s="349"/>
      <c r="AQ32" s="151" t="s">
        <v>639</v>
      </c>
      <c r="AR32" s="152"/>
      <c r="AS32" s="152"/>
      <c r="AT32" s="153"/>
      <c r="AU32" s="349" t="s">
        <v>639</v>
      </c>
      <c r="AV32" s="349"/>
      <c r="AW32" s="349"/>
      <c r="AX32" s="350"/>
    </row>
    <row r="33" spans="1:51" ht="42"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644</v>
      </c>
      <c r="AC33" s="503"/>
      <c r="AD33" s="503"/>
      <c r="AE33" s="348" t="s">
        <v>639</v>
      </c>
      <c r="AF33" s="349"/>
      <c r="AG33" s="349"/>
      <c r="AH33" s="349"/>
      <c r="AI33" s="348" t="s">
        <v>639</v>
      </c>
      <c r="AJ33" s="349"/>
      <c r="AK33" s="349"/>
      <c r="AL33" s="349"/>
      <c r="AM33" s="348">
        <v>20</v>
      </c>
      <c r="AN33" s="349"/>
      <c r="AO33" s="349"/>
      <c r="AP33" s="349"/>
      <c r="AQ33" s="151" t="s">
        <v>639</v>
      </c>
      <c r="AR33" s="152"/>
      <c r="AS33" s="152"/>
      <c r="AT33" s="153"/>
      <c r="AU33" s="349">
        <v>100</v>
      </c>
      <c r="AV33" s="349"/>
      <c r="AW33" s="349"/>
      <c r="AX33" s="350"/>
    </row>
    <row r="34" spans="1:51" ht="42"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639</v>
      </c>
      <c r="AF34" s="349"/>
      <c r="AG34" s="349"/>
      <c r="AH34" s="349"/>
      <c r="AI34" s="348" t="s">
        <v>639</v>
      </c>
      <c r="AJ34" s="349"/>
      <c r="AK34" s="349"/>
      <c r="AL34" s="349"/>
      <c r="AM34" s="348" t="s">
        <v>326</v>
      </c>
      <c r="AN34" s="349"/>
      <c r="AO34" s="349"/>
      <c r="AP34" s="349"/>
      <c r="AQ34" s="151" t="s">
        <v>639</v>
      </c>
      <c r="AR34" s="152"/>
      <c r="AS34" s="152"/>
      <c r="AT34" s="153"/>
      <c r="AU34" s="349" t="s">
        <v>639</v>
      </c>
      <c r="AV34" s="349"/>
      <c r="AW34" s="349"/>
      <c r="AX34" s="350"/>
    </row>
    <row r="35" spans="1:51" ht="23.25" customHeight="1" x14ac:dyDescent="0.15">
      <c r="A35" s="876" t="s">
        <v>300</v>
      </c>
      <c r="B35" s="877"/>
      <c r="C35" s="877"/>
      <c r="D35" s="877"/>
      <c r="E35" s="877"/>
      <c r="F35" s="878"/>
      <c r="G35" s="882" t="s">
        <v>678</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300</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300</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300</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300</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310</v>
      </c>
      <c r="AF65" s="320"/>
      <c r="AG65" s="320"/>
      <c r="AH65" s="320"/>
      <c r="AI65" s="320" t="s">
        <v>332</v>
      </c>
      <c r="AJ65" s="320"/>
      <c r="AK65" s="320"/>
      <c r="AL65" s="320"/>
      <c r="AM65" s="320" t="s">
        <v>429</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290</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290</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291</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289</v>
      </c>
      <c r="X70" s="923"/>
      <c r="Y70" s="928" t="s">
        <v>12</v>
      </c>
      <c r="Z70" s="928"/>
      <c r="AA70" s="929"/>
      <c r="AB70" s="930" t="s">
        <v>290</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290</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291</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303</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622</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310</v>
      </c>
      <c r="AF100" s="803"/>
      <c r="AG100" s="803"/>
      <c r="AH100" s="804"/>
      <c r="AI100" s="802" t="s">
        <v>332</v>
      </c>
      <c r="AJ100" s="803"/>
      <c r="AK100" s="803"/>
      <c r="AL100" s="804"/>
      <c r="AM100" s="802" t="s">
        <v>429</v>
      </c>
      <c r="AN100" s="803"/>
      <c r="AO100" s="803"/>
      <c r="AP100" s="804"/>
      <c r="AQ100" s="905" t="s">
        <v>337</v>
      </c>
      <c r="AR100" s="906"/>
      <c r="AS100" s="906"/>
      <c r="AT100" s="907"/>
      <c r="AU100" s="905" t="s">
        <v>463</v>
      </c>
      <c r="AV100" s="906"/>
      <c r="AW100" s="906"/>
      <c r="AX100" s="908"/>
    </row>
    <row r="101" spans="1:60" ht="23.25" customHeight="1" x14ac:dyDescent="0.15">
      <c r="A101" s="472"/>
      <c r="B101" s="473"/>
      <c r="C101" s="473"/>
      <c r="D101" s="473"/>
      <c r="E101" s="473"/>
      <c r="F101" s="474"/>
      <c r="G101" s="176" t="s">
        <v>645</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646</v>
      </c>
      <c r="AC101" s="532"/>
      <c r="AD101" s="532"/>
      <c r="AE101" s="343" t="s">
        <v>639</v>
      </c>
      <c r="AF101" s="343"/>
      <c r="AG101" s="343"/>
      <c r="AH101" s="343"/>
      <c r="AI101" s="343">
        <v>2</v>
      </c>
      <c r="AJ101" s="343"/>
      <c r="AK101" s="343"/>
      <c r="AL101" s="343"/>
      <c r="AM101" s="343">
        <v>1</v>
      </c>
      <c r="AN101" s="343"/>
      <c r="AO101" s="343"/>
      <c r="AP101" s="343"/>
      <c r="AQ101" s="343" t="s">
        <v>639</v>
      </c>
      <c r="AR101" s="343"/>
      <c r="AS101" s="343"/>
      <c r="AT101" s="343"/>
      <c r="AU101" s="348" t="s">
        <v>639</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646</v>
      </c>
      <c r="AC102" s="532"/>
      <c r="AD102" s="532"/>
      <c r="AE102" s="343" t="s">
        <v>639</v>
      </c>
      <c r="AF102" s="343"/>
      <c r="AG102" s="343"/>
      <c r="AH102" s="343"/>
      <c r="AI102" s="343">
        <v>2</v>
      </c>
      <c r="AJ102" s="343"/>
      <c r="AK102" s="343"/>
      <c r="AL102" s="343"/>
      <c r="AM102" s="343">
        <v>1</v>
      </c>
      <c r="AN102" s="343"/>
      <c r="AO102" s="343"/>
      <c r="AP102" s="343"/>
      <c r="AQ102" s="343" t="s">
        <v>639</v>
      </c>
      <c r="AR102" s="343"/>
      <c r="AS102" s="343"/>
      <c r="AT102" s="343"/>
      <c r="AU102" s="356" t="s">
        <v>639</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647</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648</v>
      </c>
      <c r="AC116" s="286"/>
      <c r="AD116" s="287"/>
      <c r="AE116" s="343" t="s">
        <v>639</v>
      </c>
      <c r="AF116" s="343"/>
      <c r="AG116" s="343"/>
      <c r="AH116" s="343"/>
      <c r="AI116" s="343">
        <v>13.5</v>
      </c>
      <c r="AJ116" s="343"/>
      <c r="AK116" s="343"/>
      <c r="AL116" s="343"/>
      <c r="AM116" s="343">
        <v>20</v>
      </c>
      <c r="AN116" s="343"/>
      <c r="AO116" s="343"/>
      <c r="AP116" s="343"/>
      <c r="AQ116" s="348" t="s">
        <v>679</v>
      </c>
      <c r="AR116" s="349"/>
      <c r="AS116" s="349"/>
      <c r="AT116" s="349"/>
      <c r="AU116" s="349"/>
      <c r="AV116" s="349"/>
      <c r="AW116" s="349"/>
      <c r="AX116" s="350"/>
    </row>
    <row r="117" spans="1:51" ht="23.2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639</v>
      </c>
      <c r="AF117" s="291"/>
      <c r="AG117" s="291"/>
      <c r="AH117" s="291"/>
      <c r="AI117" s="291" t="s">
        <v>649</v>
      </c>
      <c r="AJ117" s="291"/>
      <c r="AK117" s="291"/>
      <c r="AL117" s="291"/>
      <c r="AM117" s="291" t="s">
        <v>650</v>
      </c>
      <c r="AN117" s="291"/>
      <c r="AO117" s="291"/>
      <c r="AP117" s="291"/>
      <c r="AQ117" s="291" t="s">
        <v>679</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325</v>
      </c>
      <c r="B130" s="970"/>
      <c r="C130" s="969" t="s">
        <v>188</v>
      </c>
      <c r="D130" s="970"/>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675</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639</v>
      </c>
      <c r="AR133" s="256"/>
      <c r="AS133" s="164" t="s">
        <v>185</v>
      </c>
      <c r="AT133" s="187"/>
      <c r="AU133" s="163" t="s">
        <v>639</v>
      </c>
      <c r="AV133" s="163"/>
      <c r="AW133" s="164" t="s">
        <v>175</v>
      </c>
      <c r="AX133" s="165"/>
      <c r="AY133">
        <f>$AY$132</f>
        <v>1</v>
      </c>
    </row>
    <row r="134" spans="1:51" ht="39.75" customHeight="1" x14ac:dyDescent="0.15">
      <c r="A134" s="973"/>
      <c r="B134" s="238"/>
      <c r="C134" s="237"/>
      <c r="D134" s="238"/>
      <c r="E134" s="237"/>
      <c r="F134" s="299"/>
      <c r="G134" s="217" t="s">
        <v>639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639</v>
      </c>
      <c r="AC134" s="209"/>
      <c r="AD134" s="209"/>
      <c r="AE134" s="251" t="s">
        <v>639</v>
      </c>
      <c r="AF134" s="152"/>
      <c r="AG134" s="152"/>
      <c r="AH134" s="152"/>
      <c r="AI134" s="251" t="s">
        <v>639</v>
      </c>
      <c r="AJ134" s="152"/>
      <c r="AK134" s="152"/>
      <c r="AL134" s="152"/>
      <c r="AM134" s="251" t="s">
        <v>639</v>
      </c>
      <c r="AN134" s="152"/>
      <c r="AO134" s="152"/>
      <c r="AP134" s="152"/>
      <c r="AQ134" s="251" t="s">
        <v>639</v>
      </c>
      <c r="AR134" s="152"/>
      <c r="AS134" s="152"/>
      <c r="AT134" s="152"/>
      <c r="AU134" s="251" t="s">
        <v>639</v>
      </c>
      <c r="AV134" s="152"/>
      <c r="AW134" s="152"/>
      <c r="AX134" s="193"/>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639</v>
      </c>
      <c r="AC135" s="160"/>
      <c r="AD135" s="160"/>
      <c r="AE135" s="251" t="s">
        <v>639</v>
      </c>
      <c r="AF135" s="152"/>
      <c r="AG135" s="152"/>
      <c r="AH135" s="152"/>
      <c r="AI135" s="251" t="s">
        <v>639</v>
      </c>
      <c r="AJ135" s="152"/>
      <c r="AK135" s="152"/>
      <c r="AL135" s="152"/>
      <c r="AM135" s="251" t="s">
        <v>639</v>
      </c>
      <c r="AN135" s="152"/>
      <c r="AO135" s="152"/>
      <c r="AP135" s="152"/>
      <c r="AQ135" s="251" t="s">
        <v>639</v>
      </c>
      <c r="AR135" s="152"/>
      <c r="AS135" s="152"/>
      <c r="AT135" s="152"/>
      <c r="AU135" s="251" t="s">
        <v>639</v>
      </c>
      <c r="AV135" s="152"/>
      <c r="AW135" s="152"/>
      <c r="AX135" s="193"/>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652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3"/>
      <c r="B430" s="238"/>
      <c r="C430" s="235" t="s">
        <v>593</v>
      </c>
      <c r="D430" s="236"/>
      <c r="E430" s="224" t="s">
        <v>319</v>
      </c>
      <c r="F430" s="429"/>
      <c r="G430" s="226" t="s">
        <v>204</v>
      </c>
      <c r="H430" s="173"/>
      <c r="I430" s="173"/>
      <c r="J430" s="227" t="s">
        <v>638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639</v>
      </c>
      <c r="AF432" s="163"/>
      <c r="AG432" s="164" t="s">
        <v>185</v>
      </c>
      <c r="AH432" s="187"/>
      <c r="AI432" s="201"/>
      <c r="AJ432" s="201"/>
      <c r="AK432" s="201"/>
      <c r="AL432" s="202"/>
      <c r="AM432" s="201"/>
      <c r="AN432" s="201"/>
      <c r="AO432" s="201"/>
      <c r="AP432" s="202"/>
      <c r="AQ432" s="216" t="s">
        <v>639</v>
      </c>
      <c r="AR432" s="163"/>
      <c r="AS432" s="164" t="s">
        <v>185</v>
      </c>
      <c r="AT432" s="187"/>
      <c r="AU432" s="163" t="s">
        <v>639</v>
      </c>
      <c r="AV432" s="163"/>
      <c r="AW432" s="164" t="s">
        <v>175</v>
      </c>
      <c r="AX432" s="165"/>
      <c r="AY432">
        <f>$AY$431</f>
        <v>1</v>
      </c>
    </row>
    <row r="433" spans="1:51" ht="23.25" customHeight="1" x14ac:dyDescent="0.15">
      <c r="A433" s="973"/>
      <c r="B433" s="238"/>
      <c r="C433" s="237"/>
      <c r="D433" s="238"/>
      <c r="E433" s="181"/>
      <c r="F433" s="182"/>
      <c r="G433" s="217" t="s">
        <v>639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644</v>
      </c>
      <c r="AC433" s="160"/>
      <c r="AD433" s="160"/>
      <c r="AE433" s="151" t="s">
        <v>639</v>
      </c>
      <c r="AF433" s="152"/>
      <c r="AG433" s="152"/>
      <c r="AH433" s="152"/>
      <c r="AI433" s="151" t="s">
        <v>639</v>
      </c>
      <c r="AJ433" s="152"/>
      <c r="AK433" s="152"/>
      <c r="AL433" s="152"/>
      <c r="AM433" s="151" t="s">
        <v>639</v>
      </c>
      <c r="AN433" s="152"/>
      <c r="AO433" s="152"/>
      <c r="AP433" s="153"/>
      <c r="AQ433" s="151" t="s">
        <v>639</v>
      </c>
      <c r="AR433" s="152"/>
      <c r="AS433" s="152"/>
      <c r="AT433" s="153"/>
      <c r="AU433" s="152" t="s">
        <v>639</v>
      </c>
      <c r="AV433" s="152"/>
      <c r="AW433" s="152"/>
      <c r="AX433" s="193"/>
      <c r="AY433">
        <f t="shared" ref="AY433:AY435" si="63">$AY$431</f>
        <v>1</v>
      </c>
    </row>
    <row r="434" spans="1:51" ht="23.25"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644</v>
      </c>
      <c r="AC434" s="209"/>
      <c r="AD434" s="209"/>
      <c r="AE434" s="151" t="s">
        <v>639</v>
      </c>
      <c r="AF434" s="152"/>
      <c r="AG434" s="152"/>
      <c r="AH434" s="153"/>
      <c r="AI434" s="151" t="s">
        <v>639</v>
      </c>
      <c r="AJ434" s="152"/>
      <c r="AK434" s="152"/>
      <c r="AL434" s="152"/>
      <c r="AM434" s="151" t="s">
        <v>639</v>
      </c>
      <c r="AN434" s="152"/>
      <c r="AO434" s="152"/>
      <c r="AP434" s="153"/>
      <c r="AQ434" s="151" t="s">
        <v>639</v>
      </c>
      <c r="AR434" s="152"/>
      <c r="AS434" s="152"/>
      <c r="AT434" s="153"/>
      <c r="AU434" s="152" t="s">
        <v>639</v>
      </c>
      <c r="AV434" s="152"/>
      <c r="AW434" s="152"/>
      <c r="AX434" s="193"/>
      <c r="AY434">
        <f t="shared" si="63"/>
        <v>1</v>
      </c>
    </row>
    <row r="435" spans="1:51" ht="23.25"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3"/>
      <c r="AI435" s="151" t="s">
        <v>639</v>
      </c>
      <c r="AJ435" s="152"/>
      <c r="AK435" s="152"/>
      <c r="AL435" s="152"/>
      <c r="AM435" s="151" t="s">
        <v>639</v>
      </c>
      <c r="AN435" s="152"/>
      <c r="AO435" s="152"/>
      <c r="AP435" s="153"/>
      <c r="AQ435" s="151" t="s">
        <v>639</v>
      </c>
      <c r="AR435" s="152"/>
      <c r="AS435" s="152"/>
      <c r="AT435" s="153"/>
      <c r="AU435" s="152" t="s">
        <v>639</v>
      </c>
      <c r="AV435" s="152"/>
      <c r="AW435" s="152"/>
      <c r="AX435" s="193"/>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1</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t="s">
        <v>639</v>
      </c>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1</v>
      </c>
    </row>
    <row r="438" spans="1:51" ht="23.25" hidden="1" customHeight="1" x14ac:dyDescent="0.15">
      <c r="A438" s="973"/>
      <c r="B438" s="238"/>
      <c r="C438" s="237"/>
      <c r="D438" s="238"/>
      <c r="E438" s="181"/>
      <c r="F438" s="182"/>
      <c r="G438" s="217" t="s">
        <v>639</v>
      </c>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t="s">
        <v>644</v>
      </c>
      <c r="AC438" s="160"/>
      <c r="AD438" s="160"/>
      <c r="AE438" s="151" t="s">
        <v>639</v>
      </c>
      <c r="AF438" s="152"/>
      <c r="AG438" s="152"/>
      <c r="AH438" s="152"/>
      <c r="AI438" s="151" t="s">
        <v>639</v>
      </c>
      <c r="AJ438" s="152"/>
      <c r="AK438" s="152"/>
      <c r="AL438" s="152"/>
      <c r="AM438" s="151" t="s">
        <v>639</v>
      </c>
      <c r="AN438" s="152"/>
      <c r="AO438" s="152"/>
      <c r="AP438" s="153"/>
      <c r="AQ438" s="151"/>
      <c r="AR438" s="152"/>
      <c r="AS438" s="152"/>
      <c r="AT438" s="153"/>
      <c r="AU438" s="152"/>
      <c r="AV438" s="152"/>
      <c r="AW438" s="152"/>
      <c r="AX438" s="193"/>
      <c r="AY438">
        <f t="shared" ref="AY438:AY440" si="64">$AY$436</f>
        <v>1</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t="s">
        <v>644</v>
      </c>
      <c r="AC439" s="209"/>
      <c r="AD439" s="209"/>
      <c r="AE439" s="151" t="s">
        <v>639</v>
      </c>
      <c r="AF439" s="152"/>
      <c r="AG439" s="152"/>
      <c r="AH439" s="153"/>
      <c r="AI439" s="151" t="s">
        <v>639</v>
      </c>
      <c r="AJ439" s="152"/>
      <c r="AK439" s="152"/>
      <c r="AL439" s="152"/>
      <c r="AM439" s="151" t="s">
        <v>639</v>
      </c>
      <c r="AN439" s="152"/>
      <c r="AO439" s="152"/>
      <c r="AP439" s="153"/>
      <c r="AQ439" s="151"/>
      <c r="AR439" s="152"/>
      <c r="AS439" s="152"/>
      <c r="AT439" s="153"/>
      <c r="AU439" s="152"/>
      <c r="AV439" s="152"/>
      <c r="AW439" s="152"/>
      <c r="AX439" s="193"/>
      <c r="AY439">
        <f t="shared" si="64"/>
        <v>1</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t="s">
        <v>639</v>
      </c>
      <c r="AF440" s="152"/>
      <c r="AG440" s="152"/>
      <c r="AH440" s="153"/>
      <c r="AI440" s="151" t="s">
        <v>639</v>
      </c>
      <c r="AJ440" s="152"/>
      <c r="AK440" s="152"/>
      <c r="AL440" s="152"/>
      <c r="AM440" s="151" t="s">
        <v>639</v>
      </c>
      <c r="AN440" s="152"/>
      <c r="AO440" s="152"/>
      <c r="AP440" s="153"/>
      <c r="AQ440" s="151"/>
      <c r="AR440" s="152"/>
      <c r="AS440" s="152"/>
      <c r="AT440" s="153"/>
      <c r="AU440" s="152"/>
      <c r="AV440" s="152"/>
      <c r="AW440" s="152"/>
      <c r="AX440" s="193"/>
      <c r="AY440">
        <f t="shared" si="64"/>
        <v>1</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639</v>
      </c>
      <c r="AF457" s="163"/>
      <c r="AG457" s="164" t="s">
        <v>185</v>
      </c>
      <c r="AH457" s="187"/>
      <c r="AI457" s="201"/>
      <c r="AJ457" s="201"/>
      <c r="AK457" s="201"/>
      <c r="AL457" s="202"/>
      <c r="AM457" s="201"/>
      <c r="AN457" s="201"/>
      <c r="AO457" s="201"/>
      <c r="AP457" s="202"/>
      <c r="AQ457" s="216" t="s">
        <v>639</v>
      </c>
      <c r="AR457" s="163"/>
      <c r="AS457" s="164" t="s">
        <v>185</v>
      </c>
      <c r="AT457" s="187"/>
      <c r="AU457" s="163" t="s">
        <v>639</v>
      </c>
      <c r="AV457" s="163"/>
      <c r="AW457" s="164" t="s">
        <v>175</v>
      </c>
      <c r="AX457" s="165"/>
      <c r="AY457">
        <f>$AY$456</f>
        <v>1</v>
      </c>
    </row>
    <row r="458" spans="1:51" ht="23.25" customHeight="1" x14ac:dyDescent="0.15">
      <c r="A458" s="973"/>
      <c r="B458" s="238"/>
      <c r="C458" s="237"/>
      <c r="D458" s="238"/>
      <c r="E458" s="181"/>
      <c r="F458" s="182"/>
      <c r="G458" s="217" t="s">
        <v>639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644</v>
      </c>
      <c r="AC458" s="160"/>
      <c r="AD458" s="160"/>
      <c r="AE458" s="151" t="s">
        <v>639</v>
      </c>
      <c r="AF458" s="152"/>
      <c r="AG458" s="152"/>
      <c r="AH458" s="152"/>
      <c r="AI458" s="151" t="s">
        <v>639</v>
      </c>
      <c r="AJ458" s="152"/>
      <c r="AK458" s="152"/>
      <c r="AL458" s="152"/>
      <c r="AM458" s="151" t="s">
        <v>639</v>
      </c>
      <c r="AN458" s="152"/>
      <c r="AO458" s="152"/>
      <c r="AP458" s="153"/>
      <c r="AQ458" s="151" t="s">
        <v>639</v>
      </c>
      <c r="AR458" s="152"/>
      <c r="AS458" s="152"/>
      <c r="AT458" s="153"/>
      <c r="AU458" s="152" t="s">
        <v>639</v>
      </c>
      <c r="AV458" s="152"/>
      <c r="AW458" s="152"/>
      <c r="AX458" s="193"/>
      <c r="AY458">
        <f t="shared" ref="AY458:AY460" si="68">$AY$456</f>
        <v>1</v>
      </c>
    </row>
    <row r="459" spans="1:51" ht="23.25"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644</v>
      </c>
      <c r="AC459" s="209"/>
      <c r="AD459" s="209"/>
      <c r="AE459" s="151" t="s">
        <v>639</v>
      </c>
      <c r="AF459" s="152"/>
      <c r="AG459" s="152"/>
      <c r="AH459" s="153"/>
      <c r="AI459" s="151" t="s">
        <v>639</v>
      </c>
      <c r="AJ459" s="152"/>
      <c r="AK459" s="152"/>
      <c r="AL459" s="152"/>
      <c r="AM459" s="151" t="s">
        <v>639</v>
      </c>
      <c r="AN459" s="152"/>
      <c r="AO459" s="152"/>
      <c r="AP459" s="153"/>
      <c r="AQ459" s="151" t="s">
        <v>639</v>
      </c>
      <c r="AR459" s="152"/>
      <c r="AS459" s="152"/>
      <c r="AT459" s="153"/>
      <c r="AU459" s="152" t="s">
        <v>639</v>
      </c>
      <c r="AV459" s="152"/>
      <c r="AW459" s="152"/>
      <c r="AX459" s="193"/>
      <c r="AY459">
        <f t="shared" si="68"/>
        <v>1</v>
      </c>
    </row>
    <row r="460" spans="1:51" ht="23.25"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639</v>
      </c>
      <c r="AF460" s="152"/>
      <c r="AG460" s="152"/>
      <c r="AH460" s="153"/>
      <c r="AI460" s="151" t="s">
        <v>639</v>
      </c>
      <c r="AJ460" s="152"/>
      <c r="AK460" s="152"/>
      <c r="AL460" s="152"/>
      <c r="AM460" s="151" t="s">
        <v>639</v>
      </c>
      <c r="AN460" s="152"/>
      <c r="AO460" s="152"/>
      <c r="AP460" s="153"/>
      <c r="AQ460" s="151" t="s">
        <v>639</v>
      </c>
      <c r="AR460" s="152"/>
      <c r="AS460" s="152"/>
      <c r="AT460" s="153"/>
      <c r="AU460" s="152" t="s">
        <v>639</v>
      </c>
      <c r="AV460" s="152"/>
      <c r="AW460" s="152"/>
      <c r="AX460" s="193"/>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3"/>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3"/>
      <c r="B482" s="238"/>
      <c r="C482" s="237"/>
      <c r="D482" s="238"/>
      <c r="E482" s="175" t="s">
        <v>639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3"/>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50.1"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636</v>
      </c>
      <c r="AE702" s="875"/>
      <c r="AF702" s="875"/>
      <c r="AG702" s="864" t="s">
        <v>653</v>
      </c>
      <c r="AH702" s="865"/>
      <c r="AI702" s="865"/>
      <c r="AJ702" s="865"/>
      <c r="AK702" s="865"/>
      <c r="AL702" s="865"/>
      <c r="AM702" s="865"/>
      <c r="AN702" s="865"/>
      <c r="AO702" s="865"/>
      <c r="AP702" s="865"/>
      <c r="AQ702" s="865"/>
      <c r="AR702" s="865"/>
      <c r="AS702" s="865"/>
      <c r="AT702" s="865"/>
      <c r="AU702" s="865"/>
      <c r="AV702" s="865"/>
      <c r="AW702" s="865"/>
      <c r="AX702" s="866"/>
    </row>
    <row r="703" spans="1:51" ht="50.1"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636</v>
      </c>
      <c r="AE703" s="170"/>
      <c r="AF703" s="170"/>
      <c r="AG703" s="648" t="s">
        <v>654</v>
      </c>
      <c r="AH703" s="649"/>
      <c r="AI703" s="649"/>
      <c r="AJ703" s="649"/>
      <c r="AK703" s="649"/>
      <c r="AL703" s="649"/>
      <c r="AM703" s="649"/>
      <c r="AN703" s="649"/>
      <c r="AO703" s="649"/>
      <c r="AP703" s="649"/>
      <c r="AQ703" s="649"/>
      <c r="AR703" s="649"/>
      <c r="AS703" s="649"/>
      <c r="AT703" s="649"/>
      <c r="AU703" s="649"/>
      <c r="AV703" s="649"/>
      <c r="AW703" s="649"/>
      <c r="AX703" s="650"/>
    </row>
    <row r="704" spans="1:51" ht="50.1"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636</v>
      </c>
      <c r="AE704" s="567"/>
      <c r="AF704" s="567"/>
      <c r="AG704" s="673" t="s">
        <v>655</v>
      </c>
      <c r="AH704" s="674"/>
      <c r="AI704" s="674"/>
      <c r="AJ704" s="674"/>
      <c r="AK704" s="674"/>
      <c r="AL704" s="674"/>
      <c r="AM704" s="674"/>
      <c r="AN704" s="674"/>
      <c r="AO704" s="674"/>
      <c r="AP704" s="674"/>
      <c r="AQ704" s="674"/>
      <c r="AR704" s="674"/>
      <c r="AS704" s="674"/>
      <c r="AT704" s="674"/>
      <c r="AU704" s="674"/>
      <c r="AV704" s="674"/>
      <c r="AW704" s="674"/>
      <c r="AX704" s="675"/>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636</v>
      </c>
      <c r="AE705" s="717"/>
      <c r="AF705" s="717"/>
      <c r="AG705" s="175" t="s">
        <v>671</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301</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656</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657</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658</v>
      </c>
      <c r="AE708" s="652"/>
      <c r="AF708" s="652"/>
      <c r="AG708" s="507" t="s">
        <v>639</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636</v>
      </c>
      <c r="AE709" s="170"/>
      <c r="AF709" s="170"/>
      <c r="AG709" s="648" t="s">
        <v>672</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658</v>
      </c>
      <c r="AE710" s="170"/>
      <c r="AF710" s="170"/>
      <c r="AG710" s="648" t="s">
        <v>668</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636</v>
      </c>
      <c r="AE711" s="170"/>
      <c r="AF711" s="170"/>
      <c r="AG711" s="648" t="s">
        <v>664</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658</v>
      </c>
      <c r="AE712" s="567"/>
      <c r="AF712" s="567"/>
      <c r="AG712" s="575" t="s">
        <v>639</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658</v>
      </c>
      <c r="AE713" s="170"/>
      <c r="AF713" s="171"/>
      <c r="AG713" s="648" t="s">
        <v>639</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658</v>
      </c>
      <c r="AE714" s="573"/>
      <c r="AF714" s="574"/>
      <c r="AG714" s="673" t="s">
        <v>639</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636</v>
      </c>
      <c r="AE715" s="652"/>
      <c r="AF715" s="758"/>
      <c r="AG715" s="507" t="s">
        <v>659</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658</v>
      </c>
      <c r="AE716" s="740"/>
      <c r="AF716" s="740"/>
      <c r="AG716" s="648" t="s">
        <v>638</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636</v>
      </c>
      <c r="AE717" s="170"/>
      <c r="AF717" s="170"/>
      <c r="AG717" s="648" t="s">
        <v>660</v>
      </c>
      <c r="AH717" s="649"/>
      <c r="AI717" s="649"/>
      <c r="AJ717" s="649"/>
      <c r="AK717" s="649"/>
      <c r="AL717" s="649"/>
      <c r="AM717" s="649"/>
      <c r="AN717" s="649"/>
      <c r="AO717" s="649"/>
      <c r="AP717" s="649"/>
      <c r="AQ717" s="649"/>
      <c r="AR717" s="649"/>
      <c r="AS717" s="649"/>
      <c r="AT717" s="649"/>
      <c r="AU717" s="649"/>
      <c r="AV717" s="649"/>
      <c r="AW717" s="649"/>
      <c r="AX717" s="650"/>
    </row>
    <row r="718" spans="1:50" ht="42.75"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636</v>
      </c>
      <c r="AE718" s="170"/>
      <c r="AF718" s="170"/>
      <c r="AG718" s="673" t="s">
        <v>677</v>
      </c>
      <c r="AH718" s="674"/>
      <c r="AI718" s="674"/>
      <c r="AJ718" s="674"/>
      <c r="AK718" s="674"/>
      <c r="AL718" s="674"/>
      <c r="AM718" s="674"/>
      <c r="AN718" s="674"/>
      <c r="AO718" s="674"/>
      <c r="AP718" s="674"/>
      <c r="AQ718" s="674"/>
      <c r="AR718" s="674"/>
      <c r="AS718" s="674"/>
      <c r="AT718" s="674"/>
      <c r="AU718" s="674"/>
      <c r="AV718" s="674"/>
      <c r="AW718" s="674"/>
      <c r="AX718" s="675"/>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658</v>
      </c>
      <c r="AE719" s="652"/>
      <c r="AF719" s="652"/>
      <c r="AG719" s="175" t="s">
        <v>639</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t="s">
        <v>639</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t="s">
        <v>639</v>
      </c>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7"/>
      <c r="D723" s="898"/>
      <c r="E723" s="898"/>
      <c r="F723" s="899"/>
      <c r="G723" s="915"/>
      <c r="H723" s="916"/>
      <c r="I723" s="63" t="str">
        <f t="shared" si="113"/>
        <v/>
      </c>
      <c r="J723" s="896"/>
      <c r="K723" s="896"/>
      <c r="L723" s="63" t="str">
        <f t="shared" si="114"/>
        <v/>
      </c>
      <c r="M723" s="64"/>
      <c r="N723" s="893" t="s">
        <v>639</v>
      </c>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15">
      <c r="A724" s="634"/>
      <c r="B724" s="635"/>
      <c r="C724" s="897"/>
      <c r="D724" s="898"/>
      <c r="E724" s="898"/>
      <c r="F724" s="899"/>
      <c r="G724" s="915"/>
      <c r="H724" s="916"/>
      <c r="I724" s="63" t="str">
        <f t="shared" si="113"/>
        <v/>
      </c>
      <c r="J724" s="896"/>
      <c r="K724" s="896"/>
      <c r="L724" s="63" t="str">
        <f t="shared" si="114"/>
        <v/>
      </c>
      <c r="M724" s="64"/>
      <c r="N724" s="893" t="s">
        <v>639</v>
      </c>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t="s">
        <v>639</v>
      </c>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673</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661</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39.950000000000003"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39.950000000000003" customHeight="1" thickBot="1" x14ac:dyDescent="0.2">
      <c r="A731" s="599" t="s">
        <v>662</v>
      </c>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39.950000000000003" customHeight="1" thickBot="1" x14ac:dyDescent="0.2">
      <c r="A733" s="599" t="s">
        <v>302</v>
      </c>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39.950000000000003"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663</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633</v>
      </c>
      <c r="F746" s="98"/>
      <c r="G746" s="98"/>
      <c r="H746" s="85" t="str">
        <f>IF(E746="","","-")</f>
        <v>-</v>
      </c>
      <c r="I746" s="98" t="s">
        <v>308</v>
      </c>
      <c r="J746" s="98"/>
      <c r="K746" s="85" t="str">
        <f>IF(I746="","","-")</f>
        <v>-</v>
      </c>
      <c r="L746" s="89">
        <v>12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633</v>
      </c>
      <c r="F747" s="98"/>
      <c r="G747" s="98"/>
      <c r="H747" s="85" t="str">
        <f>IF(E747="","","-")</f>
        <v>-</v>
      </c>
      <c r="I747" s="98"/>
      <c r="J747" s="98"/>
      <c r="K747" s="85" t="str">
        <f>IF(I747="","","-")</f>
        <v/>
      </c>
      <c r="L747" s="89">
        <v>183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thickBo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thickBo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thickBo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6.75" customHeight="1" x14ac:dyDescent="0.15">
      <c r="A787" s="741" t="s">
        <v>306</v>
      </c>
      <c r="B787" s="742"/>
      <c r="C787" s="742"/>
      <c r="D787" s="742"/>
      <c r="E787" s="742"/>
      <c r="F787" s="743"/>
      <c r="G787" s="420" t="s">
        <v>670</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665</v>
      </c>
      <c r="H789" s="431"/>
      <c r="I789" s="431"/>
      <c r="J789" s="431"/>
      <c r="K789" s="432"/>
      <c r="L789" s="433" t="s">
        <v>666</v>
      </c>
      <c r="M789" s="434"/>
      <c r="N789" s="434"/>
      <c r="O789" s="434"/>
      <c r="P789" s="434"/>
      <c r="Q789" s="434"/>
      <c r="R789" s="434"/>
      <c r="S789" s="434"/>
      <c r="T789" s="434"/>
      <c r="U789" s="434"/>
      <c r="V789" s="434"/>
      <c r="W789" s="434"/>
      <c r="X789" s="435"/>
      <c r="Y789" s="436">
        <v>20</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78.95" customHeight="1" x14ac:dyDescent="0.15">
      <c r="A845" s="386">
        <v>1</v>
      </c>
      <c r="B845" s="386">
        <v>1</v>
      </c>
      <c r="C845" s="405" t="s">
        <v>669</v>
      </c>
      <c r="D845" s="400"/>
      <c r="E845" s="400"/>
      <c r="F845" s="400"/>
      <c r="G845" s="400"/>
      <c r="H845" s="400"/>
      <c r="I845" s="400"/>
      <c r="J845" s="401" t="s">
        <v>676</v>
      </c>
      <c r="K845" s="402"/>
      <c r="L845" s="402"/>
      <c r="M845" s="402"/>
      <c r="N845" s="402"/>
      <c r="O845" s="402"/>
      <c r="P845" s="406" t="s">
        <v>667</v>
      </c>
      <c r="Q845" s="302"/>
      <c r="R845" s="302"/>
      <c r="S845" s="302"/>
      <c r="T845" s="302"/>
      <c r="U845" s="302"/>
      <c r="V845" s="302"/>
      <c r="W845" s="302"/>
      <c r="X845" s="302"/>
      <c r="Y845" s="303">
        <v>20</v>
      </c>
      <c r="Z845" s="304"/>
      <c r="AA845" s="304"/>
      <c r="AB845" s="305"/>
      <c r="AC845" s="307" t="s">
        <v>296</v>
      </c>
      <c r="AD845" s="308"/>
      <c r="AE845" s="308"/>
      <c r="AF845" s="308"/>
      <c r="AG845" s="308"/>
      <c r="AH845" s="403">
        <v>1</v>
      </c>
      <c r="AI845" s="404"/>
      <c r="AJ845" s="404"/>
      <c r="AK845" s="404"/>
      <c r="AL845" s="311">
        <v>99.7</v>
      </c>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customHeight="1" x14ac:dyDescent="0.15">
      <c r="A1110" s="386">
        <v>1</v>
      </c>
      <c r="B1110" s="386">
        <v>1</v>
      </c>
      <c r="C1110" s="872"/>
      <c r="D1110" s="872"/>
      <c r="E1110" s="247" t="s">
        <v>639</v>
      </c>
      <c r="F1110" s="871"/>
      <c r="G1110" s="871"/>
      <c r="H1110" s="871"/>
      <c r="I1110" s="871"/>
      <c r="J1110" s="401" t="s">
        <v>639</v>
      </c>
      <c r="K1110" s="402"/>
      <c r="L1110" s="402"/>
      <c r="M1110" s="402"/>
      <c r="N1110" s="402"/>
      <c r="O1110" s="402"/>
      <c r="P1110" s="406" t="s">
        <v>639</v>
      </c>
      <c r="Q1110" s="302"/>
      <c r="R1110" s="302"/>
      <c r="S1110" s="302"/>
      <c r="T1110" s="302"/>
      <c r="U1110" s="302"/>
      <c r="V1110" s="302"/>
      <c r="W1110" s="302"/>
      <c r="X1110" s="302"/>
      <c r="Y1110" s="303" t="s">
        <v>639</v>
      </c>
      <c r="Z1110" s="304"/>
      <c r="AA1110" s="304"/>
      <c r="AB1110" s="305"/>
      <c r="AC1110" s="307"/>
      <c r="AD1110" s="308"/>
      <c r="AE1110" s="308"/>
      <c r="AF1110" s="308"/>
      <c r="AG1110" s="308"/>
      <c r="AH1110" s="309" t="s">
        <v>639</v>
      </c>
      <c r="AI1110" s="310"/>
      <c r="AJ1110" s="310"/>
      <c r="AK1110" s="310"/>
      <c r="AL1110" s="311" t="s">
        <v>639</v>
      </c>
      <c r="AM1110" s="312"/>
      <c r="AN1110" s="312"/>
      <c r="AO1110" s="313"/>
      <c r="AP1110" s="306" t="s">
        <v>639</v>
      </c>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3" priority="14003">
      <formula>IF(RIGHT(TEXT(P14,"0.#"),1)=".",FALSE,TRUE)</formula>
    </cfRule>
    <cfRule type="expression" dxfId="2092" priority="14004">
      <formula>IF(RIGHT(TEXT(P14,"0.#"),1)=".",TRUE,FALSE)</formula>
    </cfRule>
  </conditionalFormatting>
  <conditionalFormatting sqref="AE32">
    <cfRule type="expression" dxfId="2091" priority="13993">
      <formula>IF(RIGHT(TEXT(AE32,"0.#"),1)=".",FALSE,TRUE)</formula>
    </cfRule>
    <cfRule type="expression" dxfId="2090" priority="13994">
      <formula>IF(RIGHT(TEXT(AE32,"0.#"),1)=".",TRUE,FALSE)</formula>
    </cfRule>
  </conditionalFormatting>
  <conditionalFormatting sqref="P18:AX18">
    <cfRule type="expression" dxfId="2089" priority="13879">
      <formula>IF(RIGHT(TEXT(P18,"0.#"),1)=".",FALSE,TRUE)</formula>
    </cfRule>
    <cfRule type="expression" dxfId="2088" priority="13880">
      <formula>IF(RIGHT(TEXT(P18,"0.#"),1)=".",TRUE,FALSE)</formula>
    </cfRule>
  </conditionalFormatting>
  <conditionalFormatting sqref="Y790">
    <cfRule type="expression" dxfId="2087" priority="13875">
      <formula>IF(RIGHT(TEXT(Y790,"0.#"),1)=".",FALSE,TRUE)</formula>
    </cfRule>
    <cfRule type="expression" dxfId="2086" priority="13876">
      <formula>IF(RIGHT(TEXT(Y790,"0.#"),1)=".",TRUE,FALSE)</formula>
    </cfRule>
  </conditionalFormatting>
  <conditionalFormatting sqref="Y799">
    <cfRule type="expression" dxfId="2085" priority="13871">
      <formula>IF(RIGHT(TEXT(Y799,"0.#"),1)=".",FALSE,TRUE)</formula>
    </cfRule>
    <cfRule type="expression" dxfId="2084" priority="13872">
      <formula>IF(RIGHT(TEXT(Y799,"0.#"),1)=".",TRUE,FALSE)</formula>
    </cfRule>
  </conditionalFormatting>
  <conditionalFormatting sqref="Y830:Y837 Y828 Y817:Y824 Y815 Y804:Y811 Y802">
    <cfRule type="expression" dxfId="2083" priority="13653">
      <formula>IF(RIGHT(TEXT(Y802,"0.#"),1)=".",FALSE,TRUE)</formula>
    </cfRule>
    <cfRule type="expression" dxfId="2082" priority="13654">
      <formula>IF(RIGHT(TEXT(Y802,"0.#"),1)=".",TRUE,FALSE)</formula>
    </cfRule>
  </conditionalFormatting>
  <conditionalFormatting sqref="P16:AQ17 P15:AX15 P13:AX13">
    <cfRule type="expression" dxfId="2081" priority="13701">
      <formula>IF(RIGHT(TEXT(P13,"0.#"),1)=".",FALSE,TRUE)</formula>
    </cfRule>
    <cfRule type="expression" dxfId="2080" priority="13702">
      <formula>IF(RIGHT(TEXT(P13,"0.#"),1)=".",TRUE,FALSE)</formula>
    </cfRule>
  </conditionalFormatting>
  <conditionalFormatting sqref="P19:AJ19">
    <cfRule type="expression" dxfId="2079" priority="13699">
      <formula>IF(RIGHT(TEXT(P19,"0.#"),1)=".",FALSE,TRUE)</formula>
    </cfRule>
    <cfRule type="expression" dxfId="2078" priority="13700">
      <formula>IF(RIGHT(TEXT(P19,"0.#"),1)=".",TRUE,FALSE)</formula>
    </cfRule>
  </conditionalFormatting>
  <conditionalFormatting sqref="AE101 AQ101">
    <cfRule type="expression" dxfId="2077" priority="13691">
      <formula>IF(RIGHT(TEXT(AE101,"0.#"),1)=".",FALSE,TRUE)</formula>
    </cfRule>
    <cfRule type="expression" dxfId="2076" priority="13692">
      <formula>IF(RIGHT(TEXT(AE101,"0.#"),1)=".",TRUE,FALSE)</formula>
    </cfRule>
  </conditionalFormatting>
  <conditionalFormatting sqref="Y791:Y798 Y789">
    <cfRule type="expression" dxfId="2075" priority="13677">
      <formula>IF(RIGHT(TEXT(Y789,"0.#"),1)=".",FALSE,TRUE)</formula>
    </cfRule>
    <cfRule type="expression" dxfId="2074" priority="13678">
      <formula>IF(RIGHT(TEXT(Y789,"0.#"),1)=".",TRUE,FALSE)</formula>
    </cfRule>
  </conditionalFormatting>
  <conditionalFormatting sqref="AU790">
    <cfRule type="expression" dxfId="2073" priority="13675">
      <formula>IF(RIGHT(TEXT(AU790,"0.#"),1)=".",FALSE,TRUE)</formula>
    </cfRule>
    <cfRule type="expression" dxfId="2072" priority="13676">
      <formula>IF(RIGHT(TEXT(AU790,"0.#"),1)=".",TRUE,FALSE)</formula>
    </cfRule>
  </conditionalFormatting>
  <conditionalFormatting sqref="AU799">
    <cfRule type="expression" dxfId="2071" priority="13673">
      <formula>IF(RIGHT(TEXT(AU799,"0.#"),1)=".",FALSE,TRUE)</formula>
    </cfRule>
    <cfRule type="expression" dxfId="2070" priority="13674">
      <formula>IF(RIGHT(TEXT(AU799,"0.#"),1)=".",TRUE,FALSE)</formula>
    </cfRule>
  </conditionalFormatting>
  <conditionalFormatting sqref="AU791:AU798 AU789">
    <cfRule type="expression" dxfId="2069" priority="13671">
      <formula>IF(RIGHT(TEXT(AU789,"0.#"),1)=".",FALSE,TRUE)</formula>
    </cfRule>
    <cfRule type="expression" dxfId="2068" priority="13672">
      <formula>IF(RIGHT(TEXT(AU789,"0.#"),1)=".",TRUE,FALSE)</formula>
    </cfRule>
  </conditionalFormatting>
  <conditionalFormatting sqref="Y829 Y816 Y803">
    <cfRule type="expression" dxfId="2067" priority="13657">
      <formula>IF(RIGHT(TEXT(Y803,"0.#"),1)=".",FALSE,TRUE)</formula>
    </cfRule>
    <cfRule type="expression" dxfId="2066" priority="13658">
      <formula>IF(RIGHT(TEXT(Y803,"0.#"),1)=".",TRUE,FALSE)</formula>
    </cfRule>
  </conditionalFormatting>
  <conditionalFormatting sqref="Y838 Y825 Y812">
    <cfRule type="expression" dxfId="2065" priority="13655">
      <formula>IF(RIGHT(TEXT(Y812,"0.#"),1)=".",FALSE,TRUE)</formula>
    </cfRule>
    <cfRule type="expression" dxfId="2064" priority="13656">
      <formula>IF(RIGHT(TEXT(Y812,"0.#"),1)=".",TRUE,FALSE)</formula>
    </cfRule>
  </conditionalFormatting>
  <conditionalFormatting sqref="AU829 AU816 AU803">
    <cfRule type="expression" dxfId="2063" priority="13651">
      <formula>IF(RIGHT(TEXT(AU803,"0.#"),1)=".",FALSE,TRUE)</formula>
    </cfRule>
    <cfRule type="expression" dxfId="2062" priority="13652">
      <formula>IF(RIGHT(TEXT(AU803,"0.#"),1)=".",TRUE,FALSE)</formula>
    </cfRule>
  </conditionalFormatting>
  <conditionalFormatting sqref="AU838 AU825 AU812">
    <cfRule type="expression" dxfId="2061" priority="13649">
      <formula>IF(RIGHT(TEXT(AU812,"0.#"),1)=".",FALSE,TRUE)</formula>
    </cfRule>
    <cfRule type="expression" dxfId="2060" priority="13650">
      <formula>IF(RIGHT(TEXT(AU812,"0.#"),1)=".",TRUE,FALSE)</formula>
    </cfRule>
  </conditionalFormatting>
  <conditionalFormatting sqref="AU830:AU837 AU828 AU817:AU824 AU815 AU804:AU811 AU802">
    <cfRule type="expression" dxfId="2059" priority="13647">
      <formula>IF(RIGHT(TEXT(AU802,"0.#"),1)=".",FALSE,TRUE)</formula>
    </cfRule>
    <cfRule type="expression" dxfId="2058" priority="13648">
      <formula>IF(RIGHT(TEXT(AU802,"0.#"),1)=".",TRUE,FALSE)</formula>
    </cfRule>
  </conditionalFormatting>
  <conditionalFormatting sqref="AM87">
    <cfRule type="expression" dxfId="2057" priority="13301">
      <formula>IF(RIGHT(TEXT(AM87,"0.#"),1)=".",FALSE,TRUE)</formula>
    </cfRule>
    <cfRule type="expression" dxfId="2056" priority="13302">
      <formula>IF(RIGHT(TEXT(AM87,"0.#"),1)=".",TRUE,FALSE)</formula>
    </cfRule>
  </conditionalFormatting>
  <conditionalFormatting sqref="AE55">
    <cfRule type="expression" dxfId="2055" priority="13369">
      <formula>IF(RIGHT(TEXT(AE55,"0.#"),1)=".",FALSE,TRUE)</formula>
    </cfRule>
    <cfRule type="expression" dxfId="2054" priority="13370">
      <formula>IF(RIGHT(TEXT(AE55,"0.#"),1)=".",TRUE,FALSE)</formula>
    </cfRule>
  </conditionalFormatting>
  <conditionalFormatting sqref="AI55">
    <cfRule type="expression" dxfId="2053" priority="13367">
      <formula>IF(RIGHT(TEXT(AI55,"0.#"),1)=".",FALSE,TRUE)</formula>
    </cfRule>
    <cfRule type="expression" dxfId="2052" priority="13368">
      <formula>IF(RIGHT(TEXT(AI55,"0.#"),1)=".",TRUE,FALSE)</formula>
    </cfRule>
  </conditionalFormatting>
  <conditionalFormatting sqref="AE33">
    <cfRule type="expression" dxfId="2051" priority="13461">
      <formula>IF(RIGHT(TEXT(AE33,"0.#"),1)=".",FALSE,TRUE)</formula>
    </cfRule>
    <cfRule type="expression" dxfId="2050" priority="13462">
      <formula>IF(RIGHT(TEXT(AE33,"0.#"),1)=".",TRUE,FALSE)</formula>
    </cfRule>
  </conditionalFormatting>
  <conditionalFormatting sqref="AE34">
    <cfRule type="expression" dxfId="2049" priority="13459">
      <formula>IF(RIGHT(TEXT(AE34,"0.#"),1)=".",FALSE,TRUE)</formula>
    </cfRule>
    <cfRule type="expression" dxfId="2048" priority="13460">
      <formula>IF(RIGHT(TEXT(AE34,"0.#"),1)=".",TRUE,FALSE)</formula>
    </cfRule>
  </conditionalFormatting>
  <conditionalFormatting sqref="AI34 AM34">
    <cfRule type="expression" dxfId="2047" priority="13457">
      <formula>IF(RIGHT(TEXT(AI34,"0.#"),1)=".",FALSE,TRUE)</formula>
    </cfRule>
    <cfRule type="expression" dxfId="2046" priority="13458">
      <formula>IF(RIGHT(TEXT(AI34,"0.#"),1)=".",TRUE,FALSE)</formula>
    </cfRule>
  </conditionalFormatting>
  <conditionalFormatting sqref="AI33">
    <cfRule type="expression" dxfId="2045" priority="13455">
      <formula>IF(RIGHT(TEXT(AI33,"0.#"),1)=".",FALSE,TRUE)</formula>
    </cfRule>
    <cfRule type="expression" dxfId="2044" priority="13456">
      <formula>IF(RIGHT(TEXT(AI33,"0.#"),1)=".",TRUE,FALSE)</formula>
    </cfRule>
  </conditionalFormatting>
  <conditionalFormatting sqref="AI32 AM32">
    <cfRule type="expression" dxfId="2043" priority="13453">
      <formula>IF(RIGHT(TEXT(AI32,"0.#"),1)=".",FALSE,TRUE)</formula>
    </cfRule>
    <cfRule type="expression" dxfId="2042" priority="13454">
      <formula>IF(RIGHT(TEXT(AI32,"0.#"),1)=".",TRUE,FALSE)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636</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636</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萩野 皓介</dc:creator>
  <cp:lastModifiedBy>ㅤ</cp:lastModifiedBy>
  <cp:lastPrinted>2021-06-01T07:58:28Z</cp:lastPrinted>
  <dcterms:created xsi:type="dcterms:W3CDTF">2012-03-13T00:50:25Z</dcterms:created>
  <dcterms:modified xsi:type="dcterms:W3CDTF">2021-07-01T05:26:28Z</dcterms:modified>
</cp:coreProperties>
</file>