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３年度\05_雑件\01_行政事業レビュー\210622_行政事業レビュー事業単位整理表の確認について\03_会計課へ\EXCELまとめ（広政課\"/>
    </mc:Choice>
  </mc:AlternateContent>
  <bookViews>
    <workbookView xWindow="930" yWindow="-120" windowWidth="27870" windowHeight="123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369" i="3"/>
  <c r="AY271" i="3"/>
  <c r="AY645" i="3"/>
  <c r="AY50"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<sst xmlns="http://schemas.openxmlformats.org/spreadsheetml/2006/main" count="2323" uniqueCount="690">
  <si>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</si>
  <si>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</si>
  <si>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</si>
  <si>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</si>
  <si>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</si>
  <si>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</si>
  <si>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</si>
  <si>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</si>
  <si>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</si>
  <si>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</si>
  <si>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</si>
  <si>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</si>
  <si>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</si>
  <si>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</si>
  <si>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</si>
  <si>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</si>
  <si>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</si>
  <si>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</si>
  <si>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</si>
  <si>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</si>
  <si>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</si>
  <si>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</si>
  <si>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</si>
  <si>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</si>
  <si>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</si>
  <si>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</si>
  <si>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</si>
  <si>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</si>
  <si>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</si>
  <si>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</si>
  <si>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</si>
  <si>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</si>
  <si>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</si>
  <si>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</si>
  <si>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</si>
  <si>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</si>
  <si>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</si>
  <si>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</si>
  <si>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</si>
  <si>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</si>
  <si>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</si>
  <si>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</si>
  <si>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</si>
  <si>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</si>
  <si>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</si>
  <si>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</si>
  <si>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</si>
  <si>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</si>
  <si>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</si>
  <si>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</si>
  <si>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</si>
  <si>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</si>
  <si>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</si>
  <si>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</si>
  <si>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</si>
  <si>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</si>
  <si>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</si>
  <si>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</si>
  <si>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</si>
  <si>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</si>
  <si>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</si>
  <si>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</si>
  <si>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</si>
  <si>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</si>
  <si>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</si>
  <si>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</si>
  <si>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</si>
  <si>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</si>
  <si>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</si>
  <si>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</si>
  <si>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</si>
  <si>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</si>
  <si>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</si>
  <si>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</si>
  <si>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</si>
  <si>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</si>
  <si>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</si>
  <si>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</si>
  <si>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</si>
  <si>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</si>
  <si>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</si>
  <si>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</si>
  <si>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</si>
  <si>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</si>
  <si>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</si>
  <si>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</si>
  <si>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</si>
  <si>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</si>
  <si>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</si>
  <si>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</si>
  <si>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</si>
  <si>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</si>
  <si>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</si>
  <si>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</si>
  <si>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</si>
  <si>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</si>
  <si>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</si>
  <si>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</si>
  <si>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</si>
  <si>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</si>
  <si>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</si>
  <si>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</si>
  <si>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</si>
  <si>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</si>
  <si>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</si>
  <si>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</si>
  <si>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</si>
  <si>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</si>
  <si>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</si>
  <si>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</si>
  <si>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</si>
  <si>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</si>
  <si>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</si>
  <si>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</si>
  <si>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</si>
  <si>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</si>
  <si>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</si>
  <si>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</si>
  <si>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</si>
  <si>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</si>
  <si>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</si>
  <si>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</si>
  <si>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</si>
  <si>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</si>
  <si>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</si>
  <si>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</si>
  <si>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</si>
  <si>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</si>
  <si>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</si>
  <si>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</si>
  <si>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</si>
  <si>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</si>
  <si>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</si>
  <si>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</si>
  <si>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</si>
  <si>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</si>
  <si>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</si>
  <si>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</si>
  <si>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</si>
  <si>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</si>
  <si>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</si>
  <si>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</si>
  <si>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</si>
  <si>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</si>
  <si>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</si>
  <si>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</si>
  <si>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</si>
  <si>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</si>
  <si>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</si>
  <si>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</si>
  <si>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</si>
  <si>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</si>
  <si>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</si>
  <si>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</si>
  <si>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</si>
  <si>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</si>
  <si>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</si>
  <si>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</si>
  <si>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</si>
  <si>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</si>
  <si>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</si>
  <si>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</si>
  <si>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</si>
  <si>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</si>
  <si>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</si>
  <si>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</si>
  <si>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</si>
  <si>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</si>
  <si>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</si>
  <si>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</si>
  <si>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</si>
  <si>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</si>
  <si>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</si>
  <si>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</si>
  <si>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</si>
  <si>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</si>
  <si>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</si>
  <si>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</si>
  <si>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</si>
  <si>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</si>
  <si>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</si>
  <si>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</si>
  <si>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</si>
  <si>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</si>
  <si>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</si>
  <si>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</si>
  <si>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</si>
  <si>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</si>
  <si>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</si>
  <si>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</si>
  <si>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</si>
  <si>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</si>
  <si>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</si>
  <si>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</si>
  <si>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</si>
  <si>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</si>
  <si>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</si>
  <si>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</si>
  <si>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</si>
  <si>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</si>
  <si>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</si>
  <si>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</si>
  <si>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</si>
  <si>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</si>
  <si>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</si>
  <si>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</si>
  <si>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</si>
  <si>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</si>
  <si>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</si>
  <si>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</si>
  <si>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</si>
  <si>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</si>
  <si>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</si>
  <si>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</si>
  <si>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</si>
  <si>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</si>
  <si>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</si>
  <si>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</si>
  <si>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</si>
  <si>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</si>
  <si>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</si>
  <si>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</si>
  <si>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</si>
  <si>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</si>
  <si>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</si>
  <si>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</si>
  <si>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</si>
  <si>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</si>
  <si>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</si>
  <si>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</si>
  <si>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</si>
  <si>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</si>
  <si>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</si>
  <si>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</si>
  <si>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</si>
  <si>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</si>
  <si>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</si>
  <si>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</si>
  <si>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</si>
  <si>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</si>
  <si>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</si>
  <si>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</si>
  <si>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</si>
  <si>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</si>
  <si>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</si>
  <si>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</si>
  <si>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</si>
  <si>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</si>
  <si>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</si>
  <si>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</si>
  <si>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</si>
  <si>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</si>
  <si>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</si>
  <si>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</si>
  <si>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</si>
  <si>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</si>
  <si>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</si>
  <si>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</si>
  <si>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</si>
  <si>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</si>
  <si>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</si>
  <si>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</si>
  <si>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</si>
  <si>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</si>
  <si>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</si>
  <si>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</si>
  <si>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</si>
  <si>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</si>
  <si>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</si>
  <si>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</si>
  <si>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</si>
  <si>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</si>
  <si>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</si>
  <si>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</si>
  <si>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</si>
  <si>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</si>
  <si>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</si>
  <si>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</si>
  <si>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</si>
  <si>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</si>
  <si>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</si>
  <si>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</si>
  <si>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</si>
  <si>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</si>
  <si>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</si>
  <si>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</si>
  <si>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</si>
  <si>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</si>
  <si>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</si>
  <si>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</si>
  <si>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</si>
  <si>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</si>
  <si>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</si>
  <si>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</si>
  <si>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</si>
  <si>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</si>
  <si>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</si>
  <si>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</si>
  <si>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</si>
  <si>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</si>
  <si>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</si>
  <si>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</si>
  <si>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</si>
  <si>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</si>
  <si>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</si>
  <si>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</si>
  <si>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</si>
  <si>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</si>
  <si>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</si>
  <si>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</si>
  <si>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</si>
  <si>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</si>
  <si>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</si>
  <si>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</si>
  <si>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</si>
  <si>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</si>
  <si>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</si>
  <si>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</si>
  <si>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</si>
  <si>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</si>
  <si>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</si>
  <si>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</si>
  <si>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</si>
  <si>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</si>
  <si>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</si>
  <si>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</si>
  <si>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</si>
  <si>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</si>
  <si>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</si>
  <si>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</si>
  <si>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</si>
  <si>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</si>
  <si>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</si>
  <si>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</si>
  <si>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</si>
  <si>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</si>
  <si>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</si>
  <si>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</si>
  <si>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</si>
  <si>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</si>
  <si>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</si>
  <si>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</si>
  <si>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</si>
  <si>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</si>
  <si>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</si>
  <si>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</si>
  <si>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</si>
  <si>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</si>
  <si>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</si>
  <si>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</si>
  <si>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</si>
  <si>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</si>
  <si>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</si>
  <si>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</si>
  <si>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</si>
  <si>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</si>
  <si>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</si>
  <si>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</si>
  <si>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</si>
  <si>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</si>
  <si>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</si>
  <si>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</si>
  <si>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</si>
  <si>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</si>
  <si>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</si>
  <si>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</si>
  <si>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</si>
  <si>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</si>
  <si>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</si>
  <si>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</si>
  <si>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</si>
  <si>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</si>
  <si>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</si>
  <si>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</si>
  <si>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</si>
  <si>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</si>
  <si>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</si>
  <si>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</si>
  <si>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</si>
  <si>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</si>
  <si>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</si>
  <si>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</si>
  <si>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</si>
  <si>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</si>
  <si>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</si>
  <si>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</si>
  <si>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</si>
  <si>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</si>
  <si>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</si>
  <si>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</si>
  <si>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</si>
  <si>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</si>
  <si>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</si>
  <si>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</si>
  <si>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</si>
  <si>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</si>
  <si>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</si>
  <si>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</si>
  <si>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</si>
  <si>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</si>
  <si>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</si>
  <si>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</si>
  <si>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</si>
  <si>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</si>
  <si>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</si>
  <si>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</si>
  <si>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</si>
  <si>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</si>
  <si>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</si>
  <si>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</si>
  <si>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</si>
  <si>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</si>
  <si>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</si>
  <si>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</si>
  <si>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</si>
  <si>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</si>
  <si>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</si>
  <si>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</si>
  <si>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</si>
  <si>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</si>
  <si>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</si>
  <si>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</si>
  <si>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</si>
  <si>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</si>
  <si>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</si>
  <si>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</si>
  <si>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</si>
  <si>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</si>
  <si>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</si>
  <si>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</si>
  <si>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</si>
  <si>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</si>
  <si>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</si>
  <si>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</si>
  <si>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</si>
  <si>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</si>
  <si>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</si>
  <si>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</si>
  <si>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</si>
  <si>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</si>
  <si>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</si>
  <si>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</si>
  <si>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</si>
  <si>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</si>
  <si>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</si>
  <si>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</si>
  <si>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</si>
  <si>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</si>
  <si>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</si>
  <si>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</si>
  <si>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</si>
  <si>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</si>
  <si>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</si>
  <si>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</si>
  <si>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</si>
  <si>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</si>
  <si>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</si>
  <si>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</si>
  <si>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</si>
  <si>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</si>
  <si>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</si>
  <si>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</si>
  <si>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</si>
  <si>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</si>
  <si>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</si>
  <si>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</si>
  <si>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</si>
  <si>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</si>
  <si>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</si>
  <si>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</si>
  <si>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</si>
  <si>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</si>
  <si>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</si>
  <si>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</si>
  <si>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</si>
  <si>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</si>
  <si>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</si>
  <si>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</si>
  <si>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</si>
  <si>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</si>
  <si>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</si>
  <si>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</si>
  <si>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</si>
  <si>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</si>
  <si>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</si>
  <si>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</si>
  <si>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</si>
  <si>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</si>
  <si>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</si>
  <si>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</si>
  <si>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</si>
  <si>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</si>
  <si>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</si>
  <si>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</si>
  <si>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</si>
  <si>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</si>
  <si>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</si>
  <si>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</si>
  <si>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</si>
  <si>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</si>
  <si>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</si>
  <si>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</si>
  <si>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</si>
  <si>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</si>
  <si>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</si>
  <si>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</si>
  <si>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</si>
  <si>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</si>
  <si>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</si>
  <si>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</si>
  <si>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</si>
  <si>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</si>
  <si>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</si>
  <si>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</si>
  <si>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</si>
  <si>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</si>
  <si>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</si>
  <si>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</si>
  <si>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</si>
  <si>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</si>
  <si>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</si>
  <si>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</si>
  <si>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</si>
  <si>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</si>
  <si>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</si>
  <si>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</si>
  <si>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</si>
  <si>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</si>
  <si>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</si>
  <si>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</si>
  <si>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</si>
  <si>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</si>
  <si>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</si>
  <si>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</si>
  <si>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</si>
  <si>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</si>
  <si>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</si>
  <si>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</si>
  <si>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</si>
  <si>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</si>
  <si>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</si>
  <si>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</si>
  <si>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</si>
  <si>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</si>
  <si>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</si>
  <si>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</si>
  <si>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</si>
  <si>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</si>
  <si>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</si>
  <si>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</si>
  <si>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</si>
  <si>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</si>
  <si>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</si>
  <si>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</si>
  <si>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</si>
  <si>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</si>
  <si>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</si>
  <si>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</si>
  <si>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</si>
  <si>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</si>
  <si>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</si>
  <si>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</si>
  <si>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</si>
  <si>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</si>
  <si>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</si>
  <si>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</si>
  <si>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</si>
  <si>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</si>
  <si>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</si>
  <si>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</si>
  <si>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</si>
  <si>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</si>
  <si>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</si>
  <si>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</si>
  <si>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</si>
  <si>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</si>
  <si>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</si>
  <si>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</si>
  <si>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</si>
  <si>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</si>
  <si>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</si>
  <si>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</si>
  <si>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</si>
  <si>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</si>
  <si>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</si>
  <si>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</si>
  <si>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</si>
  <si>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</si>
  <si>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</si>
  <si>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</si>
  <si>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</si>
  <si>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</si>
  <si>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</si>
  <si>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</si>
  <si>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</si>
  <si>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</si>
  <si>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</si>
  <si>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</si>
  <si>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</si>
  <si>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</si>
  <si>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</si>
  <si>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</si>
  <si>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</si>
  <si>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</si>
  <si>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</si>
  <si>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</si>
  <si>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</si>
  <si>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</si>
  <si>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</si>
  <si>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</si>
  <si>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</si>
  <si>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</si>
  <si>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</si>
  <si>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</si>
  <si>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</si>
  <si>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</si>
  <si>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</si>
  <si>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</si>
  <si>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</si>
  <si>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</si>
  <si>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</si>
  <si>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</si>
  <si>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</si>
  <si>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</si>
  <si>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</si>
  <si>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</si>
  <si>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</si>
  <si>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</si>
  <si>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</si>
  <si>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</si>
  <si>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多様な主体の理解の促進</t>
  </si>
  <si>
    <t>国土政策局</t>
  </si>
  <si>
    <t>平成18年度</t>
  </si>
  <si>
    <t>終了予定なし</t>
  </si>
  <si>
    <t>総合計画課</t>
  </si>
  <si>
    <t>国土形成計画法第2条、第3条
国土利用計画法第2条、第4条</t>
  </si>
  <si>
    <t>第２次国土形成計画（全国計画）(平成27年8月閣議決定）
第５次国土利用計画（全国計画）(平成27年8月閣議決定）</t>
  </si>
  <si>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</si>
  <si>
    <t>多様な主体の理解を促進するため、国、地方公共団体の計画担当職員との意見交換や討論を行う国土計画研究交流会の開催、ホームページによる国土計画関係情報の提供等を実施する。</t>
  </si>
  <si>
    <t>-</t>
  </si>
  <si>
    <t>国土形成推進調査費</t>
  </si>
  <si>
    <t>諸謝金</t>
  </si>
  <si>
    <t>職員旅費</t>
  </si>
  <si>
    <t>委員等旅費</t>
  </si>
  <si>
    <t>フォーラムを開催した都道府県・政令市等の数</t>
  </si>
  <si>
    <t>箇所</t>
  </si>
  <si>
    <t>令和７年度までに、交流会参加者へのアンケートで国土計画に関する理解が深まったと回答した参加者の割合を１００％にする。</t>
  </si>
  <si>
    <t>参加者へのアンケート調査で国土計画に関する理解が深まったと回答した参加者の割合(理解が深まった者の数／参加者総数）</t>
  </si>
  <si>
    <t>国土政策フォーラムの開催件数</t>
  </si>
  <si>
    <t>件数</t>
  </si>
  <si>
    <t>国土計画研究交流会の開催件数</t>
  </si>
  <si>
    <t>交流会等開催経費／開催件数　　　　　　　　　　　　　　</t>
    <phoneticPr fontId="5"/>
  </si>
  <si>
    <t>百万円</t>
  </si>
  <si>
    <t>　経費/件数</t>
    <phoneticPr fontId="5"/>
  </si>
  <si>
    <t>1/1</t>
  </si>
  <si>
    <t>0/1</t>
  </si>
  <si>
    <t>10　国土の総合的な利用、整備及び保全、国土に関する情報の整備</t>
  </si>
  <si>
    <t>37　総合的な国土形成を推進する</t>
  </si>
  <si>
    <t>369</t>
  </si>
  <si>
    <t>62</t>
  </si>
  <si>
    <t>75</t>
  </si>
  <si>
    <t>356</t>
  </si>
  <si>
    <t>373</t>
  </si>
  <si>
    <t>392</t>
  </si>
  <si>
    <t>382</t>
  </si>
  <si>
    <t>387</t>
  </si>
  <si>
    <t>○</t>
  </si>
  <si>
    <t>-</t>
    <phoneticPr fontId="5"/>
  </si>
  <si>
    <t>国土交通省国土政策局調べ（令和３年４月）</t>
    <phoneticPr fontId="5"/>
  </si>
  <si>
    <t>0/0</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</si>
  <si>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</si>
  <si>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</si>
  <si>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</si>
  <si>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支出先の選定にあたっては、競争性の確保を図る観点から複数社より見積もりを受領し、もっとも安価な会社を適正に選定している。</t>
  </si>
  <si>
    <t>無</t>
  </si>
  <si>
    <t>‐</t>
  </si>
  <si>
    <t>国土交通省国土政策局調べ（平成３1年４月）</t>
    <phoneticPr fontId="5"/>
  </si>
  <si>
    <t>経費の縮減と効果的な執行に努めている。</t>
    <rPh sb="0" eb="2">
      <t>ケイヒ</t>
    </rPh>
    <rPh sb="3" eb="5">
      <t>シュクゲン</t>
    </rPh>
    <rPh sb="6" eb="9">
      <t>コウカテキ</t>
    </rPh>
    <rPh sb="10" eb="12">
      <t>シッコウ</t>
    </rPh>
    <rPh sb="13" eb="14">
      <t>ツト</t>
    </rPh>
    <phoneticPr fontId="5"/>
  </si>
  <si>
    <t>複数社より見積もりを受領し、最も安価な会社を適正に選定している。</t>
    <rPh sb="0" eb="2">
      <t>フクスウ</t>
    </rPh>
    <rPh sb="2" eb="3">
      <t>シャ</t>
    </rPh>
    <rPh sb="5" eb="7">
      <t>ミツ</t>
    </rPh>
    <rPh sb="10" eb="12">
      <t>ジュリョウ</t>
    </rPh>
    <rPh sb="14" eb="15">
      <t>モット</t>
    </rPh>
    <rPh sb="16" eb="18">
      <t>アンカ</t>
    </rPh>
    <rPh sb="19" eb="21">
      <t>カイシャ</t>
    </rPh>
    <rPh sb="22" eb="24">
      <t>テキセイ</t>
    </rPh>
    <rPh sb="25" eb="27">
      <t>センテイ</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</si>
  <si>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</si>
  <si>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活動実績は、概ね見込み通りとなっている。</t>
    <rPh sb="0" eb="2">
      <t>カツドウ</t>
    </rPh>
    <rPh sb="2" eb="4">
      <t>ジッセキ</t>
    </rPh>
    <rPh sb="6" eb="7">
      <t>オオム</t>
    </rPh>
    <rPh sb="8" eb="10">
      <t>ミコ</t>
    </rPh>
    <rPh sb="11" eb="12">
      <t>トオ</t>
    </rPh>
    <phoneticPr fontId="5"/>
  </si>
  <si>
    <t>国土をめぐる諸情勢を踏まえ新たな課題を分析等し、その結果を計画の見直しに活用している。</t>
  </si>
  <si>
    <t>国交</t>
  </si>
  <si>
    <t>課長　藤田　昌邦</t>
    <rPh sb="0" eb="2">
      <t>カチョウ</t>
    </rPh>
    <phoneticPr fontId="5"/>
  </si>
  <si>
    <t>・平成27年8月に閣議決定された国土形成計画等の推進に向けて、昨今の社会情勢や地域課題などを開催テーマに踏まえつつ、限られた予算の中で一層効果的な事業の推進に努めていく。
・引き続き地方公共団体のニーズの把握や参加者満足度等のKPIの設定を検討し、事業推進向けた一層の向上に努めていく。</t>
    <rPh sb="87" eb="88">
      <t>ヒ</t>
    </rPh>
    <rPh sb="89" eb="90">
      <t>ツヅ</t>
    </rPh>
    <rPh sb="91" eb="93">
      <t>チホウ</t>
    </rPh>
    <rPh sb="93" eb="95">
      <t>コウキョウ</t>
    </rPh>
    <rPh sb="95" eb="97">
      <t>ダンタイ</t>
    </rPh>
    <rPh sb="102" eb="104">
      <t>ハアク</t>
    </rPh>
    <rPh sb="108" eb="111">
      <t>マンゾクド</t>
    </rPh>
    <rPh sb="111" eb="112">
      <t>トウ</t>
    </rPh>
    <rPh sb="117" eb="119">
      <t>セッテイ</t>
    </rPh>
    <rPh sb="120" eb="122">
      <t>ケントウ</t>
    </rPh>
    <rPh sb="124" eb="126">
      <t>ジギョウ</t>
    </rPh>
    <rPh sb="126" eb="128">
      <t>スイシン</t>
    </rPh>
    <rPh sb="128" eb="129">
      <t>ム</t>
    </rPh>
    <phoneticPr fontId="5"/>
  </si>
  <si>
    <t>-</t>
    <phoneticPr fontId="5"/>
  </si>
  <si>
    <t>0/1</t>
    <phoneticPr fontId="5"/>
  </si>
  <si>
    <t>・新型コロナウイルス感染症拡大を受けて、今年度は中止としたが、研究会の開催にあたっては、引き続き内容の充実にむけた検討にとどまらず、開催のための情報収集や広報を積極的に行い、省内で会場の確保、記者発表の実施、より多くの参加者の確保など、より一層の経費の縮減と効果的な執行に努めたい。</t>
    <rPh sb="87" eb="89">
      <t>ショウナイ</t>
    </rPh>
    <phoneticPr fontId="33"/>
  </si>
  <si>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33"/>
  </si>
  <si>
    <t>平成57年度までに、フォーラムを開催した都道府県・政令市の数を１３０カ所にする。（平成３１年度より事業廃止）</t>
    <rPh sb="0" eb="2">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</si>
</sst>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749</xdr:row>
      <xdr:rowOff>0</xdr:rowOff>
    </xdr:from>
    <xdr:to>
      <xdr:col>44</xdr:col>
      <xdr:colOff>47625</xdr:colOff>
      <xdr:row>752</xdr:row>
      <xdr:rowOff>267335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000750" y="42081450"/>
          <a:ext cx="2847975" cy="1324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０．４２百万円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０．４百万円</a:t>
          </a:r>
          <a:endParaRPr kumimoji="1" lang="en-US" altLang="ja-JP" sz="900"/>
        </a:p>
        <a:p>
          <a:pPr algn="l">
            <a:lnSpc>
              <a:spcPts val="1200"/>
            </a:lnSpc>
          </a:pPr>
          <a:r>
            <a:rPr kumimoji="1" lang="ja-JP" altLang="en-US" sz="900"/>
            <a:t>②職員旅費　　　　　　　　　　　　　０百万円</a:t>
          </a:r>
          <a:endParaRPr kumimoji="1" lang="en-US" altLang="ja-JP" sz="900"/>
        </a:p>
        <a:p>
          <a:pPr algn="l">
            <a:lnSpc>
              <a:spcPts val="1200"/>
            </a:lnSpc>
          </a:pPr>
          <a:r>
            <a:rPr kumimoji="1" lang="ja-JP" altLang="en-US" sz="900"/>
            <a:t>③委員等旅費　　　　　　　　　　　 ０</a:t>
          </a:r>
          <a:r>
            <a:rPr kumimoji="1" lang="ja-JP" altLang="en-US" sz="900" baseline="0"/>
            <a:t>．０２百万円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P750" sqref="P7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682</v>
      </c>
      <c r="AK2" s="925"/>
      <c r="AL2" s="925"/>
      <c r="AM2" s="925"/>
      <c r="AN2" s="83" t="s">
        <v>325</v>
      </c>
      <c r="AO2" s="925">
        <v>20</v>
      </c>
      <c r="AP2" s="925"/>
      <c r="AQ2" s="925"/>
      <c r="AR2" s="84" t="s">
        <v>628</v>
      </c>
      <c r="AS2" s="931">
        <v>458</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683</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6</v>
      </c>
      <c r="Q13" s="641"/>
      <c r="R13" s="641"/>
      <c r="S13" s="641"/>
      <c r="T13" s="641"/>
      <c r="U13" s="641"/>
      <c r="V13" s="642"/>
      <c r="W13" s="640">
        <v>2</v>
      </c>
      <c r="X13" s="641"/>
      <c r="Y13" s="641"/>
      <c r="Z13" s="641"/>
      <c r="AA13" s="641"/>
      <c r="AB13" s="641"/>
      <c r="AC13" s="642"/>
      <c r="AD13" s="640">
        <v>3</v>
      </c>
      <c r="AE13" s="641"/>
      <c r="AF13" s="641"/>
      <c r="AG13" s="641"/>
      <c r="AH13" s="641"/>
      <c r="AI13" s="641"/>
      <c r="AJ13" s="642"/>
      <c r="AK13" s="640">
        <v>2</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t="s">
        <v>639</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6</v>
      </c>
      <c r="Q18" s="859"/>
      <c r="R18" s="859"/>
      <c r="S18" s="859"/>
      <c r="T18" s="859"/>
      <c r="U18" s="859"/>
      <c r="V18" s="860"/>
      <c r="W18" s="858">
        <f>SUM(W13:AC17)</f>
        <v>2</v>
      </c>
      <c r="X18" s="859"/>
      <c r="Y18" s="859"/>
      <c r="Z18" s="859"/>
      <c r="AA18" s="859"/>
      <c r="AB18" s="859"/>
      <c r="AC18" s="860"/>
      <c r="AD18" s="858">
        <f>SUM(AD13:AJ17)</f>
        <v>3</v>
      </c>
      <c r="AE18" s="859"/>
      <c r="AF18" s="859"/>
      <c r="AG18" s="859"/>
      <c r="AH18" s="859"/>
      <c r="AI18" s="859"/>
      <c r="AJ18" s="860"/>
      <c r="AK18" s="858">
        <f>SUM(AK13:AQ17)</f>
        <v>2</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5</v>
      </c>
      <c r="Q19" s="641"/>
      <c r="R19" s="641"/>
      <c r="S19" s="641"/>
      <c r="T19" s="641"/>
      <c r="U19" s="641"/>
      <c r="V19" s="642"/>
      <c r="W19" s="640">
        <v>1</v>
      </c>
      <c r="X19" s="641"/>
      <c r="Y19" s="641"/>
      <c r="Z19" s="641"/>
      <c r="AA19" s="641"/>
      <c r="AB19" s="641"/>
      <c r="AC19" s="642"/>
      <c r="AD19" s="640">
        <v>0.42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0.83333333333333337</v>
      </c>
      <c r="Q20" s="301"/>
      <c r="R20" s="301"/>
      <c r="S20" s="301"/>
      <c r="T20" s="301"/>
      <c r="U20" s="301"/>
      <c r="V20" s="301"/>
      <c r="W20" s="301">
        <f t="shared" ref="W20" si="0">IF(W18=0, "-", SUM(W19)/W18)</f>
        <v>0.5</v>
      </c>
      <c r="X20" s="301"/>
      <c r="Y20" s="301"/>
      <c r="Z20" s="301"/>
      <c r="AA20" s="301"/>
      <c r="AB20" s="301"/>
      <c r="AC20" s="301"/>
      <c r="AD20" s="301">
        <f t="shared" ref="AD20" si="1">IF(AD18=0, "-", SUM(AD19)/AD18)</f>
        <v>0.13999999999999999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0.83333333333333337</v>
      </c>
      <c r="Q21" s="301"/>
      <c r="R21" s="301"/>
      <c r="S21" s="301"/>
      <c r="T21" s="301"/>
      <c r="U21" s="301"/>
      <c r="V21" s="301"/>
      <c r="W21" s="301">
        <f t="shared" ref="W21" si="2">IF(W19=0, "-", SUM(W19)/SUM(W13,W14))</f>
        <v>0.5</v>
      </c>
      <c r="X21" s="301"/>
      <c r="Y21" s="301"/>
      <c r="Z21" s="301"/>
      <c r="AA21" s="301"/>
      <c r="AB21" s="301"/>
      <c r="AC21" s="301"/>
      <c r="AD21" s="301">
        <f t="shared" ref="AD21" si="3">IF(AD19=0, "-", SUM(AD19)/SUM(AD13,AD14))</f>
        <v>0.13999999999999999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0</v>
      </c>
      <c r="Q23" s="901"/>
      <c r="R23" s="901"/>
      <c r="S23" s="901"/>
      <c r="T23" s="901"/>
      <c r="U23" s="901"/>
      <c r="V23" s="915"/>
      <c r="W23" s="900"/>
      <c r="X23" s="901"/>
      <c r="Y23" s="901"/>
      <c r="Z23" s="901"/>
      <c r="AA23" s="901"/>
      <c r="AB23" s="901"/>
      <c r="AC23" s="915"/>
      <c r="AD23" s="963" t="s">
        <v>688</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641</v>
      </c>
      <c r="H24" s="917"/>
      <c r="I24" s="917"/>
      <c r="J24" s="917"/>
      <c r="K24" s="917"/>
      <c r="L24" s="917"/>
      <c r="M24" s="917"/>
      <c r="N24" s="917"/>
      <c r="O24" s="918"/>
      <c r="P24" s="640">
        <v>0.7</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642</v>
      </c>
      <c r="H25" s="917"/>
      <c r="I25" s="917"/>
      <c r="J25" s="917"/>
      <c r="K25" s="917"/>
      <c r="L25" s="917"/>
      <c r="M25" s="917"/>
      <c r="N25" s="917"/>
      <c r="O25" s="918"/>
      <c r="P25" s="640">
        <v>0.8</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643</v>
      </c>
      <c r="H26" s="917"/>
      <c r="I26" s="917"/>
      <c r="J26" s="917"/>
      <c r="K26" s="917"/>
      <c r="L26" s="917"/>
      <c r="M26" s="917"/>
      <c r="N26" s="917"/>
      <c r="O26" s="918"/>
      <c r="P26" s="640">
        <v>0.7</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639</v>
      </c>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-0.20000000000000018</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2</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639</v>
      </c>
      <c r="AR31" s="186"/>
      <c r="AS31" s="121" t="s">
        <v>185</v>
      </c>
      <c r="AT31" s="122"/>
      <c r="AU31" s="185" t="s">
        <v>639</v>
      </c>
      <c r="AV31" s="185"/>
      <c r="AW31" s="377" t="s">
        <v>175</v>
      </c>
      <c r="AX31" s="378"/>
    </row>
    <row r="32" spans="1:50" ht="23.25" customHeight="1" x14ac:dyDescent="0.15">
      <c r="A32" s="382"/>
      <c r="B32" s="380"/>
      <c r="C32" s="380"/>
      <c r="D32" s="380"/>
      <c r="E32" s="380"/>
      <c r="F32" s="381"/>
      <c r="G32" s="548" t="s">
        <v>689</v>
      </c>
      <c r="H32" s="549"/>
      <c r="I32" s="549"/>
      <c r="J32" s="549"/>
      <c r="K32" s="549"/>
      <c r="L32" s="549"/>
      <c r="M32" s="549"/>
      <c r="N32" s="549"/>
      <c r="O32" s="550"/>
      <c r="P32" s="93" t="s">
        <v>644</v>
      </c>
      <c r="Q32" s="93"/>
      <c r="R32" s="93"/>
      <c r="S32" s="93"/>
      <c r="T32" s="93"/>
      <c r="U32" s="93"/>
      <c r="V32" s="93"/>
      <c r="W32" s="93"/>
      <c r="X32" s="94"/>
      <c r="Y32" s="455" t="s">
        <v>12</v>
      </c>
      <c r="Z32" s="515"/>
      <c r="AA32" s="516"/>
      <c r="AB32" s="445" t="s">
        <v>645</v>
      </c>
      <c r="AC32" s="445"/>
      <c r="AD32" s="445"/>
      <c r="AE32" s="203">
        <v>78</v>
      </c>
      <c r="AF32" s="204"/>
      <c r="AG32" s="204"/>
      <c r="AH32" s="204"/>
      <c r="AI32" s="203" t="s">
        <v>639</v>
      </c>
      <c r="AJ32" s="204"/>
      <c r="AK32" s="204"/>
      <c r="AL32" s="204"/>
      <c r="AM32" s="203" t="s">
        <v>667</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645</v>
      </c>
      <c r="AC33" s="507"/>
      <c r="AD33" s="507"/>
      <c r="AE33" s="203">
        <v>104</v>
      </c>
      <c r="AF33" s="204"/>
      <c r="AG33" s="204"/>
      <c r="AH33" s="204"/>
      <c r="AI33" s="203" t="s">
        <v>639</v>
      </c>
      <c r="AJ33" s="204"/>
      <c r="AK33" s="204"/>
      <c r="AL33" s="204"/>
      <c r="AM33" s="203" t="s">
        <v>667</v>
      </c>
      <c r="AN33" s="204"/>
      <c r="AO33" s="204"/>
      <c r="AP33" s="204"/>
      <c r="AQ33" s="321" t="s">
        <v>639</v>
      </c>
      <c r="AR33" s="193"/>
      <c r="AS33" s="193"/>
      <c r="AT33" s="322"/>
      <c r="AU33" s="204" t="s">
        <v>639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75</v>
      </c>
      <c r="AF34" s="204"/>
      <c r="AG34" s="204"/>
      <c r="AH34" s="204"/>
      <c r="AI34" s="203" t="s">
        <v>639</v>
      </c>
      <c r="AJ34" s="204"/>
      <c r="AK34" s="204"/>
      <c r="AL34" s="204"/>
      <c r="AM34" s="203" t="s">
        <v>667</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676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7</v>
      </c>
      <c r="AV38" s="185"/>
      <c r="AW38" s="377" t="s">
        <v>175</v>
      </c>
      <c r="AX38" s="378"/>
      <c r="AY38">
        <f>$AY$37</f>
        <v>1</v>
      </c>
    </row>
    <row r="39" spans="1:51" ht="23.25" customHeight="1" x14ac:dyDescent="0.15">
      <c r="A39" s="382"/>
      <c r="B39" s="380"/>
      <c r="C39" s="380"/>
      <c r="D39" s="380"/>
      <c r="E39" s="380"/>
      <c r="F39" s="381"/>
      <c r="G39" s="548" t="s">
        <v>646</v>
      </c>
      <c r="H39" s="549"/>
      <c r="I39" s="549"/>
      <c r="J39" s="549"/>
      <c r="K39" s="549"/>
      <c r="L39" s="549"/>
      <c r="M39" s="549"/>
      <c r="N39" s="549"/>
      <c r="O39" s="550"/>
      <c r="P39" s="93" t="s">
        <v>647</v>
      </c>
      <c r="Q39" s="93"/>
      <c r="R39" s="93"/>
      <c r="S39" s="93"/>
      <c r="T39" s="93"/>
      <c r="U39" s="93"/>
      <c r="V39" s="93"/>
      <c r="W39" s="93"/>
      <c r="X39" s="94"/>
      <c r="Y39" s="455" t="s">
        <v>12</v>
      </c>
      <c r="Z39" s="515"/>
      <c r="AA39" s="516"/>
      <c r="AB39" s="445" t="s">
        <v>290</v>
      </c>
      <c r="AC39" s="445"/>
      <c r="AD39" s="445"/>
      <c r="AE39" s="203" t="s">
        <v>639</v>
      </c>
      <c r="AF39" s="204"/>
      <c r="AG39" s="204"/>
      <c r="AH39" s="204"/>
      <c r="AI39" s="203" t="s">
        <v>639</v>
      </c>
      <c r="AJ39" s="204"/>
      <c r="AK39" s="204"/>
      <c r="AL39" s="204"/>
      <c r="AM39" s="203" t="s">
        <v>667</v>
      </c>
      <c r="AN39" s="204"/>
      <c r="AO39" s="204"/>
      <c r="AP39" s="204"/>
      <c r="AQ39" s="321" t="s">
        <v>639</v>
      </c>
      <c r="AR39" s="193"/>
      <c r="AS39" s="193"/>
      <c r="AT39" s="322"/>
      <c r="AU39" s="204"/>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290</v>
      </c>
      <c r="AC40" s="507"/>
      <c r="AD40" s="507"/>
      <c r="AE40" s="203" t="s">
        <v>639</v>
      </c>
      <c r="AF40" s="204"/>
      <c r="AG40" s="204"/>
      <c r="AH40" s="204"/>
      <c r="AI40" s="203" t="s">
        <v>639</v>
      </c>
      <c r="AJ40" s="204"/>
      <c r="AK40" s="204"/>
      <c r="AL40" s="204"/>
      <c r="AM40" s="203" t="s">
        <v>667</v>
      </c>
      <c r="AN40" s="204"/>
      <c r="AO40" s="204"/>
      <c r="AP40" s="204"/>
      <c r="AQ40" s="321" t="s">
        <v>639</v>
      </c>
      <c r="AR40" s="193"/>
      <c r="AS40" s="193"/>
      <c r="AT40" s="322"/>
      <c r="AU40" s="204">
        <v>100</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t="s">
        <v>639</v>
      </c>
      <c r="AF41" s="204"/>
      <c r="AG41" s="204"/>
      <c r="AH41" s="204"/>
      <c r="AI41" s="203" t="s">
        <v>639</v>
      </c>
      <c r="AJ41" s="204"/>
      <c r="AK41" s="204"/>
      <c r="AL41" s="204"/>
      <c r="AM41" s="203" t="s">
        <v>667</v>
      </c>
      <c r="AN41" s="204"/>
      <c r="AO41" s="204"/>
      <c r="AP41" s="204"/>
      <c r="AQ41" s="321" t="s">
        <v>639</v>
      </c>
      <c r="AR41" s="193"/>
      <c r="AS41" s="193"/>
      <c r="AT41" s="322"/>
      <c r="AU41" s="204"/>
      <c r="AV41" s="204"/>
      <c r="AW41" s="204"/>
      <c r="AX41" s="206"/>
      <c r="AY41">
        <f t="shared" si="4"/>
        <v>1</v>
      </c>
    </row>
    <row r="42" spans="1:51" ht="23.25" customHeight="1" x14ac:dyDescent="0.15">
      <c r="A42" s="213" t="s">
        <v>299</v>
      </c>
      <c r="B42" s="214"/>
      <c r="C42" s="214"/>
      <c r="D42" s="214"/>
      <c r="E42" s="214"/>
      <c r="F42" s="215"/>
      <c r="G42" s="219" t="s">
        <v>668</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v>1</v>
      </c>
      <c r="AF101" s="267"/>
      <c r="AG101" s="267"/>
      <c r="AH101" s="267"/>
      <c r="AI101" s="267">
        <v>0</v>
      </c>
      <c r="AJ101" s="267"/>
      <c r="AK101" s="267"/>
      <c r="AL101" s="267"/>
      <c r="AM101" s="267">
        <v>0</v>
      </c>
      <c r="AN101" s="267"/>
      <c r="AO101" s="267"/>
      <c r="AP101" s="267"/>
      <c r="AQ101" s="267">
        <v>0</v>
      </c>
      <c r="AR101" s="267"/>
      <c r="AS101" s="267"/>
      <c r="AT101" s="267"/>
      <c r="AU101" s="203">
        <v>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2</v>
      </c>
      <c r="AF102" s="267"/>
      <c r="AG102" s="267"/>
      <c r="AH102" s="267"/>
      <c r="AI102" s="267">
        <v>0</v>
      </c>
      <c r="AJ102" s="267"/>
      <c r="AK102" s="267"/>
      <c r="AL102" s="267"/>
      <c r="AM102" s="267">
        <v>0</v>
      </c>
      <c r="AN102" s="267"/>
      <c r="AO102" s="267"/>
      <c r="AP102" s="267"/>
      <c r="AQ102" s="267">
        <v>0</v>
      </c>
      <c r="AR102" s="267"/>
      <c r="AS102" s="267"/>
      <c r="AT102" s="267"/>
      <c r="AU102" s="210">
        <v>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3"/>
      <c r="B104" s="404"/>
      <c r="C104" s="404"/>
      <c r="D104" s="404"/>
      <c r="E104" s="404"/>
      <c r="F104" s="405"/>
      <c r="G104" s="93" t="s">
        <v>650</v>
      </c>
      <c r="H104" s="93"/>
      <c r="I104" s="93"/>
      <c r="J104" s="93"/>
      <c r="K104" s="93"/>
      <c r="L104" s="93"/>
      <c r="M104" s="93"/>
      <c r="N104" s="93"/>
      <c r="O104" s="93"/>
      <c r="P104" s="93"/>
      <c r="Q104" s="93"/>
      <c r="R104" s="93"/>
      <c r="S104" s="93"/>
      <c r="T104" s="93"/>
      <c r="U104" s="93"/>
      <c r="V104" s="93"/>
      <c r="W104" s="93"/>
      <c r="X104" s="94"/>
      <c r="Y104" s="449" t="s">
        <v>54</v>
      </c>
      <c r="Z104" s="450"/>
      <c r="AA104" s="451"/>
      <c r="AB104" s="529" t="s">
        <v>649</v>
      </c>
      <c r="AC104" s="530"/>
      <c r="AD104" s="531"/>
      <c r="AE104" s="267">
        <v>1</v>
      </c>
      <c r="AF104" s="267"/>
      <c r="AG104" s="267"/>
      <c r="AH104" s="267"/>
      <c r="AI104" s="267">
        <v>1</v>
      </c>
      <c r="AJ104" s="267"/>
      <c r="AK104" s="267"/>
      <c r="AL104" s="267"/>
      <c r="AM104" s="267">
        <v>0</v>
      </c>
      <c r="AN104" s="267"/>
      <c r="AO104" s="267"/>
      <c r="AP104" s="267"/>
      <c r="AQ104" s="267"/>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649</v>
      </c>
      <c r="AC105" s="453"/>
      <c r="AD105" s="454"/>
      <c r="AE105" s="267">
        <v>1</v>
      </c>
      <c r="AF105" s="267"/>
      <c r="AG105" s="267"/>
      <c r="AH105" s="267"/>
      <c r="AI105" s="267">
        <v>1</v>
      </c>
      <c r="AJ105" s="267"/>
      <c r="AK105" s="267"/>
      <c r="AL105" s="267"/>
      <c r="AM105" s="267">
        <v>1</v>
      </c>
      <c r="AN105" s="267"/>
      <c r="AO105" s="267"/>
      <c r="AP105" s="267"/>
      <c r="AQ105" s="267">
        <v>1</v>
      </c>
      <c r="AR105" s="267"/>
      <c r="AS105" s="267"/>
      <c r="AT105" s="267"/>
      <c r="AU105" s="267">
        <v>1</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651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652</v>
      </c>
      <c r="AC116" s="447"/>
      <c r="AD116" s="448"/>
      <c r="AE116" s="267">
        <v>1</v>
      </c>
      <c r="AF116" s="267"/>
      <c r="AG116" s="267"/>
      <c r="AH116" s="267"/>
      <c r="AI116" s="267">
        <v>0</v>
      </c>
      <c r="AJ116" s="267"/>
      <c r="AK116" s="267"/>
      <c r="AL116" s="267"/>
      <c r="AM116" s="267">
        <v>0</v>
      </c>
      <c r="AN116" s="267"/>
      <c r="AO116" s="267"/>
      <c r="AP116" s="267"/>
      <c r="AQ116" s="203">
        <v>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653</v>
      </c>
      <c r="AC117" s="457"/>
      <c r="AD117" s="458"/>
      <c r="AE117" s="535" t="s">
        <v>654</v>
      </c>
      <c r="AF117" s="535"/>
      <c r="AG117" s="535"/>
      <c r="AH117" s="535"/>
      <c r="AI117" s="535" t="s">
        <v>655</v>
      </c>
      <c r="AJ117" s="535"/>
      <c r="AK117" s="535"/>
      <c r="AL117" s="535"/>
      <c r="AM117" s="535" t="s">
        <v>669</v>
      </c>
      <c r="AN117" s="535"/>
      <c r="AO117" s="535"/>
      <c r="AP117" s="535"/>
      <c r="AQ117" s="535" t="s">
        <v>686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685</v>
      </c>
      <c r="AR133" s="185"/>
      <c r="AS133" s="121" t="s">
        <v>185</v>
      </c>
      <c r="AT133" s="122"/>
      <c r="AU133" s="186" t="s">
        <v>685</v>
      </c>
      <c r="AV133" s="186"/>
      <c r="AW133" s="121" t="s">
        <v>175</v>
      </c>
      <c r="AX133" s="181"/>
      <c r="AY133">
        <f>$AY$132</f>
        <v>1</v>
      </c>
    </row>
    <row r="134" spans="1:51" ht="39.75" customHeight="1" x14ac:dyDescent="0.15">
      <c r="A134" s="175"/>
      <c r="B134" s="172"/>
      <c r="C134" s="166"/>
      <c r="D134" s="172"/>
      <c r="E134" s="166"/>
      <c r="F134" s="167"/>
      <c r="G134" s="92" t="s">
        <v>685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685</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685</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thickBo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hidden="1"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c r="AN433" s="193"/>
      <c r="AO433" s="193"/>
      <c r="AP433" s="322"/>
      <c r="AQ433" s="321" t="s">
        <v>639</v>
      </c>
      <c r="AR433" s="193"/>
      <c r="AS433" s="193"/>
      <c r="AT433" s="322"/>
      <c r="AU433" s="193" t="s">
        <v>639</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c r="AN434" s="193"/>
      <c r="AO434" s="193"/>
      <c r="AP434" s="322"/>
      <c r="AQ434" s="321" t="s">
        <v>639</v>
      </c>
      <c r="AR434" s="193"/>
      <c r="AS434" s="193"/>
      <c r="AT434" s="322"/>
      <c r="AU434" s="193" t="s">
        <v>639</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hidden="1"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c r="AN458" s="193"/>
      <c r="AO458" s="193"/>
      <c r="AP458" s="322"/>
      <c r="AQ458" s="321" t="s">
        <v>639</v>
      </c>
      <c r="AR458" s="193"/>
      <c r="AS458" s="193"/>
      <c r="AT458" s="322"/>
      <c r="AU458" s="193" t="s">
        <v>639</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c r="AN459" s="193"/>
      <c r="AO459" s="193"/>
      <c r="AP459" s="322"/>
      <c r="AQ459" s="321" t="s">
        <v>639</v>
      </c>
      <c r="AR459" s="193"/>
      <c r="AS459" s="193"/>
      <c r="AT459" s="322"/>
      <c r="AU459" s="193" t="s">
        <v>639</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666</v>
      </c>
      <c r="AE702" s="327"/>
      <c r="AF702" s="327"/>
      <c r="AG702" s="364" t="s">
        <v>671</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666</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666</v>
      </c>
      <c r="AE704" s="766"/>
      <c r="AF704" s="766"/>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666</v>
      </c>
      <c r="AE705" s="698"/>
      <c r="AF705" s="698"/>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675</v>
      </c>
      <c r="AE708" s="588"/>
      <c r="AF708" s="588"/>
      <c r="AG708" s="725" t="s">
        <v>667</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678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t="s">
        <v>667</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666</v>
      </c>
      <c r="AE711" s="308"/>
      <c r="AF711" s="308"/>
      <c r="AG711" s="89" t="s">
        <v>679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666</v>
      </c>
      <c r="AE712" s="766"/>
      <c r="AF712" s="766"/>
      <c r="AG712" s="790" t="s">
        <v>677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675</v>
      </c>
      <c r="AE713" s="308"/>
      <c r="AF713" s="646"/>
      <c r="AG713" s="89" t="s">
        <v>667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666</v>
      </c>
      <c r="AE714" s="788"/>
      <c r="AF714" s="789"/>
      <c r="AG714" s="719" t="s">
        <v>679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675</v>
      </c>
      <c r="AE715" s="588"/>
      <c r="AF715" s="639"/>
      <c r="AG715" s="725" t="s">
        <v>667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675</v>
      </c>
      <c r="AE716" s="610"/>
      <c r="AF716" s="610"/>
      <c r="AG716" s="89" t="s">
        <v>667</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666</v>
      </c>
      <c r="AE717" s="308"/>
      <c r="AF717" s="308"/>
      <c r="AG717" s="89" t="s">
        <v>680</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681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t="s">
        <v>325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103.5" customHeight="1" thickBot="1" x14ac:dyDescent="0.2">
      <c r="A727" s="783"/>
      <c r="B727" s="784"/>
      <c r="C727" s="731" t="s">
        <v>56</v>
      </c>
      <c r="D727" s="732"/>
      <c r="E727" s="732"/>
      <c r="F727" s="733"/>
      <c r="G727" s="559" t="s">
        <v>684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658</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659</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660</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658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661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662</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663</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664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665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c r="J746" s="939"/>
      <c r="K746" s="85" t="str">
        <f>IF(I746="","","-")</f>
        <v/>
      </c>
      <c r="L746" s="940">
        <v>390</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c r="J747" s="939"/>
      <c r="K747" s="85" t="str">
        <f>IF(I747="","","-")</f>
        <v/>
      </c>
      <c r="L747" s="940">
        <v>424</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305</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1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健太</dc:creator>
  <cp:lastModifiedBy>ㅤ</cp:lastModifiedBy>
  <cp:lastPrinted>2021-06-29T08:12:35Z</cp:lastPrinted>
  <dcterms:created xsi:type="dcterms:W3CDTF">2012-03-13T00:50:25Z</dcterms:created>
  <dcterms:modified xsi:type="dcterms:W3CDTF">2021-06-30T01:17:41Z</dcterms:modified>
</cp:coreProperties>
</file>