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4.各課より回答\環境政策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45" i="3"/>
  <c r="AY213" i="3"/>
  <c r="AY417" i="3"/>
  <c r="AY23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K18" i="3"/>
</calcChain>
</file>

<file path=xl/sharedStrings.xml><?xml version="1.0" encoding="utf-8"?>
<sst xmlns="http://schemas.openxmlformats.org/spreadsheetml/2006/main" count="2437" uniqueCount="711">
  <si>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</si>
  <si>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</si>
  <si>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</si>
  <si>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</si>
  <si>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</si>
  <si>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</si>
  <si>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</si>
  <si>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</si>
  <si>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</si>
  <si>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</si>
  <si>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</si>
  <si>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</si>
  <si>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</si>
  <si>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</si>
  <si>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</si>
  <si>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</si>
  <si>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</si>
  <si>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</si>
  <si>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</si>
  <si>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</si>
  <si>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</si>
  <si>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</si>
  <si>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</si>
  <si>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</si>
  <si>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</si>
  <si>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</si>
  <si>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</si>
  <si>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</si>
  <si>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</si>
  <si>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</si>
  <si>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</si>
  <si>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</si>
  <si>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</si>
  <si>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</si>
  <si>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</si>
  <si>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</si>
  <si>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</si>
  <si>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</si>
  <si>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</si>
  <si>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</si>
  <si>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</si>
  <si>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</si>
  <si>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</si>
  <si>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</si>
  <si>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</si>
  <si>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</si>
  <si>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</si>
  <si>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</si>
  <si>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</si>
  <si>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</si>
  <si>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</si>
  <si>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</si>
  <si>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</si>
  <si>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</si>
  <si>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</si>
  <si>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</si>
  <si>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</si>
  <si>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</si>
  <si>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</si>
  <si>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</si>
  <si>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</si>
  <si>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</si>
  <si>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</si>
  <si>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</si>
  <si>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</si>
  <si>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</si>
  <si>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</si>
  <si>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</si>
  <si>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</si>
  <si>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</si>
  <si>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</si>
  <si>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</si>
  <si>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</si>
  <si>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</si>
  <si>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</si>
  <si>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</si>
  <si>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</si>
  <si>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</si>
  <si>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</si>
  <si>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</si>
  <si>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</si>
  <si>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</si>
  <si>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</si>
  <si>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</si>
  <si>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</si>
  <si>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</si>
  <si>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</si>
  <si>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</si>
  <si>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</si>
  <si>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</si>
  <si>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</si>
  <si>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</si>
  <si>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</si>
  <si>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</si>
  <si>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</si>
  <si>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</si>
  <si>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</si>
  <si>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</si>
  <si>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</si>
  <si>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</si>
  <si>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</si>
  <si>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</si>
  <si>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</si>
  <si>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</si>
  <si>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</si>
  <si>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</si>
  <si>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</si>
  <si>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</si>
  <si>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</si>
  <si>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</si>
  <si>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</si>
  <si>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</si>
  <si>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</si>
  <si>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</si>
  <si>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</si>
  <si>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</si>
  <si>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</si>
  <si>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</si>
  <si>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</si>
  <si>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</si>
  <si>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</si>
  <si>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</si>
  <si>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</si>
  <si>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</si>
  <si>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</si>
  <si>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</si>
  <si>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</si>
  <si>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</si>
  <si>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</si>
  <si>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</si>
  <si>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</si>
  <si>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</si>
  <si>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</si>
  <si>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</si>
  <si>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</si>
  <si>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</si>
  <si>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</si>
  <si>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</si>
  <si>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</si>
  <si>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</si>
  <si>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</si>
  <si>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</si>
  <si>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</si>
  <si>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</si>
  <si>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</si>
  <si>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</si>
  <si>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</si>
  <si>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</si>
  <si>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</si>
  <si>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</si>
  <si>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</si>
  <si>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</si>
  <si>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</si>
  <si>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</si>
  <si>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</si>
  <si>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</si>
  <si>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</si>
  <si>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</si>
  <si>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</si>
  <si>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</si>
  <si>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</si>
  <si>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</si>
  <si>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</si>
  <si>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</si>
  <si>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</si>
  <si>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</si>
  <si>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</si>
  <si>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</si>
  <si>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</si>
  <si>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</si>
  <si>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</si>
  <si>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</si>
  <si>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</si>
  <si>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</si>
  <si>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</si>
  <si>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</si>
  <si>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</si>
  <si>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</si>
  <si>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</si>
  <si>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</si>
  <si>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</si>
  <si>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</si>
  <si>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</si>
  <si>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</si>
  <si>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</si>
  <si>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</si>
  <si>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</si>
  <si>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</si>
  <si>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</si>
  <si>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</si>
  <si>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</si>
  <si>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</si>
  <si>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</si>
  <si>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</si>
  <si>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</si>
  <si>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</si>
  <si>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</si>
  <si>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</si>
  <si>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</si>
  <si>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</si>
  <si>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</si>
  <si>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</si>
  <si>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</si>
  <si>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</si>
  <si>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</si>
  <si>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</si>
  <si>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</si>
  <si>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</si>
  <si>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</si>
  <si>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</si>
  <si>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</si>
  <si>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</si>
  <si>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</si>
  <si>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</si>
  <si>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</si>
  <si>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</si>
  <si>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</si>
  <si>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</si>
  <si>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</si>
  <si>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</si>
  <si>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</si>
  <si>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</si>
  <si>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</si>
  <si>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</si>
  <si>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</si>
  <si>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</si>
  <si>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</si>
  <si>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</si>
  <si>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</si>
  <si>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</si>
  <si>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</si>
  <si>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</si>
  <si>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</si>
  <si>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</si>
  <si>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</si>
  <si>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</si>
  <si>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</si>
  <si>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</si>
  <si>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</si>
  <si>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</si>
  <si>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</si>
  <si>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</si>
  <si>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</si>
  <si>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</si>
  <si>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</si>
  <si>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</si>
  <si>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</si>
  <si>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</si>
  <si>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</si>
  <si>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</si>
  <si>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</si>
  <si>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</si>
  <si>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</si>
  <si>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</si>
  <si>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</si>
  <si>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</si>
  <si>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</si>
  <si>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</si>
  <si>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</si>
  <si>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</si>
  <si>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</si>
  <si>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</si>
  <si>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</si>
  <si>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</si>
  <si>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</si>
  <si>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</si>
  <si>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</si>
  <si>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</si>
  <si>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</si>
  <si>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</si>
  <si>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</si>
  <si>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</si>
  <si>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</si>
  <si>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</si>
  <si>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</si>
  <si>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</si>
  <si>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</si>
  <si>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</si>
  <si>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</si>
  <si>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</si>
  <si>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</si>
  <si>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</si>
  <si>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</si>
  <si>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</si>
  <si>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</si>
  <si>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</si>
  <si>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</si>
  <si>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</si>
  <si>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</si>
  <si>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</si>
  <si>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</si>
  <si>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</si>
  <si>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</si>
  <si>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</si>
  <si>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</si>
  <si>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</si>
  <si>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</si>
  <si>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</si>
  <si>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</si>
  <si>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</si>
  <si>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</si>
  <si>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</si>
  <si>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</si>
  <si>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</si>
  <si>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</si>
  <si>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</si>
  <si>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</si>
  <si>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</si>
  <si>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</si>
  <si>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</si>
  <si>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</si>
  <si>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</si>
  <si>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</si>
  <si>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</si>
  <si>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</si>
  <si>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</si>
  <si>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</si>
  <si>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</si>
  <si>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</si>
  <si>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</si>
  <si>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</si>
  <si>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</si>
  <si>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</si>
  <si>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</si>
  <si>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</si>
  <si>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</si>
  <si>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</si>
  <si>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</si>
  <si>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</si>
  <si>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</si>
  <si>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</si>
  <si>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</si>
  <si>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</si>
  <si>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</si>
  <si>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</si>
  <si>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</si>
  <si>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</si>
  <si>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</si>
  <si>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</si>
  <si>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</si>
  <si>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</si>
  <si>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</si>
  <si>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</si>
  <si>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</si>
  <si>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</si>
  <si>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</si>
  <si>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</si>
  <si>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</si>
  <si>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</si>
  <si>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</si>
  <si>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</si>
  <si>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</si>
  <si>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</si>
  <si>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</si>
  <si>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</si>
  <si>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</si>
  <si>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</si>
  <si>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</si>
  <si>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</si>
  <si>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</si>
  <si>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</si>
  <si>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</si>
  <si>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</si>
  <si>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</si>
  <si>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</si>
  <si>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</si>
  <si>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</si>
  <si>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</si>
  <si>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</si>
  <si>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</si>
  <si>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</si>
  <si>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</si>
  <si>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</si>
  <si>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</si>
  <si>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</si>
  <si>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</si>
  <si>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</si>
  <si>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</si>
  <si>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</si>
  <si>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</si>
  <si>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</si>
  <si>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</si>
  <si>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</si>
  <si>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</si>
  <si>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</si>
  <si>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</si>
  <si>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</si>
  <si>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</si>
  <si>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</si>
  <si>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</si>
  <si>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</si>
  <si>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</si>
  <si>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</si>
  <si>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</si>
  <si>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</si>
  <si>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</si>
  <si>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</si>
  <si>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</si>
  <si>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</si>
  <si>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</si>
  <si>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</si>
  <si>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</si>
  <si>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</si>
  <si>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</si>
  <si>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</si>
  <si>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</si>
  <si>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</si>
  <si>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</si>
  <si>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</si>
  <si>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</si>
  <si>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</si>
  <si>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</si>
  <si>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</si>
  <si>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</si>
  <si>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</si>
  <si>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</si>
  <si>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</si>
  <si>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</si>
  <si>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</si>
  <si>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</si>
  <si>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</si>
  <si>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</si>
  <si>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</si>
  <si>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</si>
  <si>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</si>
  <si>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</si>
  <si>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</si>
  <si>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</si>
  <si>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</si>
  <si>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</si>
  <si>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</si>
  <si>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</si>
  <si>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</si>
  <si>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</si>
  <si>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</si>
  <si>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</si>
  <si>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</si>
  <si>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</si>
  <si>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</si>
  <si>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</si>
  <si>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</si>
  <si>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</si>
  <si>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</si>
  <si>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</si>
  <si>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</si>
  <si>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</si>
  <si>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</si>
  <si>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</si>
  <si>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</si>
  <si>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</si>
  <si>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</si>
  <si>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</si>
  <si>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</si>
  <si>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</si>
  <si>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</si>
  <si>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</si>
  <si>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</si>
  <si>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</si>
  <si>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</si>
  <si>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</si>
  <si>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</si>
  <si>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</si>
  <si>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</si>
  <si>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</si>
  <si>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</si>
  <si>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</si>
  <si>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</si>
  <si>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</si>
  <si>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</si>
  <si>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</si>
  <si>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</si>
  <si>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</si>
  <si>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</si>
  <si>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</si>
  <si>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</si>
  <si>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</si>
  <si>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</si>
  <si>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</si>
  <si>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</si>
  <si>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</si>
  <si>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</si>
  <si>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</si>
  <si>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</si>
  <si>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</si>
  <si>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</si>
  <si>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</si>
  <si>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</si>
  <si>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</si>
  <si>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</si>
  <si>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</si>
  <si>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</si>
  <si>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</si>
  <si>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</si>
  <si>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</si>
  <si>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</si>
  <si>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</si>
  <si>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</si>
  <si>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</si>
  <si>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</si>
  <si>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</si>
  <si>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</si>
  <si>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</si>
  <si>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</si>
  <si>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</si>
  <si>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</si>
  <si>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</si>
  <si>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</si>
  <si>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</si>
  <si>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</si>
  <si>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</si>
  <si>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</si>
  <si>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</si>
  <si>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</si>
  <si>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</si>
  <si>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</si>
  <si>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</si>
  <si>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</si>
  <si>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</si>
  <si>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</si>
  <si>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</si>
  <si>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</si>
  <si>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</si>
  <si>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</si>
  <si>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</si>
  <si>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</si>
  <si>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</si>
  <si>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</si>
  <si>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</si>
  <si>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</si>
  <si>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</si>
  <si>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</si>
  <si>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</si>
  <si>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</si>
  <si>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</si>
  <si>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</si>
  <si>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</si>
  <si>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</si>
  <si>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</si>
  <si>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</si>
  <si>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</si>
  <si>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</si>
  <si>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</si>
  <si>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</si>
  <si>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</si>
  <si>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</si>
  <si>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</si>
  <si>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</si>
  <si>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</si>
  <si>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</si>
  <si>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</si>
  <si>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</si>
  <si>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</si>
  <si>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</si>
  <si>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</si>
  <si>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</si>
  <si>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</si>
  <si>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</si>
  <si>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</si>
  <si>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</si>
  <si>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</si>
  <si>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</si>
  <si>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</si>
  <si>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</si>
  <si>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</si>
  <si>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</si>
  <si>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</si>
  <si>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</si>
  <si>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</si>
  <si>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</si>
  <si>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</si>
  <si>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</si>
  <si>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</si>
  <si>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</si>
  <si>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</si>
  <si>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</si>
  <si>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</si>
  <si>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</si>
  <si>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</si>
  <si>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</si>
  <si>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</si>
  <si>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</si>
  <si>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</si>
  <si>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</si>
  <si>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</si>
  <si>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</si>
  <si>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</si>
  <si>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</si>
  <si>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</si>
  <si>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</si>
  <si>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</si>
  <si>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</si>
  <si>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</si>
  <si>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</si>
  <si>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</si>
  <si>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</si>
  <si>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</si>
  <si>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</si>
  <si>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</si>
  <si>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</si>
  <si>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</si>
  <si>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</si>
  <si>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</si>
  <si>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</si>
  <si>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</si>
  <si>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</si>
  <si>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</si>
  <si>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</si>
  <si>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</si>
  <si>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</si>
  <si>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</si>
  <si>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</si>
  <si>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</si>
  <si>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</si>
  <si>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</si>
  <si>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</si>
  <si>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</si>
  <si>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</si>
  <si>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</si>
  <si>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</si>
  <si>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</si>
  <si>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</si>
  <si>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</si>
  <si>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</si>
  <si>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</si>
  <si>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</si>
  <si>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</si>
  <si>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</si>
  <si>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</si>
  <si>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</si>
  <si>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地球温暖化防止等の環境の保全</t>
  </si>
  <si>
    <t>総合政策局</t>
  </si>
  <si>
    <t>課長　松家　新治</t>
  </si>
  <si>
    <t>平成12年度</t>
  </si>
  <si>
    <t>環境政策課</t>
  </si>
  <si>
    <t>-</t>
  </si>
  <si>
    <t>地球温暖化対策計画（平成28年5月13日閣議決定）、
エネルギー基本計画（平成30年7月3日閣議決定）、
国土交通省環境行動計画（平成29年3月一部改訂）等</t>
  </si>
  <si>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</si>
  <si>
    <t>地球温暖化防止等対策調査費</t>
  </si>
  <si>
    <t>職員旅費</t>
  </si>
  <si>
    <t>諸謝金</t>
  </si>
  <si>
    <t>委員等旅費</t>
  </si>
  <si>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</si>
  <si>
    <t>エネルギーの使用の合理化等に関する法律第１０３条等の規定に基づき提出された輸送事業者の定期報告書</t>
  </si>
  <si>
    <t>１tあたりのCO2削減コスト</t>
  </si>
  <si>
    <t>当該年度の予算額/削減効果(波及効果含む)</t>
  </si>
  <si>
    <t>輸送部門における省エネ対策を普及・促進するための周知活動等の回数。</t>
  </si>
  <si>
    <t>回</t>
  </si>
  <si>
    <t>予算執行額／周知活動等の回数　　　　　　　　　　　　　　　</t>
    <phoneticPr fontId="5"/>
  </si>
  <si>
    <t>円／回</t>
  </si>
  <si>
    <t>2,583,809/46</t>
  </si>
  <si>
    <t>2,301,996/54</t>
  </si>
  <si>
    <t>３　地球環境の保全</t>
  </si>
  <si>
    <t>９　地球温暖化防止等の環境の保全を行う</t>
  </si>
  <si>
    <t>24</t>
  </si>
  <si>
    <t>38</t>
  </si>
  <si>
    <t>43</t>
  </si>
  <si>
    <t>64</t>
  </si>
  <si>
    <t>63</t>
  </si>
  <si>
    <t>62</t>
  </si>
  <si>
    <t>72</t>
  </si>
  <si>
    <t>66</t>
  </si>
  <si>
    <t>0066</t>
  </si>
  <si>
    <t>○</t>
  </si>
  <si>
    <t>国交</t>
  </si>
  <si>
    <t>-</t>
    <phoneticPr fontId="5"/>
  </si>
  <si>
    <t>地球温暖化は、国の重要な政策課題の一つであり、不特定かつ多数の者の利益の増進に寄与するものである。</t>
  </si>
  <si>
    <t>地球温暖化は、国の重要な政策課題の一つであり、政府として取り組む必要がある。</t>
  </si>
  <si>
    <t>‐</t>
  </si>
  <si>
    <t>無</t>
  </si>
  <si>
    <t>有</t>
  </si>
  <si>
    <t>一般競争入札を原則とし、競争性のある契約方法により適切に執行している。</t>
    <phoneticPr fontId="5"/>
  </si>
  <si>
    <t>限られた予算の中、必要性の精査を行いながら適切に執行している。</t>
    <rPh sb="0" eb="1">
      <t>カギ</t>
    </rPh>
    <rPh sb="4" eb="6">
      <t>ヨサン</t>
    </rPh>
    <rPh sb="7" eb="8">
      <t>ナカ</t>
    </rPh>
    <rPh sb="9" eb="12">
      <t>ヒツヨウセイ</t>
    </rPh>
    <rPh sb="13" eb="15">
      <t>セイサ</t>
    </rPh>
    <rPh sb="16" eb="17">
      <t>オコナ</t>
    </rPh>
    <rPh sb="21" eb="23">
      <t>テキセツ</t>
    </rPh>
    <rPh sb="24" eb="26">
      <t>シッコウ</t>
    </rPh>
    <phoneticPr fontId="5"/>
  </si>
  <si>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5"/>
  </si>
  <si>
    <t>省エネ制度説明会のための出張等に合わせて実施状況調査のヒアリングを行っている。</t>
    <rPh sb="0" eb="1">
      <t>ショウ</t>
    </rPh>
    <rPh sb="3" eb="5">
      <t>セイド</t>
    </rPh>
    <rPh sb="5" eb="7">
      <t>セツメイ</t>
    </rPh>
    <rPh sb="7" eb="8">
      <t>カイ</t>
    </rPh>
    <rPh sb="12" eb="14">
      <t>シュッチョウ</t>
    </rPh>
    <rPh sb="14" eb="15">
      <t>トウ</t>
    </rPh>
    <rPh sb="16" eb="17">
      <t>ア</t>
    </rPh>
    <rPh sb="20" eb="22">
      <t>ジッシ</t>
    </rPh>
    <rPh sb="22" eb="24">
      <t>ジョウキョウ</t>
    </rPh>
    <rPh sb="24" eb="26">
      <t>チョウサ</t>
    </rPh>
    <rPh sb="33" eb="34">
      <t>オコナ</t>
    </rPh>
    <phoneticPr fontId="5"/>
  </si>
  <si>
    <t>省エネ改善率の成果実績は成果目標に沿って着実に推移している。</t>
    <rPh sb="0" eb="1">
      <t>ショウ</t>
    </rPh>
    <rPh sb="3" eb="5">
      <t>カイゼン</t>
    </rPh>
    <rPh sb="5" eb="6">
      <t>リツ</t>
    </rPh>
    <rPh sb="7" eb="9">
      <t>セイカ</t>
    </rPh>
    <rPh sb="9" eb="11">
      <t>ジッセキ</t>
    </rPh>
    <rPh sb="12" eb="14">
      <t>セイカ</t>
    </rPh>
    <rPh sb="14" eb="16">
      <t>モクヒョウ</t>
    </rPh>
    <rPh sb="17" eb="18">
      <t>ソ</t>
    </rPh>
    <rPh sb="20" eb="22">
      <t>チャクジツ</t>
    </rPh>
    <rPh sb="23" eb="25">
      <t>スイイ</t>
    </rPh>
    <phoneticPr fontId="5"/>
  </si>
  <si>
    <t>輸送部門における省エネ対策等に活用している。</t>
    <rPh sb="0" eb="2">
      <t>ユソウ</t>
    </rPh>
    <rPh sb="2" eb="4">
      <t>ブモン</t>
    </rPh>
    <rPh sb="8" eb="9">
      <t>ショウ</t>
    </rPh>
    <rPh sb="11" eb="13">
      <t>タイサク</t>
    </rPh>
    <rPh sb="13" eb="14">
      <t>トウ</t>
    </rPh>
    <rPh sb="15" eb="17">
      <t>カツヨウ</t>
    </rPh>
    <phoneticPr fontId="5"/>
  </si>
  <si>
    <t>国土交通省としても、地球環境への負担の少ない持続的発展が可能な社会の構築等を図るため、運輸分野における環境対策を引き続き推進していく必要がある。</t>
    <rPh sb="0" eb="2">
      <t>コクド</t>
    </rPh>
    <rPh sb="2" eb="5">
      <t>コウツウショウ</t>
    </rPh>
    <rPh sb="10" eb="12">
      <t>チキュウ</t>
    </rPh>
    <rPh sb="12" eb="14">
      <t>カンキョウ</t>
    </rPh>
    <rPh sb="16" eb="18">
      <t>フタン</t>
    </rPh>
    <rPh sb="19" eb="20">
      <t>スク</t>
    </rPh>
    <rPh sb="22" eb="25">
      <t>ジゾクテキ</t>
    </rPh>
    <rPh sb="25" eb="27">
      <t>ハッテン</t>
    </rPh>
    <rPh sb="28" eb="30">
      <t>カノウ</t>
    </rPh>
    <rPh sb="31" eb="33">
      <t>シャカイ</t>
    </rPh>
    <rPh sb="34" eb="36">
      <t>コウチク</t>
    </rPh>
    <rPh sb="36" eb="37">
      <t>トウ</t>
    </rPh>
    <rPh sb="38" eb="39">
      <t>ハカ</t>
    </rPh>
    <rPh sb="43" eb="45">
      <t>ウンユ</t>
    </rPh>
    <rPh sb="45" eb="47">
      <t>ブンヤ</t>
    </rPh>
    <rPh sb="51" eb="53">
      <t>カンキョウ</t>
    </rPh>
    <rPh sb="53" eb="55">
      <t>タイサク</t>
    </rPh>
    <rPh sb="56" eb="57">
      <t>ヒ</t>
    </rPh>
    <rPh sb="58" eb="59">
      <t>ツヅ</t>
    </rPh>
    <rPh sb="60" eb="62">
      <t>スイシン</t>
    </rPh>
    <rPh sb="66" eb="68">
      <t>ヒツヨウ</t>
    </rPh>
    <phoneticPr fontId="5"/>
  </si>
  <si>
    <t>輸送部門における省エネ対策に係る情報提供や省エネ対策の普及促進について、実施スキームの評価も含めて、引き続き検討していく予定。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8">
      <t>ジッシ</t>
    </rPh>
    <rPh sb="43" eb="45">
      <t>ヒョウカ</t>
    </rPh>
    <rPh sb="46" eb="47">
      <t>フク</t>
    </rPh>
    <rPh sb="50" eb="51">
      <t>ヒ</t>
    </rPh>
    <rPh sb="52" eb="53">
      <t>ツヅ</t>
    </rPh>
    <rPh sb="54" eb="56">
      <t>ケントウ</t>
    </rPh>
    <rPh sb="60" eb="62">
      <t>ヨテイ</t>
    </rPh>
    <phoneticPr fontId="5"/>
  </si>
  <si>
    <t>A.社会システム株式会社</t>
    <rPh sb="2" eb="4">
      <t>シャカイ</t>
    </rPh>
    <rPh sb="8" eb="10">
      <t>カブシキ</t>
    </rPh>
    <rPh sb="10" eb="12">
      <t>カイシャ</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</si>
  <si>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</si>
  <si>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輸送部門における省エネ法及びフロン排出抑制法に係る調査分析業務</t>
    <rPh sb="0" eb="2">
      <t>ユソウ</t>
    </rPh>
    <rPh sb="2" eb="4">
      <t>ブモン</t>
    </rPh>
    <rPh sb="8" eb="9">
      <t>ショウ</t>
    </rPh>
    <rPh sb="11" eb="12">
      <t>ホウ</t>
    </rPh>
    <rPh sb="12" eb="13">
      <t>オヨ</t>
    </rPh>
    <rPh sb="17" eb="19">
      <t>ハイシュツ</t>
    </rPh>
    <rPh sb="19" eb="21">
      <t>ヨクセイ</t>
    </rPh>
    <rPh sb="21" eb="22">
      <t>ホウ</t>
    </rPh>
    <rPh sb="23" eb="24">
      <t>カカ</t>
    </rPh>
    <rPh sb="25" eb="27">
      <t>チョウサ</t>
    </rPh>
    <rPh sb="27" eb="29">
      <t>ブンセキ</t>
    </rPh>
    <rPh sb="29" eb="31">
      <t>ギョウム</t>
    </rPh>
    <phoneticPr fontId="5"/>
  </si>
  <si>
    <t>地球温暖化防止等の環境の保全に関する業務</t>
  </si>
  <si>
    <t>地球温暖化防止等の環境の保全に関する業務</t>
    <rPh sb="0" eb="2">
      <t>チキュウ</t>
    </rPh>
    <rPh sb="2" eb="5">
      <t>オンダンカ</t>
    </rPh>
    <rPh sb="5" eb="7">
      <t>ボウシ</t>
    </rPh>
    <rPh sb="7" eb="8">
      <t>トウ</t>
    </rPh>
    <rPh sb="9" eb="11">
      <t>カンキョウ</t>
    </rPh>
    <rPh sb="12" eb="14">
      <t>ホゼン</t>
    </rPh>
    <rPh sb="15" eb="16">
      <t>カン</t>
    </rPh>
    <rPh sb="18" eb="20">
      <t>ギョウム</t>
    </rPh>
    <phoneticPr fontId="5"/>
  </si>
  <si>
    <t>職員旅費</t>
    <rPh sb="0" eb="2">
      <t>ショクイン</t>
    </rPh>
    <rPh sb="2" eb="4">
      <t>リョヒ</t>
    </rPh>
    <phoneticPr fontId="5"/>
  </si>
  <si>
    <t>同上</t>
    <rPh sb="0" eb="2">
      <t>ドウジョウ</t>
    </rPh>
    <phoneticPr fontId="5"/>
  </si>
  <si>
    <t>社会システム株式会社</t>
    <rPh sb="0" eb="2">
      <t>シャカイ</t>
    </rPh>
    <rPh sb="6" eb="8">
      <t>カブシキ</t>
    </rPh>
    <rPh sb="8" eb="10">
      <t>カイシャ</t>
    </rPh>
    <phoneticPr fontId="5"/>
  </si>
  <si>
    <t>輸送部門における省エネ法及びフロン排出抑制に係る調査分析業務</t>
    <rPh sb="0" eb="2">
      <t>ユソウ</t>
    </rPh>
    <rPh sb="2" eb="4">
      <t>ブモン</t>
    </rPh>
    <rPh sb="8" eb="9">
      <t>ショウ</t>
    </rPh>
    <rPh sb="11" eb="12">
      <t>ホウ</t>
    </rPh>
    <rPh sb="12" eb="13">
      <t>オヨ</t>
    </rPh>
    <rPh sb="17" eb="19">
      <t>ハイシュツ</t>
    </rPh>
    <rPh sb="19" eb="21">
      <t>ヨクセイ</t>
    </rPh>
    <rPh sb="22" eb="23">
      <t>カカ</t>
    </rPh>
    <rPh sb="24" eb="26">
      <t>チョウサ</t>
    </rPh>
    <rPh sb="26" eb="28">
      <t>ブンセキ</t>
    </rPh>
    <rPh sb="28" eb="30">
      <t>ギョウム</t>
    </rPh>
    <phoneticPr fontId="5"/>
  </si>
  <si>
    <t>環境部会の運営に関する支援業務</t>
    <rPh sb="0" eb="2">
      <t>カンキョウ</t>
    </rPh>
    <rPh sb="2" eb="4">
      <t>ブカイ</t>
    </rPh>
    <rPh sb="5" eb="7">
      <t>ウンエイ</t>
    </rPh>
    <rPh sb="8" eb="9">
      <t>カン</t>
    </rPh>
    <rPh sb="11" eb="13">
      <t>シエン</t>
    </rPh>
    <rPh sb="13" eb="15">
      <t>ギョウム</t>
    </rPh>
    <phoneticPr fontId="5"/>
  </si>
  <si>
    <t>省エネ法（輸送事業者に係る措置）における定期報告書作成支援ツール等の改修業務</t>
    <rPh sb="0" eb="1">
      <t>ショウ</t>
    </rPh>
    <rPh sb="3" eb="4">
      <t>ホウ</t>
    </rPh>
    <rPh sb="5" eb="7">
      <t>ユソウ</t>
    </rPh>
    <rPh sb="7" eb="10">
      <t>ジギョウシャ</t>
    </rPh>
    <rPh sb="11" eb="12">
      <t>カカ</t>
    </rPh>
    <rPh sb="13" eb="15">
      <t>ソチ</t>
    </rPh>
    <rPh sb="20" eb="22">
      <t>テイキ</t>
    </rPh>
    <rPh sb="22" eb="25">
      <t>ホウコクショ</t>
    </rPh>
    <rPh sb="25" eb="27">
      <t>サクセイ</t>
    </rPh>
    <rPh sb="27" eb="29">
      <t>シエン</t>
    </rPh>
    <rPh sb="32" eb="33">
      <t>トウ</t>
    </rPh>
    <rPh sb="34" eb="36">
      <t>カイシュウ</t>
    </rPh>
    <rPh sb="36" eb="38">
      <t>ギョウム</t>
    </rPh>
    <phoneticPr fontId="5"/>
  </si>
  <si>
    <t>九州運輸局</t>
    <rPh sb="0" eb="2">
      <t>キュウシュウ</t>
    </rPh>
    <rPh sb="2" eb="4">
      <t>ウンユ</t>
    </rPh>
    <rPh sb="4" eb="5">
      <t>キョク</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</si>
  <si>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</si>
  <si>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</si>
  <si>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神戸運輸監理部</t>
    <rPh sb="0" eb="2">
      <t>コウベ</t>
    </rPh>
    <rPh sb="2" eb="4">
      <t>ウンユ</t>
    </rPh>
    <rPh sb="4" eb="6">
      <t>カンリ</t>
    </rPh>
    <rPh sb="6" eb="7">
      <t>ブ</t>
    </rPh>
    <phoneticPr fontId="5"/>
  </si>
  <si>
    <t>中国運輸局</t>
    <rPh sb="0" eb="2">
      <t>チュウゴク</t>
    </rPh>
    <rPh sb="2" eb="4">
      <t>ウンユ</t>
    </rPh>
    <rPh sb="4" eb="5">
      <t>キョク</t>
    </rPh>
    <phoneticPr fontId="5"/>
  </si>
  <si>
    <t>中部運輸局</t>
    <rPh sb="0" eb="2">
      <t>チュウブ</t>
    </rPh>
    <rPh sb="2" eb="4">
      <t>ウンユ</t>
    </rPh>
    <rPh sb="4" eb="5">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</si>
  <si>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</si>
  <si>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</si>
  <si>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</si>
  <si>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</si>
  <si>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同上</t>
    <rPh sb="0" eb="2">
      <t>ドウジョウ</t>
    </rPh>
    <phoneticPr fontId="5"/>
  </si>
  <si>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5"/>
  </si>
  <si>
    <t>-</t>
    <phoneticPr fontId="5"/>
  </si>
  <si>
    <t>-</t>
    <phoneticPr fontId="5"/>
  </si>
  <si>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</si>
  <si>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t>
  </si>
  <si>
    <t xml:space="preserve">直近５年間の改善率の平均－１％（毎年度）
</t>
    <phoneticPr fontId="5"/>
  </si>
  <si>
    <t>当初見込みに沿って着実に実施している。令和２年度は新型コロナウイルスの影響で周知活動の件数が減少した。</t>
    <rPh sb="19" eb="21">
      <t>レイワ</t>
    </rPh>
    <rPh sb="22" eb="24">
      <t>ネンド</t>
    </rPh>
    <rPh sb="25" eb="27">
      <t>シンガタ</t>
    </rPh>
    <rPh sb="35" eb="37">
      <t>エイキョウ</t>
    </rPh>
    <rPh sb="38" eb="40">
      <t>シュウチ</t>
    </rPh>
    <rPh sb="40" eb="42">
      <t>カツドウ</t>
    </rPh>
    <rPh sb="43" eb="45">
      <t>ケンスウ</t>
    </rPh>
    <rPh sb="46" eb="48">
      <t>ゲンショウ</t>
    </rPh>
    <phoneticPr fontId="5"/>
  </si>
  <si>
    <t>円</t>
  </si>
  <si>
    <t>-</t>
    <phoneticPr fontId="5"/>
  </si>
  <si>
    <t>1,590,867/23</t>
    <phoneticPr fontId="5"/>
  </si>
  <si>
    <t>B.北海道運輸局</t>
    <rPh sb="2" eb="5">
      <t>ホッカイドウ</t>
    </rPh>
    <rPh sb="5" eb="7">
      <t>ウンユ</t>
    </rPh>
    <rPh sb="7" eb="8">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</si>
</sst>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163285</xdr:colOff>
      <xdr:row>749</xdr:row>
      <xdr:rowOff>108857</xdr:rowOff>
    </xdr:from>
    <xdr:ext cx="2364441" cy="805204"/>
    <xdr:sp macro="" textlink="">
      <xdr:nvSpPr>
        <xdr:cNvPr id="2" name="テキスト ボックス 1"/>
        <xdr:cNvSpPr txBox="1"/>
      </xdr:nvSpPr>
      <xdr:spPr>
        <a:xfrm>
          <a:off x="4449535" y="238574036"/>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５．５百万円</a:t>
          </a:r>
        </a:p>
      </xdr:txBody>
    </xdr:sp>
    <xdr:clientData/>
  </xdr:oneCellAnchor>
  <xdr:twoCellAnchor>
    <xdr:from>
      <xdr:col>35</xdr:col>
      <xdr:colOff>133351</xdr:colOff>
      <xdr:row>749</xdr:row>
      <xdr:rowOff>81643</xdr:rowOff>
    </xdr:from>
    <xdr:to>
      <xdr:col>47</xdr:col>
      <xdr:colOff>173793</xdr:colOff>
      <xdr:row>751</xdr:row>
      <xdr:rowOff>303326</xdr:rowOff>
    </xdr:to>
    <xdr:sp macro="" textlink="">
      <xdr:nvSpPr>
        <xdr:cNvPr id="3" name="大かっこ 2"/>
        <xdr:cNvSpPr/>
      </xdr:nvSpPr>
      <xdr:spPr>
        <a:xfrm>
          <a:off x="7134226" y="44963443"/>
          <a:ext cx="2440742" cy="926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twoCellAnchor>
    <xdr:from>
      <xdr:col>21</xdr:col>
      <xdr:colOff>40821</xdr:colOff>
      <xdr:row>751</xdr:row>
      <xdr:rowOff>326571</xdr:rowOff>
    </xdr:from>
    <xdr:to>
      <xdr:col>34</xdr:col>
      <xdr:colOff>51854</xdr:colOff>
      <xdr:row>753</xdr:row>
      <xdr:rowOff>75730</xdr:rowOff>
    </xdr:to>
    <xdr:sp macro="" textlink="">
      <xdr:nvSpPr>
        <xdr:cNvPr id="4" name="大かっこ 3"/>
        <xdr:cNvSpPr/>
      </xdr:nvSpPr>
      <xdr:spPr>
        <a:xfrm>
          <a:off x="4327071" y="239499321"/>
          <a:ext cx="2664426" cy="456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28</xdr:col>
      <xdr:colOff>40821</xdr:colOff>
      <xdr:row>753</xdr:row>
      <xdr:rowOff>122465</xdr:rowOff>
    </xdr:from>
    <xdr:to>
      <xdr:col>28</xdr:col>
      <xdr:colOff>40822</xdr:colOff>
      <xdr:row>755</xdr:row>
      <xdr:rowOff>163286</xdr:rowOff>
    </xdr:to>
    <xdr:cxnSp macro="">
      <xdr:nvCxnSpPr>
        <xdr:cNvPr id="5" name="カギ線コネクタ 3"/>
        <xdr:cNvCxnSpPr/>
      </xdr:nvCxnSpPr>
      <xdr:spPr>
        <a:xfrm>
          <a:off x="5755821" y="240002786"/>
          <a:ext cx="1" cy="748393"/>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122464</xdr:colOff>
      <xdr:row>755</xdr:row>
      <xdr:rowOff>163286</xdr:rowOff>
    </xdr:from>
    <xdr:to>
      <xdr:col>36</xdr:col>
      <xdr:colOff>108857</xdr:colOff>
      <xdr:row>755</xdr:row>
      <xdr:rowOff>166489</xdr:rowOff>
    </xdr:to>
    <xdr:cxnSp macro="">
      <xdr:nvCxnSpPr>
        <xdr:cNvPr id="6" name="直線コネクタ 5"/>
        <xdr:cNvCxnSpPr/>
      </xdr:nvCxnSpPr>
      <xdr:spPr>
        <a:xfrm flipV="1">
          <a:off x="4000500" y="240751179"/>
          <a:ext cx="3456214" cy="32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99391</xdr:colOff>
      <xdr:row>755</xdr:row>
      <xdr:rowOff>165653</xdr:rowOff>
    </xdr:from>
    <xdr:to>
      <xdr:col>36</xdr:col>
      <xdr:colOff>99392</xdr:colOff>
      <xdr:row>757</xdr:row>
      <xdr:rowOff>140804</xdr:rowOff>
    </xdr:to>
    <xdr:cxnSp macro="">
      <xdr:nvCxnSpPr>
        <xdr:cNvPr id="9" name="直線矢印コネクタ 8"/>
        <xdr:cNvCxnSpPr/>
      </xdr:nvCxnSpPr>
      <xdr:spPr>
        <a:xfrm flipH="1">
          <a:off x="7255565" y="45960196"/>
          <a:ext cx="1" cy="3313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148493</xdr:colOff>
      <xdr:row>757</xdr:row>
      <xdr:rowOff>46147</xdr:rowOff>
    </xdr:from>
    <xdr:ext cx="2081893" cy="285750"/>
    <xdr:sp macro="" textlink="">
      <xdr:nvSpPr>
        <xdr:cNvPr id="10" name="テキスト ボックス 9"/>
        <xdr:cNvSpPr txBox="1"/>
      </xdr:nvSpPr>
      <xdr:spPr>
        <a:xfrm>
          <a:off x="2931450" y="46196843"/>
          <a:ext cx="2081893"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ja-JP" sz="1100">
              <a:solidFill>
                <a:schemeClr val="tx1"/>
              </a:solidFill>
              <a:effectLst/>
              <a:latin typeface="+mn-lt"/>
              <a:ea typeface="+mn-ea"/>
              <a:cs typeface="+mn-cs"/>
            </a:rPr>
            <a:t>一般競争契約（最低価格）等</a:t>
          </a:r>
          <a:r>
            <a:rPr kumimoji="1" lang="en-US" altLang="ja-JP" sz="1100"/>
            <a:t>】</a:t>
          </a:r>
          <a:endParaRPr kumimoji="1" lang="ja-JP" altLang="en-US" sz="1100"/>
        </a:p>
      </xdr:txBody>
    </xdr:sp>
    <xdr:clientData/>
  </xdr:oneCellAnchor>
  <xdr:oneCellAnchor>
    <xdr:from>
      <xdr:col>13</xdr:col>
      <xdr:colOff>122464</xdr:colOff>
      <xdr:row>757</xdr:row>
      <xdr:rowOff>312965</xdr:rowOff>
    </xdr:from>
    <xdr:ext cx="2428476" cy="962305"/>
    <xdr:sp macro="" textlink="">
      <xdr:nvSpPr>
        <xdr:cNvPr id="11" name="テキスト ボックス 10"/>
        <xdr:cNvSpPr txBox="1"/>
      </xdr:nvSpPr>
      <xdr:spPr>
        <a:xfrm>
          <a:off x="2775857" y="241608429"/>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endParaRPr kumimoji="1" lang="en-US" altLang="ja-JP" sz="300"/>
        </a:p>
        <a:p>
          <a:r>
            <a:rPr kumimoji="1" lang="ja-JP" altLang="en-US" sz="1200" b="0"/>
            <a:t>　　　Ａ．社会システム株式会社</a:t>
          </a:r>
          <a:endParaRPr kumimoji="1" lang="en-US" altLang="ja-JP" sz="1200" b="0"/>
        </a:p>
        <a:p>
          <a:r>
            <a:rPr kumimoji="1" lang="ja-JP" altLang="en-US" sz="1200" b="0">
              <a:solidFill>
                <a:schemeClr val="tx1"/>
              </a:solidFill>
              <a:latin typeface="+mn-lt"/>
              <a:ea typeface="+mn-ea"/>
              <a:cs typeface="+mn-cs"/>
            </a:rPr>
            <a:t>　　　　　　　３．８</a:t>
          </a:r>
          <a:r>
            <a:rPr kumimoji="1" lang="ja-JP" altLang="en-US" sz="1200" b="0"/>
            <a:t>百万円</a:t>
          </a:r>
        </a:p>
      </xdr:txBody>
    </xdr:sp>
    <xdr:clientData/>
  </xdr:oneCellAnchor>
  <xdr:twoCellAnchor>
    <xdr:from>
      <xdr:col>12</xdr:col>
      <xdr:colOff>122463</xdr:colOff>
      <xdr:row>761</xdr:row>
      <xdr:rowOff>13607</xdr:rowOff>
    </xdr:from>
    <xdr:to>
      <xdr:col>25</xdr:col>
      <xdr:colOff>122827</xdr:colOff>
      <xdr:row>763</xdr:row>
      <xdr:rowOff>7077</xdr:rowOff>
    </xdr:to>
    <xdr:sp macro="" textlink="">
      <xdr:nvSpPr>
        <xdr:cNvPr id="13" name="大かっこ 12"/>
        <xdr:cNvSpPr/>
      </xdr:nvSpPr>
      <xdr:spPr>
        <a:xfrm>
          <a:off x="2571749" y="242724214"/>
          <a:ext cx="2653757" cy="701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190497</xdr:colOff>
      <xdr:row>760</xdr:row>
      <xdr:rowOff>340177</xdr:rowOff>
    </xdr:from>
    <xdr:to>
      <xdr:col>46</xdr:col>
      <xdr:colOff>9525</xdr:colOff>
      <xdr:row>762</xdr:row>
      <xdr:rowOff>195776</xdr:rowOff>
    </xdr:to>
    <xdr:sp macro="" textlink="">
      <xdr:nvSpPr>
        <xdr:cNvPr id="15" name="大かっこ 14"/>
        <xdr:cNvSpPr/>
      </xdr:nvSpPr>
      <xdr:spPr>
        <a:xfrm>
          <a:off x="5791197" y="48955777"/>
          <a:ext cx="3419478" cy="56044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effectLst/>
            <a:latin typeface="+mn-lt"/>
            <a:ea typeface="+mn-ea"/>
            <a:cs typeface="+mn-cs"/>
          </a:endParaRPr>
        </a:p>
      </xdr:txBody>
    </xdr:sp>
    <xdr:clientData/>
  </xdr:twoCellAnchor>
  <xdr:oneCellAnchor>
    <xdr:from>
      <xdr:col>31</xdr:col>
      <xdr:colOff>81644</xdr:colOff>
      <xdr:row>757</xdr:row>
      <xdr:rowOff>326572</xdr:rowOff>
    </xdr:from>
    <xdr:ext cx="2356437" cy="782251"/>
    <xdr:sp macro="" textlink="">
      <xdr:nvSpPr>
        <xdr:cNvPr id="16" name="テキスト ボックス 15"/>
        <xdr:cNvSpPr txBox="1"/>
      </xdr:nvSpPr>
      <xdr:spPr>
        <a:xfrm>
          <a:off x="6408965" y="241622036"/>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１．４百万円</a:t>
          </a:r>
        </a:p>
      </xdr:txBody>
    </xdr:sp>
    <xdr:clientData/>
  </xdr:oneCellAnchor>
  <xdr:twoCellAnchor>
    <xdr:from>
      <xdr:col>19</xdr:col>
      <xdr:colOff>124239</xdr:colOff>
      <xdr:row>755</xdr:row>
      <xdr:rowOff>165652</xdr:rowOff>
    </xdr:from>
    <xdr:to>
      <xdr:col>19</xdr:col>
      <xdr:colOff>124240</xdr:colOff>
      <xdr:row>757</xdr:row>
      <xdr:rowOff>76199</xdr:rowOff>
    </xdr:to>
    <xdr:cxnSp macro="">
      <xdr:nvCxnSpPr>
        <xdr:cNvPr id="14" name="直線矢印コネクタ 13"/>
        <xdr:cNvCxnSpPr/>
      </xdr:nvCxnSpPr>
      <xdr:spPr>
        <a:xfrm>
          <a:off x="3901109" y="45960195"/>
          <a:ext cx="1" cy="26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663</v>
      </c>
      <c r="AK2" s="925"/>
      <c r="AL2" s="925"/>
      <c r="AM2" s="925"/>
      <c r="AN2" s="83" t="s">
        <v>324</v>
      </c>
      <c r="AO2" s="925">
        <v>20</v>
      </c>
      <c r="AP2" s="925"/>
      <c r="AQ2" s="925"/>
      <c r="AR2" s="84" t="s">
        <v>627</v>
      </c>
      <c r="AS2" s="931">
        <v>65</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430</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703</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9</v>
      </c>
      <c r="Q13" s="641"/>
      <c r="R13" s="641"/>
      <c r="S13" s="641"/>
      <c r="T13" s="641"/>
      <c r="U13" s="641"/>
      <c r="V13" s="642"/>
      <c r="W13" s="640">
        <v>9</v>
      </c>
      <c r="X13" s="641"/>
      <c r="Y13" s="641"/>
      <c r="Z13" s="641"/>
      <c r="AA13" s="641"/>
      <c r="AB13" s="641"/>
      <c r="AC13" s="642"/>
      <c r="AD13" s="640">
        <v>8</v>
      </c>
      <c r="AE13" s="641"/>
      <c r="AF13" s="641"/>
      <c r="AG13" s="641"/>
      <c r="AH13" s="641"/>
      <c r="AI13" s="641"/>
      <c r="AJ13" s="642"/>
      <c r="AK13" s="640">
        <v>7</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634</v>
      </c>
      <c r="Q14" s="641"/>
      <c r="R14" s="641"/>
      <c r="S14" s="641"/>
      <c r="T14" s="641"/>
      <c r="U14" s="641"/>
      <c r="V14" s="642"/>
      <c r="W14" s="640" t="s">
        <v>634</v>
      </c>
      <c r="X14" s="641"/>
      <c r="Y14" s="641"/>
      <c r="Z14" s="641"/>
      <c r="AA14" s="641"/>
      <c r="AB14" s="641"/>
      <c r="AC14" s="642"/>
      <c r="AD14" s="640" t="s">
        <v>634</v>
      </c>
      <c r="AE14" s="641"/>
      <c r="AF14" s="641"/>
      <c r="AG14" s="641"/>
      <c r="AH14" s="641"/>
      <c r="AI14" s="641"/>
      <c r="AJ14" s="642"/>
      <c r="AK14" s="640" t="s">
        <v>702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634</v>
      </c>
      <c r="Q15" s="641"/>
      <c r="R15" s="641"/>
      <c r="S15" s="641"/>
      <c r="T15" s="641"/>
      <c r="U15" s="641"/>
      <c r="V15" s="642"/>
      <c r="W15" s="640" t="s">
        <v>634</v>
      </c>
      <c r="X15" s="641"/>
      <c r="Y15" s="641"/>
      <c r="Z15" s="641"/>
      <c r="AA15" s="641"/>
      <c r="AB15" s="641"/>
      <c r="AC15" s="642"/>
      <c r="AD15" s="640" t="s">
        <v>634</v>
      </c>
      <c r="AE15" s="641"/>
      <c r="AF15" s="641"/>
      <c r="AG15" s="641"/>
      <c r="AH15" s="641"/>
      <c r="AI15" s="641"/>
      <c r="AJ15" s="642"/>
      <c r="AK15" s="640" t="s">
        <v>702</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634</v>
      </c>
      <c r="Q16" s="641"/>
      <c r="R16" s="641"/>
      <c r="S16" s="641"/>
      <c r="T16" s="641"/>
      <c r="U16" s="641"/>
      <c r="V16" s="642"/>
      <c r="W16" s="640" t="s">
        <v>634</v>
      </c>
      <c r="X16" s="641"/>
      <c r="Y16" s="641"/>
      <c r="Z16" s="641"/>
      <c r="AA16" s="641"/>
      <c r="AB16" s="641"/>
      <c r="AC16" s="642"/>
      <c r="AD16" s="640" t="s">
        <v>634</v>
      </c>
      <c r="AE16" s="641"/>
      <c r="AF16" s="641"/>
      <c r="AG16" s="641"/>
      <c r="AH16" s="641"/>
      <c r="AI16" s="641"/>
      <c r="AJ16" s="642"/>
      <c r="AK16" s="640" t="s">
        <v>702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634</v>
      </c>
      <c r="Q17" s="641"/>
      <c r="R17" s="641"/>
      <c r="S17" s="641"/>
      <c r="T17" s="641"/>
      <c r="U17" s="641"/>
      <c r="V17" s="642"/>
      <c r="W17" s="640" t="s">
        <v>634</v>
      </c>
      <c r="X17" s="641"/>
      <c r="Y17" s="641"/>
      <c r="Z17" s="641"/>
      <c r="AA17" s="641"/>
      <c r="AB17" s="641"/>
      <c r="AC17" s="642"/>
      <c r="AD17" s="640" t="s">
        <v>634</v>
      </c>
      <c r="AE17" s="641"/>
      <c r="AF17" s="641"/>
      <c r="AG17" s="641"/>
      <c r="AH17" s="641"/>
      <c r="AI17" s="641"/>
      <c r="AJ17" s="642"/>
      <c r="AK17" s="640" t="s">
        <v>702</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9</v>
      </c>
      <c r="Q18" s="859"/>
      <c r="R18" s="859"/>
      <c r="S18" s="859"/>
      <c r="T18" s="859"/>
      <c r="U18" s="859"/>
      <c r="V18" s="860"/>
      <c r="W18" s="858">
        <f>SUM(W13:AC17)</f>
        <v>9</v>
      </c>
      <c r="X18" s="859"/>
      <c r="Y18" s="859"/>
      <c r="Z18" s="859"/>
      <c r="AA18" s="859"/>
      <c r="AB18" s="859"/>
      <c r="AC18" s="860"/>
      <c r="AD18" s="858">
        <f>SUM(AD13:AJ17)</f>
        <v>8</v>
      </c>
      <c r="AE18" s="859"/>
      <c r="AF18" s="859"/>
      <c r="AG18" s="859"/>
      <c r="AH18" s="859"/>
      <c r="AI18" s="859"/>
      <c r="AJ18" s="860"/>
      <c r="AK18" s="858">
        <f>SUM(AK13:AQ17)</f>
        <v>7</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8</v>
      </c>
      <c r="Q19" s="641"/>
      <c r="R19" s="641"/>
      <c r="S19" s="641"/>
      <c r="T19" s="641"/>
      <c r="U19" s="641"/>
      <c r="V19" s="642"/>
      <c r="W19" s="640">
        <v>6</v>
      </c>
      <c r="X19" s="641"/>
      <c r="Y19" s="641"/>
      <c r="Z19" s="641"/>
      <c r="AA19" s="641"/>
      <c r="AB19" s="641"/>
      <c r="AC19" s="642"/>
      <c r="AD19" s="640">
        <v>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0.88888888888888884</v>
      </c>
      <c r="Q20" s="301"/>
      <c r="R20" s="301"/>
      <c r="S20" s="301"/>
      <c r="T20" s="301"/>
      <c r="U20" s="301"/>
      <c r="V20" s="301"/>
      <c r="W20" s="301">
        <f t="shared" ref="W20" si="0">IF(W18=0, "-", SUM(W19)/W18)</f>
        <v>0.66666666666666663</v>
      </c>
      <c r="X20" s="301"/>
      <c r="Y20" s="301"/>
      <c r="Z20" s="301"/>
      <c r="AA20" s="301"/>
      <c r="AB20" s="301"/>
      <c r="AC20" s="301"/>
      <c r="AD20" s="301">
        <f t="shared" ref="AD20" si="1">IF(AD18=0, "-", SUM(AD19)/AD18)</f>
        <v>0.75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0.88888888888888884</v>
      </c>
      <c r="Q21" s="301"/>
      <c r="R21" s="301"/>
      <c r="S21" s="301"/>
      <c r="T21" s="301"/>
      <c r="U21" s="301"/>
      <c r="V21" s="301"/>
      <c r="W21" s="301">
        <f t="shared" ref="W21" si="2">IF(W19=0, "-", SUM(W19)/SUM(W13,W14))</f>
        <v>0.66666666666666663</v>
      </c>
      <c r="X21" s="301"/>
      <c r="Y21" s="301"/>
      <c r="Z21" s="301"/>
      <c r="AA21" s="301"/>
      <c r="AB21" s="301"/>
      <c r="AC21" s="301"/>
      <c r="AD21" s="301">
        <f t="shared" ref="AD21" si="3">IF(AD19=0, "-", SUM(AD19)/SUM(AD13,AD14))</f>
        <v>0.75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637</v>
      </c>
      <c r="H23" s="951"/>
      <c r="I23" s="951"/>
      <c r="J23" s="951"/>
      <c r="K23" s="951"/>
      <c r="L23" s="951"/>
      <c r="M23" s="951"/>
      <c r="N23" s="951"/>
      <c r="O23" s="952"/>
      <c r="P23" s="900">
        <v>5.3</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638</v>
      </c>
      <c r="H24" s="917"/>
      <c r="I24" s="917"/>
      <c r="J24" s="917"/>
      <c r="K24" s="917"/>
      <c r="L24" s="917"/>
      <c r="M24" s="917"/>
      <c r="N24" s="917"/>
      <c r="O24" s="918"/>
      <c r="P24" s="640">
        <v>1.9</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639</v>
      </c>
      <c r="H25" s="917"/>
      <c r="I25" s="917"/>
      <c r="J25" s="917"/>
      <c r="K25" s="917"/>
      <c r="L25" s="917"/>
      <c r="M25" s="917"/>
      <c r="N25" s="917"/>
      <c r="O25" s="918"/>
      <c r="P25" s="640">
        <v>0.1</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640</v>
      </c>
      <c r="H26" s="917"/>
      <c r="I26" s="917"/>
      <c r="J26" s="917"/>
      <c r="K26" s="917"/>
      <c r="L26" s="917"/>
      <c r="M26" s="917"/>
      <c r="N26" s="917"/>
      <c r="O26" s="918"/>
      <c r="P26" s="640">
        <v>0.1</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-0.39999999999999858</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634</v>
      </c>
      <c r="AR31" s="186"/>
      <c r="AS31" s="121" t="s">
        <v>185</v>
      </c>
      <c r="AT31" s="122"/>
      <c r="AU31" s="185" t="s">
        <v>634</v>
      </c>
      <c r="AV31" s="185"/>
      <c r="AW31" s="377" t="s">
        <v>175</v>
      </c>
      <c r="AX31" s="378"/>
    </row>
    <row r="32" spans="1:50" ht="60" customHeight="1" x14ac:dyDescent="0.15">
      <c r="A32" s="382"/>
      <c r="B32" s="380"/>
      <c r="C32" s="380"/>
      <c r="D32" s="380"/>
      <c r="E32" s="380"/>
      <c r="F32" s="381"/>
      <c r="G32" s="548" t="s">
        <v>705</v>
      </c>
      <c r="H32" s="549"/>
      <c r="I32" s="549"/>
      <c r="J32" s="549"/>
      <c r="K32" s="549"/>
      <c r="L32" s="549"/>
      <c r="M32" s="549"/>
      <c r="N32" s="549"/>
      <c r="O32" s="550"/>
      <c r="P32" s="93" t="s">
        <v>641</v>
      </c>
      <c r="Q32" s="93"/>
      <c r="R32" s="93"/>
      <c r="S32" s="93"/>
      <c r="T32" s="93"/>
      <c r="U32" s="93"/>
      <c r="V32" s="93"/>
      <c r="W32" s="93"/>
      <c r="X32" s="94"/>
      <c r="Y32" s="455" t="s">
        <v>12</v>
      </c>
      <c r="Z32" s="515"/>
      <c r="AA32" s="516"/>
      <c r="AB32" s="445" t="s">
        <v>289</v>
      </c>
      <c r="AC32" s="445"/>
      <c r="AD32" s="445"/>
      <c r="AE32" s="203">
        <v>-0.97</v>
      </c>
      <c r="AF32" s="204"/>
      <c r="AG32" s="204"/>
      <c r="AH32" s="204"/>
      <c r="AI32" s="203">
        <v>-1.2</v>
      </c>
      <c r="AJ32" s="204"/>
      <c r="AK32" s="204"/>
      <c r="AL32" s="204"/>
      <c r="AM32" s="203" t="s">
        <v>664</v>
      </c>
      <c r="AN32" s="204"/>
      <c r="AO32" s="204"/>
      <c r="AP32" s="204"/>
      <c r="AQ32" s="321" t="s">
        <v>634</v>
      </c>
      <c r="AR32" s="193"/>
      <c r="AS32" s="193"/>
      <c r="AT32" s="322"/>
      <c r="AU32" s="204" t="s">
        <v>634</v>
      </c>
      <c r="AV32" s="204"/>
      <c r="AW32" s="204"/>
      <c r="AX32" s="206"/>
    </row>
    <row r="33" spans="1:51" ht="6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-1</v>
      </c>
      <c r="AF33" s="204"/>
      <c r="AG33" s="204"/>
      <c r="AH33" s="204"/>
      <c r="AI33" s="203">
        <v>-1</v>
      </c>
      <c r="AJ33" s="204"/>
      <c r="AK33" s="204"/>
      <c r="AL33" s="204"/>
      <c r="AM33" s="203" t="s">
        <v>664</v>
      </c>
      <c r="AN33" s="204"/>
      <c r="AO33" s="204"/>
      <c r="AP33" s="204"/>
      <c r="AQ33" s="321" t="s">
        <v>634</v>
      </c>
      <c r="AR33" s="193"/>
      <c r="AS33" s="193"/>
      <c r="AT33" s="322"/>
      <c r="AU33" s="204" t="s">
        <v>634</v>
      </c>
      <c r="AV33" s="204"/>
      <c r="AW33" s="204"/>
      <c r="AX33" s="206"/>
    </row>
    <row r="34" spans="1:51" ht="6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97</v>
      </c>
      <c r="AF34" s="204"/>
      <c r="AG34" s="204"/>
      <c r="AH34" s="204"/>
      <c r="AI34" s="203">
        <v>120</v>
      </c>
      <c r="AJ34" s="204"/>
      <c r="AK34" s="204"/>
      <c r="AL34" s="204"/>
      <c r="AM34" s="203" t="s">
        <v>664</v>
      </c>
      <c r="AN34" s="204"/>
      <c r="AO34" s="204"/>
      <c r="AP34" s="204"/>
      <c r="AQ34" s="321" t="s">
        <v>634</v>
      </c>
      <c r="AR34" s="193"/>
      <c r="AS34" s="193"/>
      <c r="AT34" s="322"/>
      <c r="AU34" s="204" t="s">
        <v>634</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634</v>
      </c>
      <c r="AR66" s="186"/>
      <c r="AS66" s="121" t="s">
        <v>185</v>
      </c>
      <c r="AT66" s="122"/>
      <c r="AU66" s="185" t="s">
        <v>634</v>
      </c>
      <c r="AV66" s="185"/>
      <c r="AW66" s="230" t="s">
        <v>269</v>
      </c>
      <c r="AX66" s="236"/>
      <c r="AY66">
        <f>$AY$65</f>
        <v>1</v>
      </c>
    </row>
    <row r="67" spans="1:51" ht="23.25" customHeight="1" x14ac:dyDescent="0.15">
      <c r="A67" s="459"/>
      <c r="B67" s="460"/>
      <c r="C67" s="460"/>
      <c r="D67" s="460"/>
      <c r="E67" s="460"/>
      <c r="F67" s="461"/>
      <c r="G67" s="237" t="s">
        <v>186</v>
      </c>
      <c r="H67" s="240" t="s">
        <v>634</v>
      </c>
      <c r="I67" s="241"/>
      <c r="J67" s="241"/>
      <c r="K67" s="241"/>
      <c r="L67" s="241"/>
      <c r="M67" s="241"/>
      <c r="N67" s="241"/>
      <c r="O67" s="242"/>
      <c r="P67" s="240" t="s">
        <v>643</v>
      </c>
      <c r="Q67" s="241"/>
      <c r="R67" s="241"/>
      <c r="S67" s="241"/>
      <c r="T67" s="241"/>
      <c r="U67" s="241"/>
      <c r="V67" s="242"/>
      <c r="W67" s="246"/>
      <c r="X67" s="247"/>
      <c r="Y67" s="252" t="s">
        <v>12</v>
      </c>
      <c r="Z67" s="252"/>
      <c r="AA67" s="253"/>
      <c r="AB67" s="254" t="s">
        <v>288</v>
      </c>
      <c r="AC67" s="254"/>
      <c r="AD67" s="254"/>
      <c r="AE67" s="203">
        <v>286.89999999999998</v>
      </c>
      <c r="AF67" s="204"/>
      <c r="AG67" s="204"/>
      <c r="AH67" s="204"/>
      <c r="AI67" s="203" t="s">
        <v>702</v>
      </c>
      <c r="AJ67" s="204"/>
      <c r="AK67" s="204"/>
      <c r="AL67" s="204"/>
      <c r="AM67" s="203" t="s">
        <v>664</v>
      </c>
      <c r="AN67" s="204"/>
      <c r="AO67" s="204"/>
      <c r="AP67" s="204"/>
      <c r="AQ67" s="203" t="s">
        <v>634</v>
      </c>
      <c r="AR67" s="204"/>
      <c r="AS67" s="204"/>
      <c r="AT67" s="205"/>
      <c r="AU67" s="204" t="s">
        <v>634</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t="s">
        <v>634</v>
      </c>
      <c r="AF68" s="204"/>
      <c r="AG68" s="204"/>
      <c r="AH68" s="204"/>
      <c r="AI68" s="203" t="s">
        <v>702</v>
      </c>
      <c r="AJ68" s="204"/>
      <c r="AK68" s="204"/>
      <c r="AL68" s="204"/>
      <c r="AM68" s="203" t="s">
        <v>664</v>
      </c>
      <c r="AN68" s="204"/>
      <c r="AO68" s="204"/>
      <c r="AP68" s="204"/>
      <c r="AQ68" s="203" t="s">
        <v>634</v>
      </c>
      <c r="AR68" s="204"/>
      <c r="AS68" s="204"/>
      <c r="AT68" s="205"/>
      <c r="AU68" s="204" t="s">
        <v>634</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t="s">
        <v>634</v>
      </c>
      <c r="AF69" s="211"/>
      <c r="AG69" s="211"/>
      <c r="AH69" s="211"/>
      <c r="AI69" s="210" t="s">
        <v>702</v>
      </c>
      <c r="AJ69" s="211"/>
      <c r="AK69" s="211"/>
      <c r="AL69" s="211"/>
      <c r="AM69" s="210" t="s">
        <v>664</v>
      </c>
      <c r="AN69" s="211"/>
      <c r="AO69" s="211"/>
      <c r="AP69" s="211"/>
      <c r="AQ69" s="203" t="s">
        <v>634</v>
      </c>
      <c r="AR69" s="204"/>
      <c r="AS69" s="204"/>
      <c r="AT69" s="205"/>
      <c r="AU69" s="204" t="s">
        <v>634</v>
      </c>
      <c r="AV69" s="204"/>
      <c r="AW69" s="204"/>
      <c r="AX69" s="206"/>
      <c r="AY69">
        <f t="shared" si="8"/>
        <v>1</v>
      </c>
    </row>
    <row r="70" spans="1:51" ht="23.25" customHeight="1" x14ac:dyDescent="0.15">
      <c r="A70" s="459" t="s">
        <v>275</v>
      </c>
      <c r="B70" s="460"/>
      <c r="C70" s="460"/>
      <c r="D70" s="460"/>
      <c r="E70" s="460"/>
      <c r="F70" s="461"/>
      <c r="G70" s="238" t="s">
        <v>187</v>
      </c>
      <c r="H70" s="290" t="s">
        <v>634</v>
      </c>
      <c r="I70" s="290"/>
      <c r="J70" s="290"/>
      <c r="K70" s="290"/>
      <c r="L70" s="290"/>
      <c r="M70" s="290"/>
      <c r="N70" s="290"/>
      <c r="O70" s="290"/>
      <c r="P70" s="290" t="s">
        <v>644</v>
      </c>
      <c r="Q70" s="290"/>
      <c r="R70" s="290"/>
      <c r="S70" s="290"/>
      <c r="T70" s="290"/>
      <c r="U70" s="290"/>
      <c r="V70" s="290"/>
      <c r="W70" s="293" t="s">
        <v>287</v>
      </c>
      <c r="X70" s="294"/>
      <c r="Y70" s="252" t="s">
        <v>12</v>
      </c>
      <c r="Z70" s="252"/>
      <c r="AA70" s="253"/>
      <c r="AB70" s="254" t="s">
        <v>288</v>
      </c>
      <c r="AC70" s="254"/>
      <c r="AD70" s="254"/>
      <c r="AE70" s="203" t="s">
        <v>634</v>
      </c>
      <c r="AF70" s="204"/>
      <c r="AG70" s="204"/>
      <c r="AH70" s="204"/>
      <c r="AI70" s="203" t="s">
        <v>702</v>
      </c>
      <c r="AJ70" s="204"/>
      <c r="AK70" s="204"/>
      <c r="AL70" s="204"/>
      <c r="AM70" s="203" t="s">
        <v>664</v>
      </c>
      <c r="AN70" s="204"/>
      <c r="AO70" s="204"/>
      <c r="AP70" s="204"/>
      <c r="AQ70" s="203" t="s">
        <v>634</v>
      </c>
      <c r="AR70" s="204"/>
      <c r="AS70" s="204"/>
      <c r="AT70" s="205"/>
      <c r="AU70" s="204" t="s">
        <v>634</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t="s">
        <v>634</v>
      </c>
      <c r="AF71" s="204"/>
      <c r="AG71" s="204"/>
      <c r="AH71" s="204"/>
      <c r="AI71" s="203" t="s">
        <v>702</v>
      </c>
      <c r="AJ71" s="204"/>
      <c r="AK71" s="204"/>
      <c r="AL71" s="204"/>
      <c r="AM71" s="203" t="s">
        <v>664</v>
      </c>
      <c r="AN71" s="204"/>
      <c r="AO71" s="204"/>
      <c r="AP71" s="204"/>
      <c r="AQ71" s="203" t="s">
        <v>634</v>
      </c>
      <c r="AR71" s="204"/>
      <c r="AS71" s="204"/>
      <c r="AT71" s="205"/>
      <c r="AU71" s="204" t="s">
        <v>634</v>
      </c>
      <c r="AV71" s="204"/>
      <c r="AW71" s="204"/>
      <c r="AX71" s="206"/>
      <c r="AY71">
        <f t="shared" si="8"/>
        <v>1</v>
      </c>
    </row>
    <row r="72" spans="1:51" ht="23.2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t="s">
        <v>634</v>
      </c>
      <c r="AF72" s="211"/>
      <c r="AG72" s="211"/>
      <c r="AH72" s="211"/>
      <c r="AI72" s="210" t="s">
        <v>702</v>
      </c>
      <c r="AJ72" s="211"/>
      <c r="AK72" s="211"/>
      <c r="AL72" s="211"/>
      <c r="AM72" s="210" t="s">
        <v>664</v>
      </c>
      <c r="AN72" s="211"/>
      <c r="AO72" s="211"/>
      <c r="AP72" s="289"/>
      <c r="AQ72" s="203" t="s">
        <v>634</v>
      </c>
      <c r="AR72" s="204"/>
      <c r="AS72" s="204"/>
      <c r="AT72" s="205"/>
      <c r="AU72" s="204" t="s">
        <v>634</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46</v>
      </c>
      <c r="AF101" s="267"/>
      <c r="AG101" s="267"/>
      <c r="AH101" s="267"/>
      <c r="AI101" s="267">
        <v>54</v>
      </c>
      <c r="AJ101" s="267"/>
      <c r="AK101" s="267"/>
      <c r="AL101" s="267"/>
      <c r="AM101" s="267">
        <v>23</v>
      </c>
      <c r="AN101" s="267"/>
      <c r="AO101" s="267"/>
      <c r="AP101" s="267"/>
      <c r="AQ101" s="267" t="s">
        <v>664</v>
      </c>
      <c r="AR101" s="267"/>
      <c r="AS101" s="267"/>
      <c r="AT101" s="267"/>
      <c r="AU101" s="203" t="s">
        <v>664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44</v>
      </c>
      <c r="AF102" s="267"/>
      <c r="AG102" s="267"/>
      <c r="AH102" s="267"/>
      <c r="AI102" s="267">
        <v>44</v>
      </c>
      <c r="AJ102" s="267"/>
      <c r="AK102" s="267"/>
      <c r="AL102" s="267"/>
      <c r="AM102" s="267">
        <v>44</v>
      </c>
      <c r="AN102" s="267"/>
      <c r="AO102" s="267"/>
      <c r="AP102" s="267"/>
      <c r="AQ102" s="267">
        <v>44</v>
      </c>
      <c r="AR102" s="267"/>
      <c r="AS102" s="267"/>
      <c r="AT102" s="267"/>
      <c r="AU102" s="210" t="s">
        <v>701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707</v>
      </c>
      <c r="AC116" s="447"/>
      <c r="AD116" s="448"/>
      <c r="AE116" s="267">
        <v>56169.8</v>
      </c>
      <c r="AF116" s="267"/>
      <c r="AG116" s="267"/>
      <c r="AH116" s="267"/>
      <c r="AI116" s="267">
        <v>42629.599999999999</v>
      </c>
      <c r="AJ116" s="267"/>
      <c r="AK116" s="267"/>
      <c r="AL116" s="267"/>
      <c r="AM116" s="267">
        <v>69168.100000000006</v>
      </c>
      <c r="AN116" s="267"/>
      <c r="AO116" s="267"/>
      <c r="AP116" s="267"/>
      <c r="AQ116" s="203" t="s">
        <v>702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649</v>
      </c>
      <c r="AF117" s="535"/>
      <c r="AG117" s="535"/>
      <c r="AH117" s="535"/>
      <c r="AI117" s="535" t="s">
        <v>650</v>
      </c>
      <c r="AJ117" s="535"/>
      <c r="AK117" s="535"/>
      <c r="AL117" s="535"/>
      <c r="AM117" s="535" t="s">
        <v>709</v>
      </c>
      <c r="AN117" s="535"/>
      <c r="AO117" s="535"/>
      <c r="AP117" s="535"/>
      <c r="AQ117" s="535" t="s">
        <v>702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634</v>
      </c>
      <c r="AF134" s="193"/>
      <c r="AG134" s="193"/>
      <c r="AH134" s="193"/>
      <c r="AI134" s="192" t="s">
        <v>634</v>
      </c>
      <c r="AJ134" s="193"/>
      <c r="AK134" s="193"/>
      <c r="AL134" s="193"/>
      <c r="AM134" s="192"/>
      <c r="AN134" s="193"/>
      <c r="AO134" s="193"/>
      <c r="AP134" s="193"/>
      <c r="AQ134" s="192" t="s">
        <v>634</v>
      </c>
      <c r="AR134" s="193"/>
      <c r="AS134" s="193"/>
      <c r="AT134" s="193"/>
      <c r="AU134" s="192" t="s">
        <v>634</v>
      </c>
      <c r="AV134" s="193"/>
      <c r="AW134" s="193"/>
      <c r="AX134" s="194"/>
      <c r="AY134">
        <f t="shared" ref="AY134:AY135" si="13">$AY$132</f>
        <v>1</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2"/>
      <c r="E430" s="160" t="s">
        <v>317</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708</v>
      </c>
      <c r="AF432" s="186"/>
      <c r="AG432" s="121" t="s">
        <v>185</v>
      </c>
      <c r="AH432" s="122"/>
      <c r="AI432" s="320"/>
      <c r="AJ432" s="320"/>
      <c r="AK432" s="320"/>
      <c r="AL432" s="142"/>
      <c r="AM432" s="320"/>
      <c r="AN432" s="320"/>
      <c r="AO432" s="320"/>
      <c r="AP432" s="142"/>
      <c r="AQ432" s="235" t="s">
        <v>708</v>
      </c>
      <c r="AR432" s="186"/>
      <c r="AS432" s="121" t="s">
        <v>185</v>
      </c>
      <c r="AT432" s="122"/>
      <c r="AU432" s="186" t="s">
        <v>708</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702</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702</v>
      </c>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634</v>
      </c>
      <c r="AF435" s="193"/>
      <c r="AG435" s="193"/>
      <c r="AH435" s="322"/>
      <c r="AI435" s="321" t="s">
        <v>634</v>
      </c>
      <c r="AJ435" s="193"/>
      <c r="AK435" s="193"/>
      <c r="AL435" s="193"/>
      <c r="AM435" s="321" t="s">
        <v>702</v>
      </c>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708</v>
      </c>
      <c r="AF457" s="186"/>
      <c r="AG457" s="121" t="s">
        <v>185</v>
      </c>
      <c r="AH457" s="122"/>
      <c r="AI457" s="320"/>
      <c r="AJ457" s="320"/>
      <c r="AK457" s="320"/>
      <c r="AL457" s="142"/>
      <c r="AM457" s="320"/>
      <c r="AN457" s="320"/>
      <c r="AO457" s="320"/>
      <c r="AP457" s="142"/>
      <c r="AQ457" s="235" t="s">
        <v>708</v>
      </c>
      <c r="AR457" s="186"/>
      <c r="AS457" s="121" t="s">
        <v>185</v>
      </c>
      <c r="AT457" s="122"/>
      <c r="AU457" s="186" t="s">
        <v>708</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702</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702</v>
      </c>
      <c r="AN459" s="193"/>
      <c r="AO459" s="193"/>
      <c r="AP459" s="322"/>
      <c r="AQ459" s="321" t="s">
        <v>634</v>
      </c>
      <c r="AR459" s="193"/>
      <c r="AS459" s="193"/>
      <c r="AT459" s="322"/>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634</v>
      </c>
      <c r="AF460" s="193"/>
      <c r="AG460" s="193"/>
      <c r="AH460" s="322"/>
      <c r="AI460" s="321" t="s">
        <v>634</v>
      </c>
      <c r="AJ460" s="193"/>
      <c r="AK460" s="193"/>
      <c r="AL460" s="193"/>
      <c r="AM460" s="321" t="s">
        <v>702</v>
      </c>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662</v>
      </c>
      <c r="AE702" s="327"/>
      <c r="AF702" s="327"/>
      <c r="AG702" s="364" t="s">
        <v>665</v>
      </c>
      <c r="AH702" s="365"/>
      <c r="AI702" s="365"/>
      <c r="AJ702" s="365"/>
      <c r="AK702" s="365"/>
      <c r="AL702" s="365"/>
      <c r="AM702" s="365"/>
      <c r="AN702" s="365"/>
      <c r="AO702" s="365"/>
      <c r="AP702" s="365"/>
      <c r="AQ702" s="365"/>
      <c r="AR702" s="365"/>
      <c r="AS702" s="365"/>
      <c r="AT702" s="365"/>
      <c r="AU702" s="365"/>
      <c r="AV702" s="365"/>
      <c r="AW702" s="365"/>
      <c r="AX702" s="366"/>
    </row>
    <row r="703" spans="1:51" ht="36"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662</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667</v>
      </c>
      <c r="AE704" s="766"/>
      <c r="AF704" s="766"/>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662</v>
      </c>
      <c r="AE705" s="698"/>
      <c r="AF705" s="698"/>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667</v>
      </c>
      <c r="AE708" s="588"/>
      <c r="AF708" s="588"/>
      <c r="AG708" s="725" t="s">
        <v>708</v>
      </c>
      <c r="AH708" s="726"/>
      <c r="AI708" s="726"/>
      <c r="AJ708" s="726"/>
      <c r="AK708" s="726"/>
      <c r="AL708" s="726"/>
      <c r="AM708" s="726"/>
      <c r="AN708" s="726"/>
      <c r="AO708" s="726"/>
      <c r="AP708" s="726"/>
      <c r="AQ708" s="726"/>
      <c r="AR708" s="726"/>
      <c r="AS708" s="726"/>
      <c r="AT708" s="726"/>
      <c r="AU708" s="726"/>
      <c r="AV708" s="726"/>
      <c r="AW708" s="726"/>
      <c r="AX708" s="727"/>
    </row>
    <row r="709" spans="1:50" ht="33"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662</v>
      </c>
      <c r="AE709" s="308"/>
      <c r="AF709" s="308"/>
      <c r="AG709" s="89" t="s">
        <v>671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667</v>
      </c>
      <c r="AE710" s="308"/>
      <c r="AF710" s="308"/>
      <c r="AG710" s="89" t="s">
        <v>708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662</v>
      </c>
      <c r="AE711" s="308"/>
      <c r="AF711" s="308"/>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667</v>
      </c>
      <c r="AE712" s="766"/>
      <c r="AF712" s="766"/>
      <c r="AG712" s="790" t="s">
        <v>708</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667</v>
      </c>
      <c r="AE713" s="308"/>
      <c r="AF713" s="646"/>
      <c r="AG713" s="89" t="s">
        <v>708</v>
      </c>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662</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36.7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662</v>
      </c>
      <c r="AE715" s="588"/>
      <c r="AF715" s="639"/>
      <c r="AG715" s="725" t="s">
        <v>674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667</v>
      </c>
      <c r="AE716" s="610"/>
      <c r="AF716" s="610"/>
      <c r="AG716" s="89" t="s">
        <v>708</v>
      </c>
      <c r="AH716" s="90"/>
      <c r="AI716" s="90"/>
      <c r="AJ716" s="90"/>
      <c r="AK716" s="90"/>
      <c r="AL716" s="90"/>
      <c r="AM716" s="90"/>
      <c r="AN716" s="90"/>
      <c r="AO716" s="90"/>
      <c r="AP716" s="90"/>
      <c r="AQ716" s="90"/>
      <c r="AR716" s="90"/>
      <c r="AS716" s="90"/>
      <c r="AT716" s="90"/>
      <c r="AU716" s="90"/>
      <c r="AV716" s="90"/>
      <c r="AW716" s="90"/>
      <c r="AX716" s="91"/>
    </row>
    <row r="717" spans="1:50" ht="42.7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704</v>
      </c>
      <c r="AE717" s="308"/>
      <c r="AF717" s="308"/>
      <c r="AG717" s="89" t="s">
        <v>706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653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654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655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656</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657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658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659</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660</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661</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628</v>
      </c>
      <c r="F746" s="939"/>
      <c r="G746" s="939"/>
      <c r="H746" s="85" t="str">
        <f>IF(E746="","","-")</f>
        <v>-</v>
      </c>
      <c r="I746" s="939" t="s">
        <v>263</v>
      </c>
      <c r="J746" s="939"/>
      <c r="K746" s="85" t="str">
        <f>IF(I746="","","-")</f>
        <v>-</v>
      </c>
      <c r="L746" s="940">
        <v>62</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628</v>
      </c>
      <c r="F747" s="939"/>
      <c r="G747" s="939"/>
      <c r="H747" s="85" t="str">
        <f>IF(E747="","","-")</f>
        <v>-</v>
      </c>
      <c r="I747" s="939"/>
      <c r="J747" s="939"/>
      <c r="K747" s="85" t="str">
        <f>IF(I747="","","-")</f>
        <v/>
      </c>
      <c r="L747" s="940">
        <v>64</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678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710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57.75" customHeight="1" x14ac:dyDescent="0.15">
      <c r="A789" s="614"/>
      <c r="B789" s="615"/>
      <c r="C789" s="615"/>
      <c r="D789" s="615"/>
      <c r="E789" s="615"/>
      <c r="F789" s="616"/>
      <c r="G789" s="653" t="s">
        <v>679</v>
      </c>
      <c r="H789" s="654"/>
      <c r="I789" s="654"/>
      <c r="J789" s="654"/>
      <c r="K789" s="655"/>
      <c r="L789" s="647" t="s">
        <v>680</v>
      </c>
      <c r="M789" s="648"/>
      <c r="N789" s="648"/>
      <c r="O789" s="648"/>
      <c r="P789" s="648"/>
      <c r="Q789" s="648"/>
      <c r="R789" s="648"/>
      <c r="S789" s="648"/>
      <c r="T789" s="648"/>
      <c r="U789" s="648"/>
      <c r="V789" s="648"/>
      <c r="W789" s="648"/>
      <c r="X789" s="649"/>
      <c r="Y789" s="367">
        <v>3.8</v>
      </c>
      <c r="Z789" s="368"/>
      <c r="AA789" s="368"/>
      <c r="AB789" s="785"/>
      <c r="AC789" s="653" t="s">
        <v>679</v>
      </c>
      <c r="AD789" s="654"/>
      <c r="AE789" s="654"/>
      <c r="AF789" s="654"/>
      <c r="AG789" s="655"/>
      <c r="AH789" s="647" t="s">
        <v>682</v>
      </c>
      <c r="AI789" s="648"/>
      <c r="AJ789" s="648"/>
      <c r="AK789" s="648"/>
      <c r="AL789" s="648"/>
      <c r="AM789" s="648"/>
      <c r="AN789" s="648"/>
      <c r="AO789" s="648"/>
      <c r="AP789" s="648"/>
      <c r="AQ789" s="648"/>
      <c r="AR789" s="648"/>
      <c r="AS789" s="648"/>
      <c r="AT789" s="649"/>
      <c r="AU789" s="367">
        <v>0.4</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t="s">
        <v>683</v>
      </c>
      <c r="AD790" s="590"/>
      <c r="AE790" s="590"/>
      <c r="AF790" s="590"/>
      <c r="AG790" s="591"/>
      <c r="AH790" s="581" t="s">
        <v>684</v>
      </c>
      <c r="AI790" s="582"/>
      <c r="AJ790" s="582"/>
      <c r="AK790" s="582"/>
      <c r="AL790" s="582"/>
      <c r="AM790" s="582"/>
      <c r="AN790" s="582"/>
      <c r="AO790" s="582"/>
      <c r="AP790" s="582"/>
      <c r="AQ790" s="582"/>
      <c r="AR790" s="582"/>
      <c r="AS790" s="582"/>
      <c r="AT790" s="583"/>
      <c r="AU790" s="584">
        <v>0.1</v>
      </c>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3.8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0.5</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43" t="s">
        <v>685</v>
      </c>
      <c r="D845" s="328"/>
      <c r="E845" s="328"/>
      <c r="F845" s="328"/>
      <c r="G845" s="328"/>
      <c r="H845" s="328"/>
      <c r="I845" s="328"/>
      <c r="J845" s="329">
        <v>1013201015327</v>
      </c>
      <c r="K845" s="330"/>
      <c r="L845" s="330"/>
      <c r="M845" s="330"/>
      <c r="N845" s="330"/>
      <c r="O845" s="330"/>
      <c r="P845" s="344" t="s">
        <v>686</v>
      </c>
      <c r="Q845" s="331"/>
      <c r="R845" s="331"/>
      <c r="S845" s="331"/>
      <c r="T845" s="331"/>
      <c r="U845" s="331"/>
      <c r="V845" s="331"/>
      <c r="W845" s="331"/>
      <c r="X845" s="331"/>
      <c r="Y845" s="332">
        <v>2.4</v>
      </c>
      <c r="Z845" s="333"/>
      <c r="AA845" s="333"/>
      <c r="AB845" s="334"/>
      <c r="AC845" s="335" t="s">
        <v>290</v>
      </c>
      <c r="AD845" s="336"/>
      <c r="AE845" s="336"/>
      <c r="AF845" s="336"/>
      <c r="AG845" s="336"/>
      <c r="AH845" s="351">
        <v>2</v>
      </c>
      <c r="AI845" s="352"/>
      <c r="AJ845" s="352"/>
      <c r="AK845" s="352"/>
      <c r="AL845" s="339">
        <v>77</v>
      </c>
      <c r="AM845" s="340"/>
      <c r="AN845" s="340"/>
      <c r="AO845" s="341"/>
      <c r="AP845" s="342" t="s">
        <v>664</v>
      </c>
      <c r="AQ845" s="342"/>
      <c r="AR845" s="342"/>
      <c r="AS845" s="342"/>
      <c r="AT845" s="342"/>
      <c r="AU845" s="342"/>
      <c r="AV845" s="342"/>
      <c r="AW845" s="342"/>
      <c r="AX845" s="342"/>
    </row>
    <row r="846" spans="1:51" ht="30" customHeight="1" x14ac:dyDescent="0.15">
      <c r="A846" s="355">
        <v>2</v>
      </c>
      <c r="B846" s="355">
        <v>1</v>
      </c>
      <c r="C846" s="343" t="s">
        <v>685</v>
      </c>
      <c r="D846" s="328"/>
      <c r="E846" s="328"/>
      <c r="F846" s="328"/>
      <c r="G846" s="328"/>
      <c r="H846" s="328"/>
      <c r="I846" s="328"/>
      <c r="J846" s="329">
        <v>1013201015327</v>
      </c>
      <c r="K846" s="330"/>
      <c r="L846" s="330"/>
      <c r="M846" s="330"/>
      <c r="N846" s="330"/>
      <c r="O846" s="330"/>
      <c r="P846" s="344" t="s">
        <v>687</v>
      </c>
      <c r="Q846" s="331"/>
      <c r="R846" s="331"/>
      <c r="S846" s="331"/>
      <c r="T846" s="331"/>
      <c r="U846" s="331"/>
      <c r="V846" s="331"/>
      <c r="W846" s="331"/>
      <c r="X846" s="331"/>
      <c r="Y846" s="332">
        <v>0.8</v>
      </c>
      <c r="Z846" s="333"/>
      <c r="AA846" s="333"/>
      <c r="AB846" s="334"/>
      <c r="AC846" s="335" t="s">
        <v>296</v>
      </c>
      <c r="AD846" s="336"/>
      <c r="AE846" s="336"/>
      <c r="AF846" s="336"/>
      <c r="AG846" s="336"/>
      <c r="AH846" s="351" t="s">
        <v>664</v>
      </c>
      <c r="AI846" s="352"/>
      <c r="AJ846" s="352"/>
      <c r="AK846" s="352"/>
      <c r="AL846" s="339" t="s">
        <v>664</v>
      </c>
      <c r="AM846" s="340"/>
      <c r="AN846" s="340"/>
      <c r="AO846" s="341"/>
      <c r="AP846" s="342" t="s">
        <v>664</v>
      </c>
      <c r="AQ846" s="342"/>
      <c r="AR846" s="342"/>
      <c r="AS846" s="342"/>
      <c r="AT846" s="342"/>
      <c r="AU846" s="342"/>
      <c r="AV846" s="342"/>
      <c r="AW846" s="342"/>
      <c r="AX846" s="342"/>
      <c r="AY846">
        <f>COUNTA($C$846)</f>
        <v>1</v>
      </c>
    </row>
    <row r="847" spans="1:51" ht="60" customHeight="1" x14ac:dyDescent="0.15">
      <c r="A847" s="355">
        <v>3</v>
      </c>
      <c r="B847" s="355">
        <v>1</v>
      </c>
      <c r="C847" s="343" t="s">
        <v>685</v>
      </c>
      <c r="D847" s="328"/>
      <c r="E847" s="328"/>
      <c r="F847" s="328"/>
      <c r="G847" s="328"/>
      <c r="H847" s="328"/>
      <c r="I847" s="328"/>
      <c r="J847" s="329">
        <v>1013201015327</v>
      </c>
      <c r="K847" s="330"/>
      <c r="L847" s="330"/>
      <c r="M847" s="330"/>
      <c r="N847" s="330"/>
      <c r="O847" s="330"/>
      <c r="P847" s="344" t="s">
        <v>688</v>
      </c>
      <c r="Q847" s="331"/>
      <c r="R847" s="331"/>
      <c r="S847" s="331"/>
      <c r="T847" s="331"/>
      <c r="U847" s="331"/>
      <c r="V847" s="331"/>
      <c r="W847" s="331"/>
      <c r="X847" s="331"/>
      <c r="Y847" s="332">
        <v>0.6</v>
      </c>
      <c r="Z847" s="333"/>
      <c r="AA847" s="333"/>
      <c r="AB847" s="334"/>
      <c r="AC847" s="335" t="s">
        <v>296</v>
      </c>
      <c r="AD847" s="336"/>
      <c r="AE847" s="336"/>
      <c r="AF847" s="336"/>
      <c r="AG847" s="336"/>
      <c r="AH847" s="337" t="s">
        <v>664</v>
      </c>
      <c r="AI847" s="338"/>
      <c r="AJ847" s="338"/>
      <c r="AK847" s="338"/>
      <c r="AL847" s="339" t="s">
        <v>664</v>
      </c>
      <c r="AM847" s="340"/>
      <c r="AN847" s="340"/>
      <c r="AO847" s="341"/>
      <c r="AP847" s="342" t="s">
        <v>664</v>
      </c>
      <c r="AQ847" s="342"/>
      <c r="AR847" s="342"/>
      <c r="AS847" s="342"/>
      <c r="AT847" s="342"/>
      <c r="AU847" s="342"/>
      <c r="AV847" s="342"/>
      <c r="AW847" s="342"/>
      <c r="AX847" s="342"/>
      <c r="AY847">
        <f>COUNTA($C$847)</f>
        <v>1</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0.5" customHeight="1" x14ac:dyDescent="0.15">
      <c r="A878" s="355">
        <v>1</v>
      </c>
      <c r="B878" s="355">
        <v>1</v>
      </c>
      <c r="C878" s="343" t="s">
        <v>697</v>
      </c>
      <c r="D878" s="328"/>
      <c r="E878" s="328"/>
      <c r="F878" s="328"/>
      <c r="G878" s="328"/>
      <c r="H878" s="328"/>
      <c r="I878" s="328"/>
      <c r="J878" s="329">
        <v>2000012100001</v>
      </c>
      <c r="K878" s="330"/>
      <c r="L878" s="330"/>
      <c r="M878" s="330"/>
      <c r="N878" s="330"/>
      <c r="O878" s="330"/>
      <c r="P878" s="331" t="s">
        <v>681</v>
      </c>
      <c r="Q878" s="331"/>
      <c r="R878" s="331"/>
      <c r="S878" s="331"/>
      <c r="T878" s="331"/>
      <c r="U878" s="331"/>
      <c r="V878" s="331"/>
      <c r="W878" s="331"/>
      <c r="X878" s="331"/>
      <c r="Y878" s="332">
        <v>0.5</v>
      </c>
      <c r="Z878" s="333"/>
      <c r="AA878" s="333"/>
      <c r="AB878" s="334"/>
      <c r="AC878" s="335" t="s">
        <v>79</v>
      </c>
      <c r="AD878" s="336"/>
      <c r="AE878" s="336"/>
      <c r="AF878" s="336"/>
      <c r="AG878" s="336"/>
      <c r="AH878" s="351" t="s">
        <v>702</v>
      </c>
      <c r="AI878" s="352"/>
      <c r="AJ878" s="352"/>
      <c r="AK878" s="352"/>
      <c r="AL878" s="339" t="s">
        <v>702</v>
      </c>
      <c r="AM878" s="340"/>
      <c r="AN878" s="340"/>
      <c r="AO878" s="341"/>
      <c r="AP878" s="342" t="s">
        <v>702</v>
      </c>
      <c r="AQ878" s="342"/>
      <c r="AR878" s="342"/>
      <c r="AS878" s="342"/>
      <c r="AT878" s="342"/>
      <c r="AU878" s="342"/>
      <c r="AV878" s="342"/>
      <c r="AW878" s="342"/>
      <c r="AX878" s="342"/>
      <c r="AY878">
        <f t="shared" si="118"/>
        <v>1</v>
      </c>
    </row>
    <row r="879" spans="1:51" ht="30" customHeight="1" x14ac:dyDescent="0.15">
      <c r="A879" s="355">
        <v>2</v>
      </c>
      <c r="B879" s="355">
        <v>1</v>
      </c>
      <c r="C879" s="343" t="s">
        <v>689</v>
      </c>
      <c r="D879" s="328"/>
      <c r="E879" s="328"/>
      <c r="F879" s="328"/>
      <c r="G879" s="328"/>
      <c r="H879" s="328"/>
      <c r="I879" s="328"/>
      <c r="J879" s="329">
        <v>2000012100001</v>
      </c>
      <c r="K879" s="330"/>
      <c r="L879" s="330"/>
      <c r="M879" s="330"/>
      <c r="N879" s="330"/>
      <c r="O879" s="330"/>
      <c r="P879" s="331" t="s">
        <v>699</v>
      </c>
      <c r="Q879" s="331"/>
      <c r="R879" s="331"/>
      <c r="S879" s="331"/>
      <c r="T879" s="331"/>
      <c r="U879" s="331"/>
      <c r="V879" s="331"/>
      <c r="W879" s="331"/>
      <c r="X879" s="331"/>
      <c r="Y879" s="332">
        <v>0.2</v>
      </c>
      <c r="Z879" s="333"/>
      <c r="AA879" s="333"/>
      <c r="AB879" s="334"/>
      <c r="AC879" s="335" t="s">
        <v>79</v>
      </c>
      <c r="AD879" s="336"/>
      <c r="AE879" s="336"/>
      <c r="AF879" s="336"/>
      <c r="AG879" s="336"/>
      <c r="AH879" s="351" t="s">
        <v>702</v>
      </c>
      <c r="AI879" s="352"/>
      <c r="AJ879" s="352"/>
      <c r="AK879" s="352"/>
      <c r="AL879" s="339" t="s">
        <v>702</v>
      </c>
      <c r="AM879" s="340"/>
      <c r="AN879" s="340"/>
      <c r="AO879" s="341"/>
      <c r="AP879" s="342" t="s">
        <v>702</v>
      </c>
      <c r="AQ879" s="342"/>
      <c r="AR879" s="342"/>
      <c r="AS879" s="342"/>
      <c r="AT879" s="342"/>
      <c r="AU879" s="342"/>
      <c r="AV879" s="342"/>
      <c r="AW879" s="342"/>
      <c r="AX879" s="342"/>
      <c r="AY879">
        <f>COUNTA($C$879)</f>
        <v>1</v>
      </c>
    </row>
    <row r="880" spans="1:51" ht="30" customHeight="1" x14ac:dyDescent="0.15">
      <c r="A880" s="355">
        <v>3</v>
      </c>
      <c r="B880" s="355">
        <v>1</v>
      </c>
      <c r="C880" s="343" t="s">
        <v>691</v>
      </c>
      <c r="D880" s="328"/>
      <c r="E880" s="328"/>
      <c r="F880" s="328"/>
      <c r="G880" s="328"/>
      <c r="H880" s="328"/>
      <c r="I880" s="328"/>
      <c r="J880" s="329">
        <v>2000012100001</v>
      </c>
      <c r="K880" s="330"/>
      <c r="L880" s="330"/>
      <c r="M880" s="330"/>
      <c r="N880" s="330"/>
      <c r="O880" s="330"/>
      <c r="P880" s="344" t="s">
        <v>699</v>
      </c>
      <c r="Q880" s="331"/>
      <c r="R880" s="331"/>
      <c r="S880" s="331"/>
      <c r="T880" s="331"/>
      <c r="U880" s="331"/>
      <c r="V880" s="331"/>
      <c r="W880" s="331"/>
      <c r="X880" s="331"/>
      <c r="Y880" s="332">
        <v>0.2</v>
      </c>
      <c r="Z880" s="333"/>
      <c r="AA880" s="333"/>
      <c r="AB880" s="334"/>
      <c r="AC880" s="335" t="s">
        <v>79</v>
      </c>
      <c r="AD880" s="336"/>
      <c r="AE880" s="336"/>
      <c r="AF880" s="336"/>
      <c r="AG880" s="336"/>
      <c r="AH880" s="337" t="s">
        <v>702</v>
      </c>
      <c r="AI880" s="338"/>
      <c r="AJ880" s="338"/>
      <c r="AK880" s="338"/>
      <c r="AL880" s="339" t="s">
        <v>702</v>
      </c>
      <c r="AM880" s="340"/>
      <c r="AN880" s="340"/>
      <c r="AO880" s="341"/>
      <c r="AP880" s="342" t="s">
        <v>702</v>
      </c>
      <c r="AQ880" s="342"/>
      <c r="AR880" s="342"/>
      <c r="AS880" s="342"/>
      <c r="AT880" s="342"/>
      <c r="AU880" s="342"/>
      <c r="AV880" s="342"/>
      <c r="AW880" s="342"/>
      <c r="AX880" s="342"/>
      <c r="AY880">
        <f>COUNTA($C$880)</f>
        <v>1</v>
      </c>
    </row>
    <row r="881" spans="1:51" ht="30" customHeight="1" x14ac:dyDescent="0.15">
      <c r="A881" s="355">
        <v>4</v>
      </c>
      <c r="B881" s="355">
        <v>1</v>
      </c>
      <c r="C881" s="343" t="s">
        <v>693</v>
      </c>
      <c r="D881" s="328"/>
      <c r="E881" s="328"/>
      <c r="F881" s="328"/>
      <c r="G881" s="328"/>
      <c r="H881" s="328"/>
      <c r="I881" s="328"/>
      <c r="J881" s="329">
        <v>2000012100001</v>
      </c>
      <c r="K881" s="330"/>
      <c r="L881" s="330"/>
      <c r="M881" s="330"/>
      <c r="N881" s="330"/>
      <c r="O881" s="330"/>
      <c r="P881" s="344" t="s">
        <v>699</v>
      </c>
      <c r="Q881" s="331"/>
      <c r="R881" s="331"/>
      <c r="S881" s="331"/>
      <c r="T881" s="331"/>
      <c r="U881" s="331"/>
      <c r="V881" s="331"/>
      <c r="W881" s="331"/>
      <c r="X881" s="331"/>
      <c r="Y881" s="332">
        <v>0.1</v>
      </c>
      <c r="Z881" s="333"/>
      <c r="AA881" s="333"/>
      <c r="AB881" s="334"/>
      <c r="AC881" s="335" t="s">
        <v>79</v>
      </c>
      <c r="AD881" s="336"/>
      <c r="AE881" s="336"/>
      <c r="AF881" s="336"/>
      <c r="AG881" s="336"/>
      <c r="AH881" s="337" t="s">
        <v>702</v>
      </c>
      <c r="AI881" s="338"/>
      <c r="AJ881" s="338"/>
      <c r="AK881" s="338"/>
      <c r="AL881" s="339" t="s">
        <v>702</v>
      </c>
      <c r="AM881" s="340"/>
      <c r="AN881" s="340"/>
      <c r="AO881" s="341"/>
      <c r="AP881" s="342" t="s">
        <v>702</v>
      </c>
      <c r="AQ881" s="342"/>
      <c r="AR881" s="342"/>
      <c r="AS881" s="342"/>
      <c r="AT881" s="342"/>
      <c r="AU881" s="342"/>
      <c r="AV881" s="342"/>
      <c r="AW881" s="342"/>
      <c r="AX881" s="342"/>
      <c r="AY881">
        <f>COUNTA($C$881)</f>
        <v>1</v>
      </c>
    </row>
    <row r="882" spans="1:51" ht="30" customHeight="1" x14ac:dyDescent="0.15">
      <c r="A882" s="355">
        <v>5</v>
      </c>
      <c r="B882" s="355">
        <v>1</v>
      </c>
      <c r="C882" s="343" t="s">
        <v>690</v>
      </c>
      <c r="D882" s="328"/>
      <c r="E882" s="328"/>
      <c r="F882" s="328"/>
      <c r="G882" s="328"/>
      <c r="H882" s="328"/>
      <c r="I882" s="328"/>
      <c r="J882" s="329">
        <v>2000012100001</v>
      </c>
      <c r="K882" s="330"/>
      <c r="L882" s="330"/>
      <c r="M882" s="330"/>
      <c r="N882" s="330"/>
      <c r="O882" s="330"/>
      <c r="P882" s="331" t="s">
        <v>699</v>
      </c>
      <c r="Q882" s="331"/>
      <c r="R882" s="331"/>
      <c r="S882" s="331"/>
      <c r="T882" s="331"/>
      <c r="U882" s="331"/>
      <c r="V882" s="331"/>
      <c r="W882" s="331"/>
      <c r="X882" s="331"/>
      <c r="Y882" s="332">
        <v>0.1</v>
      </c>
      <c r="Z882" s="333"/>
      <c r="AA882" s="333"/>
      <c r="AB882" s="334"/>
      <c r="AC882" s="335" t="s">
        <v>79</v>
      </c>
      <c r="AD882" s="336"/>
      <c r="AE882" s="336"/>
      <c r="AF882" s="336"/>
      <c r="AG882" s="336"/>
      <c r="AH882" s="337" t="s">
        <v>702</v>
      </c>
      <c r="AI882" s="338"/>
      <c r="AJ882" s="338"/>
      <c r="AK882" s="338"/>
      <c r="AL882" s="339" t="s">
        <v>702</v>
      </c>
      <c r="AM882" s="340"/>
      <c r="AN882" s="340"/>
      <c r="AO882" s="341"/>
      <c r="AP882" s="342" t="s">
        <v>702</v>
      </c>
      <c r="AQ882" s="342"/>
      <c r="AR882" s="342"/>
      <c r="AS882" s="342"/>
      <c r="AT882" s="342"/>
      <c r="AU882" s="342"/>
      <c r="AV882" s="342"/>
      <c r="AW882" s="342"/>
      <c r="AX882" s="342"/>
      <c r="AY882">
        <f>COUNTA($C$882)</f>
        <v>1</v>
      </c>
    </row>
    <row r="883" spans="1:51" ht="30" customHeight="1" x14ac:dyDescent="0.15">
      <c r="A883" s="355">
        <v>6</v>
      </c>
      <c r="B883" s="355">
        <v>1</v>
      </c>
      <c r="C883" s="343" t="s">
        <v>695</v>
      </c>
      <c r="D883" s="328"/>
      <c r="E883" s="328"/>
      <c r="F883" s="328"/>
      <c r="G883" s="328"/>
      <c r="H883" s="328"/>
      <c r="I883" s="328"/>
      <c r="J883" s="329">
        <v>2000012100001</v>
      </c>
      <c r="K883" s="330"/>
      <c r="L883" s="330"/>
      <c r="M883" s="330"/>
      <c r="N883" s="330"/>
      <c r="O883" s="330"/>
      <c r="P883" s="331" t="s">
        <v>699</v>
      </c>
      <c r="Q883" s="331"/>
      <c r="R883" s="331"/>
      <c r="S883" s="331"/>
      <c r="T883" s="331"/>
      <c r="U883" s="331"/>
      <c r="V883" s="331"/>
      <c r="W883" s="331"/>
      <c r="X883" s="331"/>
      <c r="Y883" s="332">
        <v>0.1</v>
      </c>
      <c r="Z883" s="333"/>
      <c r="AA883" s="333"/>
      <c r="AB883" s="334"/>
      <c r="AC883" s="335" t="s">
        <v>79</v>
      </c>
      <c r="AD883" s="336"/>
      <c r="AE883" s="336"/>
      <c r="AF883" s="336"/>
      <c r="AG883" s="336"/>
      <c r="AH883" s="337" t="s">
        <v>702</v>
      </c>
      <c r="AI883" s="338"/>
      <c r="AJ883" s="338"/>
      <c r="AK883" s="338"/>
      <c r="AL883" s="339" t="s">
        <v>702</v>
      </c>
      <c r="AM883" s="340"/>
      <c r="AN883" s="340"/>
      <c r="AO883" s="341"/>
      <c r="AP883" s="342" t="s">
        <v>702</v>
      </c>
      <c r="AQ883" s="342"/>
      <c r="AR883" s="342"/>
      <c r="AS883" s="342"/>
      <c r="AT883" s="342"/>
      <c r="AU883" s="342"/>
      <c r="AV883" s="342"/>
      <c r="AW883" s="342"/>
      <c r="AX883" s="342"/>
      <c r="AY883">
        <f>COUNTA($C$883)</f>
        <v>1</v>
      </c>
    </row>
    <row r="884" spans="1:51" ht="30" customHeight="1" x14ac:dyDescent="0.15">
      <c r="A884" s="355">
        <v>7</v>
      </c>
      <c r="B884" s="355">
        <v>1</v>
      </c>
      <c r="C884" s="343" t="s">
        <v>696</v>
      </c>
      <c r="D884" s="328"/>
      <c r="E884" s="328"/>
      <c r="F884" s="328"/>
      <c r="G884" s="328"/>
      <c r="H884" s="328"/>
      <c r="I884" s="328"/>
      <c r="J884" s="329">
        <v>2000012100001</v>
      </c>
      <c r="K884" s="330"/>
      <c r="L884" s="330"/>
      <c r="M884" s="330"/>
      <c r="N884" s="330"/>
      <c r="O884" s="330"/>
      <c r="P884" s="331" t="s">
        <v>699</v>
      </c>
      <c r="Q884" s="331"/>
      <c r="R884" s="331"/>
      <c r="S884" s="331"/>
      <c r="T884" s="331"/>
      <c r="U884" s="331"/>
      <c r="V884" s="331"/>
      <c r="W884" s="331"/>
      <c r="X884" s="331"/>
      <c r="Y884" s="332">
        <v>0.1</v>
      </c>
      <c r="Z884" s="333"/>
      <c r="AA884" s="333"/>
      <c r="AB884" s="334"/>
      <c r="AC884" s="335" t="s">
        <v>79</v>
      </c>
      <c r="AD884" s="336"/>
      <c r="AE884" s="336"/>
      <c r="AF884" s="336"/>
      <c r="AG884" s="336"/>
      <c r="AH884" s="337" t="s">
        <v>702</v>
      </c>
      <c r="AI884" s="338"/>
      <c r="AJ884" s="338"/>
      <c r="AK884" s="338"/>
      <c r="AL884" s="339" t="s">
        <v>702</v>
      </c>
      <c r="AM884" s="340"/>
      <c r="AN884" s="340"/>
      <c r="AO884" s="341"/>
      <c r="AP884" s="342" t="s">
        <v>702</v>
      </c>
      <c r="AQ884" s="342"/>
      <c r="AR884" s="342"/>
      <c r="AS884" s="342"/>
      <c r="AT884" s="342"/>
      <c r="AU884" s="342"/>
      <c r="AV884" s="342"/>
      <c r="AW884" s="342"/>
      <c r="AX884" s="342"/>
      <c r="AY884">
        <f>COUNTA($C$884)</f>
        <v>1</v>
      </c>
    </row>
    <row r="885" spans="1:51" ht="30" customHeight="1" x14ac:dyDescent="0.15">
      <c r="A885" s="355">
        <v>8</v>
      </c>
      <c r="B885" s="355">
        <v>1</v>
      </c>
      <c r="C885" s="343" t="s">
        <v>698</v>
      </c>
      <c r="D885" s="328"/>
      <c r="E885" s="328"/>
      <c r="F885" s="328"/>
      <c r="G885" s="328"/>
      <c r="H885" s="328"/>
      <c r="I885" s="328"/>
      <c r="J885" s="329">
        <v>2000012100001</v>
      </c>
      <c r="K885" s="330"/>
      <c r="L885" s="330"/>
      <c r="M885" s="330"/>
      <c r="N885" s="330"/>
      <c r="O885" s="330"/>
      <c r="P885" s="331" t="s">
        <v>699</v>
      </c>
      <c r="Q885" s="331"/>
      <c r="R885" s="331"/>
      <c r="S885" s="331"/>
      <c r="T885" s="331"/>
      <c r="U885" s="331"/>
      <c r="V885" s="331"/>
      <c r="W885" s="331"/>
      <c r="X885" s="331"/>
      <c r="Y885" s="332">
        <v>0.1</v>
      </c>
      <c r="Z885" s="333"/>
      <c r="AA885" s="333"/>
      <c r="AB885" s="334"/>
      <c r="AC885" s="335" t="s">
        <v>79</v>
      </c>
      <c r="AD885" s="336"/>
      <c r="AE885" s="336"/>
      <c r="AF885" s="336"/>
      <c r="AG885" s="336"/>
      <c r="AH885" s="337" t="s">
        <v>702</v>
      </c>
      <c r="AI885" s="338"/>
      <c r="AJ885" s="338"/>
      <c r="AK885" s="338"/>
      <c r="AL885" s="339" t="s">
        <v>702</v>
      </c>
      <c r="AM885" s="340"/>
      <c r="AN885" s="340"/>
      <c r="AO885" s="341"/>
      <c r="AP885" s="342" t="s">
        <v>702</v>
      </c>
      <c r="AQ885" s="342"/>
      <c r="AR885" s="342"/>
      <c r="AS885" s="342"/>
      <c r="AT885" s="342"/>
      <c r="AU885" s="342"/>
      <c r="AV885" s="342"/>
      <c r="AW885" s="342"/>
      <c r="AX885" s="342"/>
      <c r="AY885">
        <f>COUNTA($C$885)</f>
        <v>1</v>
      </c>
    </row>
    <row r="886" spans="1:51" ht="30" customHeight="1" x14ac:dyDescent="0.15">
      <c r="A886" s="355">
        <v>9</v>
      </c>
      <c r="B886" s="355">
        <v>1</v>
      </c>
      <c r="C886" s="343" t="s">
        <v>694</v>
      </c>
      <c r="D886" s="328"/>
      <c r="E886" s="328"/>
      <c r="F886" s="328"/>
      <c r="G886" s="328"/>
      <c r="H886" s="328"/>
      <c r="I886" s="328"/>
      <c r="J886" s="329">
        <v>2000012100001</v>
      </c>
      <c r="K886" s="330"/>
      <c r="L886" s="330"/>
      <c r="M886" s="330"/>
      <c r="N886" s="330"/>
      <c r="O886" s="330"/>
      <c r="P886" s="331" t="s">
        <v>699</v>
      </c>
      <c r="Q886" s="331"/>
      <c r="R886" s="331"/>
      <c r="S886" s="331"/>
      <c r="T886" s="331"/>
      <c r="U886" s="331"/>
      <c r="V886" s="331"/>
      <c r="W886" s="331"/>
      <c r="X886" s="331"/>
      <c r="Y886" s="332">
        <v>0</v>
      </c>
      <c r="Z886" s="333"/>
      <c r="AA886" s="333"/>
      <c r="AB886" s="334"/>
      <c r="AC886" s="335" t="s">
        <v>79</v>
      </c>
      <c r="AD886" s="336"/>
      <c r="AE886" s="336"/>
      <c r="AF886" s="336"/>
      <c r="AG886" s="336"/>
      <c r="AH886" s="337" t="s">
        <v>702</v>
      </c>
      <c r="AI886" s="338"/>
      <c r="AJ886" s="338"/>
      <c r="AK886" s="338"/>
      <c r="AL886" s="339" t="s">
        <v>702</v>
      </c>
      <c r="AM886" s="340"/>
      <c r="AN886" s="340"/>
      <c r="AO886" s="341"/>
      <c r="AP886" s="342" t="s">
        <v>702</v>
      </c>
      <c r="AQ886" s="342"/>
      <c r="AR886" s="342"/>
      <c r="AS886" s="342"/>
      <c r="AT886" s="342"/>
      <c r="AU886" s="342"/>
      <c r="AV886" s="342"/>
      <c r="AW886" s="342"/>
      <c r="AX886" s="342"/>
      <c r="AY886">
        <f>COUNTA($C$886)</f>
        <v>1</v>
      </c>
    </row>
    <row r="887" spans="1:51" ht="30" customHeight="1" x14ac:dyDescent="0.15">
      <c r="A887" s="355">
        <v>10</v>
      </c>
      <c r="B887" s="355">
        <v>1</v>
      </c>
      <c r="C887" s="343" t="s">
        <v>692</v>
      </c>
      <c r="D887" s="328"/>
      <c r="E887" s="328"/>
      <c r="F887" s="328"/>
      <c r="G887" s="328"/>
      <c r="H887" s="328"/>
      <c r="I887" s="328"/>
      <c r="J887" s="329">
        <v>2000012100001</v>
      </c>
      <c r="K887" s="330"/>
      <c r="L887" s="330"/>
      <c r="M887" s="330"/>
      <c r="N887" s="330"/>
      <c r="O887" s="330"/>
      <c r="P887" s="331" t="s">
        <v>699</v>
      </c>
      <c r="Q887" s="331"/>
      <c r="R887" s="331"/>
      <c r="S887" s="331"/>
      <c r="T887" s="331"/>
      <c r="U887" s="331"/>
      <c r="V887" s="331"/>
      <c r="W887" s="331"/>
      <c r="X887" s="331"/>
      <c r="Y887" s="332">
        <v>0</v>
      </c>
      <c r="Z887" s="333"/>
      <c r="AA887" s="333"/>
      <c r="AB887" s="334"/>
      <c r="AC887" s="335" t="s">
        <v>79</v>
      </c>
      <c r="AD887" s="336"/>
      <c r="AE887" s="336"/>
      <c r="AF887" s="336"/>
      <c r="AG887" s="336"/>
      <c r="AH887" s="337" t="s">
        <v>702</v>
      </c>
      <c r="AI887" s="338"/>
      <c r="AJ887" s="338"/>
      <c r="AK887" s="338"/>
      <c r="AL887" s="339" t="s">
        <v>702</v>
      </c>
      <c r="AM887" s="340"/>
      <c r="AN887" s="340"/>
      <c r="AO887" s="341"/>
      <c r="AP887" s="342" t="s">
        <v>702</v>
      </c>
      <c r="AQ887" s="342"/>
      <c r="AR887" s="342"/>
      <c r="AS887" s="342"/>
      <c r="AT887" s="342"/>
      <c r="AU887" s="342"/>
      <c r="AV887" s="342"/>
      <c r="AW887" s="342"/>
      <c r="AX887" s="342"/>
      <c r="AY887">
        <f>COUNTA($C$887)</f>
        <v>1</v>
      </c>
    </row>
    <row r="888" spans="1:51" ht="30" hidden="1" customHeight="1" x14ac:dyDescent="0.15">
      <c r="A888" s="355">
        <v>11</v>
      </c>
      <c r="B888" s="355">
        <v>1</v>
      </c>
      <c r="C888" s="343"/>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708</v>
      </c>
      <c r="F1110" s="354"/>
      <c r="G1110" s="354"/>
      <c r="H1110" s="354"/>
      <c r="I1110" s="354"/>
      <c r="J1110" s="329" t="s">
        <v>708</v>
      </c>
      <c r="K1110" s="330"/>
      <c r="L1110" s="330"/>
      <c r="M1110" s="330"/>
      <c r="N1110" s="330"/>
      <c r="O1110" s="330"/>
      <c r="P1110" s="344" t="s">
        <v>708</v>
      </c>
      <c r="Q1110" s="331"/>
      <c r="R1110" s="331"/>
      <c r="S1110" s="331"/>
      <c r="T1110" s="331"/>
      <c r="U1110" s="331"/>
      <c r="V1110" s="331"/>
      <c r="W1110" s="331"/>
      <c r="X1110" s="331"/>
      <c r="Y1110" s="332" t="s">
        <v>708</v>
      </c>
      <c r="Z1110" s="333"/>
      <c r="AA1110" s="333"/>
      <c r="AB1110" s="334"/>
      <c r="AC1110" s="335"/>
      <c r="AD1110" s="336"/>
      <c r="AE1110" s="336"/>
      <c r="AF1110" s="336"/>
      <c r="AG1110" s="336"/>
      <c r="AH1110" s="337" t="s">
        <v>708</v>
      </c>
      <c r="AI1110" s="338"/>
      <c r="AJ1110" s="338"/>
      <c r="AK1110" s="338"/>
      <c r="AL1110" s="339" t="s">
        <v>708</v>
      </c>
      <c r="AM1110" s="340"/>
      <c r="AN1110" s="340"/>
      <c r="AO1110" s="341"/>
      <c r="AP1110" s="342" t="s">
        <v>708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7" max="50" man="1"/>
    <brk id="875"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t="s">
        <v>662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t="s">
        <v>662</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地球温暖化対策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川津 俊輔</dc:creator>
  <cp:lastModifiedBy>総務課</cp:lastModifiedBy>
  <cp:lastPrinted>2021-06-29T02:43:56Z</cp:lastPrinted>
  <dcterms:created xsi:type="dcterms:W3CDTF">2012-03-13T00:50:25Z</dcterms:created>
  <dcterms:modified xsi:type="dcterms:W3CDTF">2021-06-29T04:04:16Z</dcterms:modified>
</cp:coreProperties>
</file>