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2_提出（確認済みのレビューシートのPDF版）\08_公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<sst xmlns="http://schemas.openxmlformats.org/spreadsheetml/2006/main" count="3054" uniqueCount="774">
  <si>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</si>
  <si>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</si>
  <si>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</si>
  <si>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</si>
  <si>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</si>
  <si>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</si>
  <si>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</si>
  <si>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</si>
  <si>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</si>
  <si>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</si>
  <si>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</si>
  <si>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</si>
  <si>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</si>
  <si>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</si>
  <si>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</si>
  <si>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</si>
  <si>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</si>
  <si>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</si>
  <si>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</si>
  <si>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</si>
  <si>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</si>
  <si>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</si>
  <si>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</si>
  <si>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</si>
  <si>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</si>
  <si>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</si>
  <si>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</si>
  <si>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</si>
  <si>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</si>
  <si>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</si>
  <si>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</si>
  <si>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</si>
  <si>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</si>
  <si>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</si>
  <si>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</si>
  <si>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</si>
  <si>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</si>
  <si>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</si>
  <si>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</si>
  <si>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</si>
  <si>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</si>
  <si>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</si>
  <si>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</si>
  <si>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</si>
  <si>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</si>
  <si>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</si>
  <si>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</si>
  <si>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</si>
  <si>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</si>
  <si>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</si>
  <si>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</si>
  <si>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</si>
  <si>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</si>
  <si>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</si>
  <si>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</si>
  <si>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</si>
  <si>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</si>
  <si>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</si>
  <si>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</si>
  <si>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</si>
  <si>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</si>
  <si>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</si>
  <si>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</si>
  <si>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</si>
  <si>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</si>
  <si>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</si>
  <si>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</si>
  <si>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</si>
  <si>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</si>
  <si>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</si>
  <si>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</si>
  <si>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</si>
  <si>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</si>
  <si>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</si>
  <si>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</si>
  <si>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</si>
  <si>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</si>
  <si>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</si>
  <si>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</si>
  <si>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</si>
  <si>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</si>
  <si>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</si>
  <si>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</si>
  <si>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</si>
  <si>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</si>
  <si>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</si>
  <si>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</si>
  <si>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</si>
  <si>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</si>
  <si>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</si>
  <si>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</si>
  <si>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</si>
  <si>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</si>
  <si>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</si>
  <si>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</si>
  <si>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</si>
  <si>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</si>
  <si>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</si>
  <si>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</si>
  <si>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</si>
  <si>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</si>
  <si>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</si>
  <si>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</si>
  <si>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</si>
  <si>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</si>
  <si>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</si>
  <si>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</si>
  <si>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</si>
  <si>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</si>
  <si>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</si>
  <si>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</si>
  <si>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</si>
  <si>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</si>
  <si>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</si>
  <si>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</si>
  <si>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</si>
  <si>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</si>
  <si>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</si>
  <si>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</si>
  <si>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</si>
  <si>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</si>
  <si>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</si>
  <si>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</si>
  <si>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</si>
  <si>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</si>
  <si>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</si>
  <si>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</si>
  <si>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</si>
  <si>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</si>
  <si>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</si>
  <si>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</si>
  <si>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</si>
  <si>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</si>
  <si>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</si>
  <si>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</si>
  <si>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</si>
  <si>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</si>
  <si>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</si>
  <si>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</si>
  <si>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</si>
  <si>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</si>
  <si>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</si>
  <si>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</si>
  <si>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</si>
  <si>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</si>
  <si>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</si>
  <si>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</si>
  <si>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</si>
  <si>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</si>
  <si>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</si>
  <si>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</si>
  <si>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</si>
  <si>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</si>
  <si>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</si>
  <si>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</si>
  <si>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</si>
  <si>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</si>
  <si>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</si>
  <si>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</si>
  <si>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</si>
  <si>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</si>
  <si>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</si>
  <si>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</si>
  <si>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</si>
  <si>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</si>
  <si>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</si>
  <si>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</si>
  <si>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</si>
  <si>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</si>
  <si>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</si>
  <si>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</si>
  <si>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</si>
  <si>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</si>
  <si>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</si>
  <si>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</si>
  <si>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</si>
  <si>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</si>
  <si>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</si>
  <si>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</si>
  <si>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</si>
  <si>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</si>
  <si>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</si>
  <si>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</si>
  <si>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</si>
  <si>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</si>
  <si>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</si>
  <si>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</si>
  <si>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</si>
  <si>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</si>
  <si>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</si>
  <si>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</si>
  <si>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</si>
  <si>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</si>
  <si>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</si>
  <si>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</si>
  <si>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</si>
  <si>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</si>
  <si>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</si>
  <si>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</si>
  <si>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</si>
  <si>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</si>
  <si>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</si>
  <si>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</si>
  <si>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</si>
  <si>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</si>
  <si>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</si>
  <si>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</si>
  <si>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</si>
  <si>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</si>
  <si>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</si>
  <si>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</si>
  <si>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</si>
  <si>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</si>
  <si>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</si>
  <si>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</si>
  <si>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</si>
  <si>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</si>
  <si>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</si>
  <si>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</si>
  <si>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</si>
  <si>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</si>
  <si>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</si>
  <si>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</si>
  <si>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</si>
  <si>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</si>
  <si>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</si>
  <si>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</si>
  <si>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</si>
  <si>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</si>
  <si>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</si>
  <si>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</si>
  <si>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</si>
  <si>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</si>
  <si>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</si>
  <si>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</si>
  <si>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</si>
  <si>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</si>
  <si>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</si>
  <si>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</si>
  <si>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</si>
  <si>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</si>
  <si>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</si>
  <si>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</si>
  <si>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</si>
  <si>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</si>
  <si>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</si>
  <si>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</si>
  <si>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</si>
  <si>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</si>
  <si>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</si>
  <si>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</si>
  <si>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</si>
  <si>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</si>
  <si>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</si>
  <si>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</si>
  <si>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</si>
  <si>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</si>
  <si>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</si>
  <si>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</si>
  <si>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</si>
  <si>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</si>
  <si>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</si>
  <si>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</si>
  <si>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</si>
  <si>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</si>
  <si>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</si>
  <si>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</si>
  <si>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</si>
  <si>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</si>
  <si>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</si>
  <si>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</si>
  <si>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</si>
  <si>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</si>
  <si>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</si>
  <si>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</si>
  <si>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</si>
  <si>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</si>
  <si>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</si>
  <si>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</si>
  <si>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</si>
  <si>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</si>
  <si>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</si>
  <si>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</si>
  <si>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</si>
  <si>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</si>
  <si>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</si>
  <si>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</si>
  <si>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</si>
  <si>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</si>
  <si>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</si>
  <si>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</si>
  <si>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</si>
  <si>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</si>
  <si>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</si>
  <si>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</si>
  <si>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</si>
  <si>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</si>
  <si>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</si>
  <si>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</si>
  <si>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</si>
  <si>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</si>
  <si>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</si>
  <si>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</si>
  <si>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</si>
  <si>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</si>
  <si>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</si>
  <si>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</si>
  <si>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</si>
  <si>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</si>
  <si>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</si>
  <si>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</si>
  <si>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</si>
  <si>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</si>
  <si>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</si>
  <si>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</si>
  <si>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</si>
  <si>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</si>
  <si>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</si>
  <si>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</si>
  <si>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</si>
  <si>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</si>
  <si>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</si>
  <si>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</si>
  <si>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</si>
  <si>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</si>
  <si>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</si>
  <si>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</si>
  <si>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</si>
  <si>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</si>
  <si>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</si>
  <si>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</si>
  <si>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</si>
  <si>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</si>
  <si>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</si>
  <si>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</si>
  <si>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</si>
  <si>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</si>
  <si>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</si>
  <si>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</si>
  <si>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</si>
  <si>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</si>
  <si>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</si>
  <si>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</si>
  <si>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</si>
  <si>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</si>
  <si>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</si>
  <si>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</si>
  <si>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</si>
  <si>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</si>
  <si>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</si>
  <si>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</si>
  <si>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</si>
  <si>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</si>
  <si>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</si>
  <si>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</si>
  <si>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</si>
  <si>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</si>
  <si>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</si>
  <si>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</si>
  <si>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</si>
  <si>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</si>
  <si>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</si>
  <si>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</si>
  <si>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</si>
  <si>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</si>
  <si>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</si>
  <si>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</si>
  <si>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</si>
  <si>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</si>
  <si>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</si>
  <si>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</si>
  <si>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</si>
  <si>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</si>
  <si>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</si>
  <si>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</si>
  <si>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</si>
  <si>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</si>
  <si>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</si>
  <si>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</si>
  <si>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</si>
  <si>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</si>
  <si>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</si>
  <si>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</si>
  <si>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</si>
  <si>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</si>
  <si>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</si>
  <si>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</si>
  <si>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</si>
  <si>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</si>
  <si>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</si>
  <si>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</si>
  <si>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</si>
  <si>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</si>
  <si>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</si>
  <si>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</si>
  <si>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</si>
  <si>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</si>
  <si>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</si>
  <si>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</si>
  <si>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</si>
  <si>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</si>
  <si>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</si>
  <si>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</si>
  <si>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</si>
  <si>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</si>
  <si>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</si>
  <si>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</si>
  <si>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</si>
  <si>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</si>
  <si>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</si>
  <si>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</si>
  <si>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</si>
  <si>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</si>
  <si>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</si>
  <si>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</si>
  <si>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</si>
  <si>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</si>
  <si>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</si>
  <si>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</si>
  <si>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</si>
  <si>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</si>
  <si>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</si>
  <si>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</si>
  <si>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</si>
  <si>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</si>
  <si>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</si>
  <si>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</si>
  <si>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</si>
  <si>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</si>
  <si>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</si>
  <si>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</si>
  <si>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</si>
  <si>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</si>
  <si>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</si>
  <si>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</si>
  <si>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</si>
  <si>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</si>
  <si>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</si>
  <si>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</si>
  <si>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</si>
  <si>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</si>
  <si>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</si>
  <si>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</si>
  <si>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</si>
  <si>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</si>
  <si>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</si>
  <si>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</si>
  <si>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</si>
  <si>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</si>
  <si>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</si>
  <si>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</si>
  <si>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</si>
  <si>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</si>
  <si>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</si>
  <si>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</si>
  <si>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</si>
  <si>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</si>
  <si>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</si>
  <si>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</si>
  <si>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</si>
  <si>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</si>
  <si>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</si>
  <si>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</si>
  <si>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</si>
  <si>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</si>
  <si>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</si>
  <si>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</si>
  <si>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</si>
  <si>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</si>
  <si>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</si>
  <si>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</si>
  <si>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</si>
  <si>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</si>
  <si>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</si>
  <si>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</si>
  <si>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</si>
  <si>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</si>
  <si>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</si>
  <si>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</si>
  <si>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</si>
  <si>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</si>
  <si>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</si>
  <si>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</si>
  <si>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</si>
  <si>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</si>
  <si>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</si>
  <si>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</si>
  <si>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</si>
  <si>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</si>
  <si>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</si>
  <si>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</si>
  <si>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</si>
  <si>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</si>
  <si>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</si>
  <si>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</si>
  <si>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</si>
  <si>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</si>
  <si>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</si>
  <si>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</si>
  <si>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</si>
  <si>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</si>
  <si>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</si>
  <si>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</si>
  <si>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</si>
  <si>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</si>
  <si>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</si>
  <si>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</si>
  <si>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</si>
  <si>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</si>
  <si>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</si>
  <si>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</si>
  <si>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</si>
  <si>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</si>
  <si>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</si>
  <si>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</si>
  <si>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</si>
  <si>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</si>
  <si>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</si>
  <si>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</si>
  <si>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</si>
  <si>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</si>
  <si>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</si>
  <si>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</si>
  <si>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</si>
  <si>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</si>
  <si>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</si>
  <si>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</si>
  <si>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</si>
  <si>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</si>
  <si>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</si>
  <si>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</si>
  <si>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</si>
  <si>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</si>
  <si>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</si>
  <si>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</si>
  <si>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</si>
  <si>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</si>
  <si>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</si>
  <si>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</si>
  <si>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</si>
  <si>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</si>
  <si>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</si>
  <si>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</si>
  <si>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</si>
  <si>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</si>
  <si>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</si>
  <si>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</si>
  <si>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</si>
  <si>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</si>
  <si>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</si>
  <si>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</si>
  <si>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</si>
  <si>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</si>
  <si>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</si>
  <si>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</si>
  <si>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</si>
  <si>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</si>
  <si>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</si>
  <si>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</si>
  <si>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</si>
  <si>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</si>
  <si>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</si>
  <si>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</si>
  <si>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</si>
  <si>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</si>
  <si>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</si>
  <si>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</si>
  <si>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</si>
  <si>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</si>
  <si>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</si>
  <si>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</si>
  <si>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</si>
  <si>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</si>
  <si>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</si>
  <si>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</si>
  <si>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</si>
  <si>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</si>
  <si>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</si>
  <si>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</si>
  <si>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</si>
  <si>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</si>
  <si>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</si>
  <si>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</si>
  <si>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</si>
  <si>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</si>
  <si>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</si>
  <si>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</si>
  <si>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</si>
  <si>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</si>
  <si>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</si>
  <si>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</si>
  <si>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</si>
  <si>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</si>
  <si>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</si>
  <si>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</si>
  <si>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</si>
  <si>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</si>
  <si>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</si>
  <si>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</si>
  <si>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</si>
  <si>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</si>
  <si>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</si>
  <si>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</si>
  <si>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</si>
  <si>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</si>
  <si>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</si>
  <si>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</si>
  <si>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</si>
  <si>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</si>
  <si>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</si>
  <si>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</si>
  <si>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</si>
  <si>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</si>
  <si>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</si>
  <si>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</si>
  <si>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</si>
  <si>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</si>
  <si>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</si>
  <si>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</si>
  <si>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</si>
  <si>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</si>
  <si>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</si>
  <si>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</si>
  <si>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</si>
  <si>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</si>
  <si>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</si>
  <si>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</si>
  <si>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</si>
  <si>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</si>
  <si>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</si>
  <si>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</si>
  <si>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</si>
  <si>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</si>
  <si>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</si>
  <si>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</si>
  <si>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</si>
  <si>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</si>
  <si>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</si>
  <si>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</si>
  <si>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</si>
  <si>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</si>
  <si>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</si>
  <si>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</si>
  <si>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</si>
  <si>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</si>
  <si>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</si>
  <si>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</si>
  <si>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</si>
  <si>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</si>
  <si>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</si>
  <si>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</si>
  <si>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</si>
  <si>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</si>
  <si>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</si>
  <si>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</si>
  <si>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</si>
  <si>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</si>
  <si>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</si>
  <si>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</si>
  <si>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</si>
  <si>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</si>
  <si>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</si>
  <si>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</si>
  <si>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</si>
  <si>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</si>
  <si>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</si>
  <si>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</si>
  <si>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</si>
  <si>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</si>
  <si>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</si>
  <si>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</si>
  <si>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</si>
  <si>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</si>
  <si>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</si>
  <si>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</si>
  <si>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</si>
  <si>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</si>
  <si>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</si>
  <si>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</si>
  <si>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</si>
  <si>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</si>
  <si>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</si>
  <si>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</si>
  <si>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</si>
  <si>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</si>
  <si>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</si>
  <si>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</si>
  <si>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</si>
  <si>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</si>
  <si>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</si>
  <si>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</si>
  <si>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</si>
  <si>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</si>
  <si>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</si>
  <si>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</si>
  <si>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</si>
  <si>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</si>
  <si>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</si>
  <si>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</si>
  <si>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</si>
  <si>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</si>
  <si>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</si>
  <si>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</si>
  <si>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</si>
  <si>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</si>
  <si>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</si>
  <si>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</si>
  <si>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</si>
  <si>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</si>
  <si>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</si>
  <si>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</si>
  <si>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都市局地球環境問題等総合調査等経費</t>
  </si>
  <si>
    <t>都市局</t>
  </si>
  <si>
    <t>平成19年度</t>
  </si>
  <si>
    <t>公園緑地・景観課</t>
  </si>
  <si>
    <t>地球温暖化対策の推進に関する法律第８条</t>
  </si>
  <si>
    <t>地球温暖化対策計画（H28.5.13）</t>
  </si>
  <si>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2021年夏季に行われるオリンピック・パラリンピック東京大会の暑熱対策への活用も視野に入れ、新たな緑化空間の創出に向けた、都市の暑熱対策に資する緑化技術の開発及び普及啓発を行う。</t>
  </si>
  <si>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開発等の調査を行うとともに、先進的な緑化技術やノウハウの普及啓発を行う。
・2021年以降の新たな枠組みについて、国際的な動向の情報収集等を実施する。</t>
  </si>
  <si>
    <t>-</t>
  </si>
  <si>
    <t>（目）地球温暖化防止等対策調査費</t>
  </si>
  <si>
    <t>令和2年度までに都市緑化等による温室効果ガス吸収量を119万ｔ-CO2に引き上げる</t>
  </si>
  <si>
    <t>万t-CO2</t>
  </si>
  <si>
    <t>・第４次社会資本整備重点計画（第２章第２節３． 政策パッケージ３ｰ４）
・都市緑化等による温室効果ガス吸収源対策の推進等に関する調査（国土交通省都市局調べ）</t>
  </si>
  <si>
    <t>調査実施件数</t>
  </si>
  <si>
    <t>件</t>
  </si>
  <si>
    <t>執行実績額（百万円）／調査実施件数（件）</t>
    <phoneticPr fontId="5"/>
  </si>
  <si>
    <t>百万円</t>
  </si>
  <si>
    <t>百万円
/調査件数</t>
    <phoneticPr fontId="5"/>
  </si>
  <si>
    <t>33/2</t>
  </si>
  <si>
    <t>40/2</t>
  </si>
  <si>
    <t>3　地球環境の保全</t>
  </si>
  <si>
    <t>9　地球温暖化防止等の環境の保全を行う</t>
  </si>
  <si>
    <t>都市緑化等による温室効果ガス吸収量</t>
  </si>
  <si>
    <t>万t
-CO2</t>
  </si>
  <si>
    <t>137</t>
  </si>
  <si>
    <t>143</t>
  </si>
  <si>
    <t>67</t>
  </si>
  <si>
    <t>66</t>
  </si>
  <si>
    <t>65</t>
  </si>
  <si>
    <t>74</t>
  </si>
  <si>
    <t>68</t>
  </si>
  <si>
    <t>○</t>
  </si>
  <si>
    <t>課長　五十嵐　康之</t>
    <phoneticPr fontId="5"/>
  </si>
  <si>
    <t>-</t>
    <phoneticPr fontId="5"/>
  </si>
  <si>
    <t>都市緑化等による温室効果ガス吸収量
（国連気候変動枠組条約事務局に提出する日本国インベントリ報告書に掲載）</t>
    <phoneticPr fontId="5"/>
  </si>
  <si>
    <t>本調査は都市緑化等による温室効果ガス吸収量の算出等を行うものであり、都市緑化等自体を行う事業ではないため、1tあたりのCO2削減コストを算出することはできない。</t>
    <phoneticPr fontId="5"/>
  </si>
  <si>
    <t>有</t>
  </si>
  <si>
    <t>無</t>
  </si>
  <si>
    <t>‐</t>
  </si>
  <si>
    <t>都市緑化による暑熱対策推進のための実証調査</t>
    <phoneticPr fontId="5"/>
  </si>
  <si>
    <t>都市緑化等による温室効果ガス吸収源対策の推進等に関する調査</t>
    <phoneticPr fontId="5"/>
  </si>
  <si>
    <t>（公財）都市緑化機</t>
    <phoneticPr fontId="5"/>
  </si>
  <si>
    <t>都市緑化による暑熱対策推進のための実証調査</t>
    <phoneticPr fontId="5"/>
  </si>
  <si>
    <t>都市緑化等による温室効果ガス吸収源対策の推進等に関する調査</t>
    <phoneticPr fontId="5"/>
  </si>
  <si>
    <t>-</t>
    <phoneticPr fontId="5"/>
  </si>
  <si>
    <t>地球温暖化等対策調査費</t>
    <rPh sb="0" eb="2">
      <t>チキュウ</t>
    </rPh>
    <rPh sb="2" eb="5">
      <t>オンダンカ</t>
    </rPh>
    <rPh sb="5" eb="6">
      <t>トウ</t>
    </rPh>
    <rPh sb="6" eb="8">
      <t>タイサク</t>
    </rPh>
    <rPh sb="8" eb="11">
      <t>チョウサヒ</t>
    </rPh>
    <phoneticPr fontId="5"/>
  </si>
  <si>
    <t>地球温暖化等対策調査費</t>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</si>
  <si>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2021年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</si>
  <si>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本事業の成果物は、日本国政府として気候変動枠組み条約に提出する報告書の一部を構成するものとなるとともに、調査結果を踏まえた技術開発が続けられており、十分に活用されている。</t>
    <phoneticPr fontId="5"/>
  </si>
  <si>
    <t>活動実績は見込み通りである。</t>
    <phoneticPr fontId="5"/>
  </si>
  <si>
    <t>成果実績（都市緑化等による温室効果ガス吸収量）は着実に増加しており、目標年度を前倒して成果目標を達成している。</t>
    <phoneticPr fontId="5"/>
  </si>
  <si>
    <t>事業目的を踏まえ、調査対象範囲や検討項目を十分に精査の上業務を実施している。</t>
    <phoneticPr fontId="5"/>
  </si>
  <si>
    <t>発注先の選定は企画競争で行っており、見積もりは積算との比較を行っている。</t>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</si>
  <si>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</si>
  <si>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phoneticPr fontId="5"/>
  </si>
  <si>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phoneticPr fontId="5"/>
  </si>
  <si>
    <t>24/2</t>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</si>
  <si>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2021年オリンピック・パラリンピック東京大会での活用を見込めるように都市の暑熱対策にも資する新たな緑化空間の創出に向けた技術開発等の調査であることから、国が行うことが必要不可欠である。</t>
    <phoneticPr fontId="5"/>
  </si>
  <si>
    <t>引き続き、都市緑化の推進等による地球温暖化対策を促進する観点から、都市緑化による吸収量を適切に把握・算出するためのデータの作成及びその精度向上のための各種調査を行う。</t>
    <phoneticPr fontId="5"/>
  </si>
  <si>
    <t>国交</t>
  </si>
  <si>
    <t>成果目標及び成果実績（アウトカム）、政策評価の測定指標「都市緑化等による温室効果ガス吸収量」の令和２年度実績値は、現在集計中（令和4年3月頃算出予定）のため、空欄としている。</t>
    <phoneticPr fontId="5"/>
  </si>
  <si>
    <t>A.公益財団法人</t>
    <rPh sb="2" eb="4">
      <t>コウエキ</t>
    </rPh>
    <rPh sb="4" eb="6">
      <t>ザイダン</t>
    </rPh>
    <rPh sb="6" eb="8">
      <t>ホウジン</t>
    </rPh>
    <phoneticPr fontId="5"/>
  </si>
  <si>
    <t>11/1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</si>
</sst>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66510</xdr:colOff>
      <xdr:row>748</xdr:row>
      <xdr:rowOff>215370</xdr:rowOff>
    </xdr:from>
    <xdr:to>
      <xdr:col>37</xdr:col>
      <xdr:colOff>144996</xdr:colOff>
      <xdr:row>761</xdr:row>
      <xdr:rowOff>327434</xdr:rowOff>
    </xdr:to>
    <xdr:grpSp>
      <xdr:nvGrpSpPr>
        <xdr:cNvPr id="2" name="グループ化 1">
          <a:extLst>
            <a:ext uri="{FF2B5EF4-FFF2-40B4-BE49-F238E27FC236}">
              <a16:creationId xmlns:a16="http://schemas.microsoft.com/office/drawing/2014/main" id="{61779031-899D-49B6-92C3-B350D4F287FA}"/>
            </a:ext>
          </a:extLst>
        </xdr:cNvPr>
        <xdr:cNvGrpSpPr/>
      </xdr:nvGrpSpPr>
      <xdr:grpSpPr>
        <a:xfrm>
          <a:off x="3226022" y="45842443"/>
          <a:ext cx="4225346" cy="4642247"/>
          <a:chOff x="3590926" y="44757968"/>
          <a:chExt cx="3749303" cy="3990981"/>
        </a:xfrm>
      </xdr:grpSpPr>
      <xdr:sp macro="" textlink="">
        <xdr:nvSpPr>
          <xdr:cNvPr id="3" name="テキスト ボックス 2">
            <a:extLst>
              <a:ext uri="{FF2B5EF4-FFF2-40B4-BE49-F238E27FC236}">
                <a16:creationId xmlns:a16="http://schemas.microsoft.com/office/drawing/2014/main" id="{874A526A-400C-4F29-B3A4-B90A3D015761}"/>
              </a:ext>
            </a:extLst>
          </xdr:cNvPr>
          <xdr:cNvSpPr txBox="1">
            <a:spLocks noChangeArrowheads="1"/>
          </xdr:cNvSpPr>
        </xdr:nvSpPr>
        <xdr:spPr bwMode="auto">
          <a:xfrm>
            <a:off x="3800475" y="44757968"/>
            <a:ext cx="3089764" cy="958332"/>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23.6</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3">
            <a:extLst>
              <a:ext uri="{FF2B5EF4-FFF2-40B4-BE49-F238E27FC236}">
                <a16:creationId xmlns:a16="http://schemas.microsoft.com/office/drawing/2014/main" id="{34B14594-CEE3-403C-AD1F-6933B617AA38}"/>
              </a:ext>
            </a:extLst>
          </xdr:cNvPr>
          <xdr:cNvCxnSpPr>
            <a:cxnSpLocks noChangeShapeType="1"/>
          </xdr:cNvCxnSpPr>
        </xdr:nvCxnSpPr>
        <xdr:spPr bwMode="auto">
          <a:xfrm>
            <a:off x="5364060" y="45602180"/>
            <a:ext cx="0" cy="377932"/>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5" name="テキスト ボックス 18">
            <a:extLst>
              <a:ext uri="{FF2B5EF4-FFF2-40B4-BE49-F238E27FC236}">
                <a16:creationId xmlns:a16="http://schemas.microsoft.com/office/drawing/2014/main" id="{AE1FF100-9653-4EB8-A31B-9E8631E07182}"/>
              </a:ext>
            </a:extLst>
          </xdr:cNvPr>
          <xdr:cNvSpPr txBox="1">
            <a:spLocks noChangeArrowheads="1"/>
          </xdr:cNvSpPr>
        </xdr:nvSpPr>
        <xdr:spPr bwMode="auto">
          <a:xfrm>
            <a:off x="3833393" y="46258203"/>
            <a:ext cx="3147345" cy="72303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23.6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12">
            <a:extLst>
              <a:ext uri="{FF2B5EF4-FFF2-40B4-BE49-F238E27FC236}">
                <a16:creationId xmlns:a16="http://schemas.microsoft.com/office/drawing/2014/main" id="{32085B26-E1C1-4940-B6DD-81CFBE98AD37}"/>
              </a:ext>
            </a:extLst>
          </xdr:cNvPr>
          <xdr:cNvSpPr txBox="1">
            <a:spLocks noChangeArrowheads="1"/>
          </xdr:cNvSpPr>
        </xdr:nvSpPr>
        <xdr:spPr bwMode="auto">
          <a:xfrm>
            <a:off x="4578589" y="46000583"/>
            <a:ext cx="1684177" cy="19481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17">
            <a:extLst>
              <a:ext uri="{FF2B5EF4-FFF2-40B4-BE49-F238E27FC236}">
                <a16:creationId xmlns:a16="http://schemas.microsoft.com/office/drawing/2014/main" id="{315FBFA4-24CC-438F-A6B2-B3FCF644CAEC}"/>
              </a:ext>
            </a:extLst>
          </xdr:cNvPr>
          <xdr:cNvSpPr>
            <a:spLocks noChangeArrowheads="1"/>
          </xdr:cNvSpPr>
        </xdr:nvSpPr>
        <xdr:spPr bwMode="auto">
          <a:xfrm>
            <a:off x="3590926" y="47044288"/>
            <a:ext cx="3749303" cy="1704661"/>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a:t>
            </a:r>
            <a:r>
              <a:rPr lang="ja-JP" altLang="en-US"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開催時に向け、暑熱対策効果のある壁面緑化技術等について、簡易実験による実証調査と、国内外への効果的な発信手法の検討。</a:t>
            </a:r>
            <a:endParaRPr lang="ja-JP" altLang="ja-JP">
              <a:effectLst/>
            </a:endParaRPr>
          </a:p>
        </xdr:txBody>
      </xdr:sp>
    </xdr:grpSp>
    <xdr:clientData/>
  </xdr:twoCellAnchor>
  <xdr:twoCellAnchor>
    <xdr:from>
      <xdr:col>36</xdr:col>
      <xdr:colOff>147277</xdr:colOff>
      <xdr:row>762</xdr:row>
      <xdr:rowOff>56829</xdr:rowOff>
    </xdr:from>
    <xdr:to>
      <xdr:col>49</xdr:col>
      <xdr:colOff>134471</xdr:colOff>
      <xdr:row>763</xdr:row>
      <xdr:rowOff>268941</xdr:rowOff>
    </xdr:to>
    <xdr:sp macro="" textlink="">
      <xdr:nvSpPr>
        <xdr:cNvPr id="8" name="テキスト ボックス 7">
          <a:extLst>
            <a:ext uri="{FF2B5EF4-FFF2-40B4-BE49-F238E27FC236}">
              <a16:creationId xmlns:a16="http://schemas.microsoft.com/office/drawing/2014/main" id="{FA09A3ED-3D35-418A-8BB9-E5B6ED0A3AA1}"/>
            </a:ext>
          </a:extLst>
        </xdr:cNvPr>
        <xdr:cNvSpPr txBox="1"/>
      </xdr:nvSpPr>
      <xdr:spPr>
        <a:xfrm>
          <a:off x="7408689" y="48163682"/>
          <a:ext cx="2609370" cy="559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オリンピック・パラリンピック東京</a:t>
          </a:r>
          <a:endParaRPr kumimoji="1" lang="en-US" altLang="ja-JP" sz="1100"/>
        </a:p>
        <a:p>
          <a:r>
            <a:rPr kumimoji="1" lang="ja-JP" altLang="en-US" sz="1100"/>
            <a:t>　大会の開催は</a:t>
          </a:r>
          <a:r>
            <a:rPr kumimoji="1" lang="en-US" altLang="ja-JP" sz="1100"/>
            <a:t>2021</a:t>
          </a:r>
          <a:r>
            <a:rPr kumimoji="1" lang="ja-JP" altLang="en-US" sz="1100"/>
            <a:t>年に延期。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82" zoomScaleNormal="75" zoomScaleSheetLayoutView="82" zoomScalePageLayoutView="85" workbookViewId="0">
      <selection activeCell="Y799" sqref="Y799:AB7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770</v>
      </c>
      <c r="AK2" s="206"/>
      <c r="AL2" s="206"/>
      <c r="AM2" s="206"/>
      <c r="AN2" s="98" t="s">
        <v>406</v>
      </c>
      <c r="AO2" s="206">
        <v>20</v>
      </c>
      <c r="AP2" s="206"/>
      <c r="AQ2" s="206"/>
      <c r="AR2" s="99" t="s">
        <v>709</v>
      </c>
      <c r="AS2" s="207">
        <v>69</v>
      </c>
      <c r="AT2" s="207"/>
      <c r="AU2" s="207"/>
      <c r="AV2" s="98" t="str">
        <f>IF(AW2="","","-")</f>
        <v/>
      </c>
      <c r="AW2" s="394"/>
      <c r="AX2" s="394"/>
    </row>
    <row r="3" spans="1:50" ht="21" customHeight="1" thickBot="1" x14ac:dyDescent="0.2">
      <c r="A3" s="525" t="s">
        <v>702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710</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711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0" t="s">
        <v>713</v>
      </c>
      <c r="H5" s="561"/>
      <c r="I5" s="561"/>
      <c r="J5" s="561"/>
      <c r="K5" s="561"/>
      <c r="L5" s="561"/>
      <c r="M5" s="562" t="s">
        <v>66</v>
      </c>
      <c r="N5" s="563"/>
      <c r="O5" s="563"/>
      <c r="P5" s="563"/>
      <c r="Q5" s="563"/>
      <c r="R5" s="564"/>
      <c r="S5" s="565" t="s">
        <v>70</v>
      </c>
      <c r="T5" s="561"/>
      <c r="U5" s="561"/>
      <c r="V5" s="561"/>
      <c r="W5" s="561"/>
      <c r="X5" s="566"/>
      <c r="Y5" s="722" t="s">
        <v>3</v>
      </c>
      <c r="Z5" s="723"/>
      <c r="AA5" s="723"/>
      <c r="AB5" s="723"/>
      <c r="AC5" s="723"/>
      <c r="AD5" s="724"/>
      <c r="AE5" s="725" t="s">
        <v>714</v>
      </c>
      <c r="AF5" s="725"/>
      <c r="AG5" s="725"/>
      <c r="AH5" s="725"/>
      <c r="AI5" s="725"/>
      <c r="AJ5" s="725"/>
      <c r="AK5" s="725"/>
      <c r="AL5" s="725"/>
      <c r="AM5" s="725"/>
      <c r="AN5" s="725"/>
      <c r="AO5" s="725"/>
      <c r="AP5" s="726"/>
      <c r="AQ5" s="727" t="s">
        <v>743</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715</v>
      </c>
      <c r="H7" s="835"/>
      <c r="I7" s="835"/>
      <c r="J7" s="835"/>
      <c r="K7" s="835"/>
      <c r="L7" s="835"/>
      <c r="M7" s="835"/>
      <c r="N7" s="835"/>
      <c r="O7" s="835"/>
      <c r="P7" s="835"/>
      <c r="Q7" s="835"/>
      <c r="R7" s="835"/>
      <c r="S7" s="835"/>
      <c r="T7" s="835"/>
      <c r="U7" s="835"/>
      <c r="V7" s="835"/>
      <c r="W7" s="835"/>
      <c r="X7" s="836"/>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256</v>
      </c>
      <c r="B8" s="832"/>
      <c r="C8" s="832"/>
      <c r="D8" s="832"/>
      <c r="E8" s="832"/>
      <c r="F8" s="833"/>
      <c r="G8" s="218" t="str">
        <f>入力規則等!A27</f>
        <v>地球温暖化対策</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78.75" customHeight="1" x14ac:dyDescent="0.15">
      <c r="A9" s="123" t="s">
        <v>23</v>
      </c>
      <c r="B9" s="124"/>
      <c r="C9" s="124"/>
      <c r="D9" s="124"/>
      <c r="E9" s="124"/>
      <c r="F9" s="124"/>
      <c r="G9" s="574" t="s">
        <v>717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7" t="s">
        <v>30</v>
      </c>
      <c r="B10" s="748"/>
      <c r="C10" s="748"/>
      <c r="D10" s="748"/>
      <c r="E10" s="748"/>
      <c r="F10" s="748"/>
      <c r="G10" s="680" t="s">
        <v>718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34</v>
      </c>
      <c r="Q13" s="164"/>
      <c r="R13" s="164"/>
      <c r="S13" s="164"/>
      <c r="T13" s="164"/>
      <c r="U13" s="164"/>
      <c r="V13" s="165"/>
      <c r="W13" s="163">
        <v>40</v>
      </c>
      <c r="X13" s="164"/>
      <c r="Y13" s="164"/>
      <c r="Z13" s="164"/>
      <c r="AA13" s="164"/>
      <c r="AB13" s="164"/>
      <c r="AC13" s="165"/>
      <c r="AD13" s="163">
        <v>24</v>
      </c>
      <c r="AE13" s="164"/>
      <c r="AF13" s="164"/>
      <c r="AG13" s="164"/>
      <c r="AH13" s="164"/>
      <c r="AI13" s="164"/>
      <c r="AJ13" s="165"/>
      <c r="AK13" s="163">
        <v>11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2"/>
      <c r="H14" s="753"/>
      <c r="I14" s="577" t="s">
        <v>8</v>
      </c>
      <c r="J14" s="634"/>
      <c r="K14" s="634"/>
      <c r="L14" s="634"/>
      <c r="M14" s="634"/>
      <c r="N14" s="634"/>
      <c r="O14" s="635"/>
      <c r="P14" s="163" t="s">
        <v>719</v>
      </c>
      <c r="Q14" s="164"/>
      <c r="R14" s="164"/>
      <c r="S14" s="164"/>
      <c r="T14" s="164"/>
      <c r="U14" s="164"/>
      <c r="V14" s="165"/>
      <c r="W14" s="163" t="s">
        <v>719</v>
      </c>
      <c r="X14" s="164"/>
      <c r="Y14" s="164"/>
      <c r="Z14" s="164"/>
      <c r="AA14" s="164"/>
      <c r="AB14" s="164"/>
      <c r="AC14" s="165"/>
      <c r="AD14" s="163"/>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7" t="s">
        <v>51</v>
      </c>
      <c r="J15" s="578"/>
      <c r="K15" s="578"/>
      <c r="L15" s="578"/>
      <c r="M15" s="578"/>
      <c r="N15" s="578"/>
      <c r="O15" s="579"/>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7" t="s">
        <v>52</v>
      </c>
      <c r="J16" s="578"/>
      <c r="K16" s="578"/>
      <c r="L16" s="578"/>
      <c r="M16" s="578"/>
      <c r="N16" s="578"/>
      <c r="O16" s="579"/>
      <c r="P16" s="163" t="s">
        <v>719</v>
      </c>
      <c r="Q16" s="164"/>
      <c r="R16" s="164"/>
      <c r="S16" s="164"/>
      <c r="T16" s="164"/>
      <c r="U16" s="164"/>
      <c r="V16" s="165"/>
      <c r="W16" s="163" t="s">
        <v>719</v>
      </c>
      <c r="X16" s="164"/>
      <c r="Y16" s="164"/>
      <c r="Z16" s="164"/>
      <c r="AA16" s="164"/>
      <c r="AB16" s="164"/>
      <c r="AC16" s="165"/>
      <c r="AD16" s="163"/>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7" t="s">
        <v>50</v>
      </c>
      <c r="J17" s="634"/>
      <c r="K17" s="634"/>
      <c r="L17" s="634"/>
      <c r="M17" s="634"/>
      <c r="N17" s="634"/>
      <c r="O17" s="635"/>
      <c r="P17" s="163" t="s">
        <v>719</v>
      </c>
      <c r="Q17" s="164"/>
      <c r="R17" s="164"/>
      <c r="S17" s="164"/>
      <c r="T17" s="164"/>
      <c r="U17" s="164"/>
      <c r="V17" s="165"/>
      <c r="W17" s="163" t="s">
        <v>719</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34</v>
      </c>
      <c r="Q18" s="170"/>
      <c r="R18" s="170"/>
      <c r="S18" s="170"/>
      <c r="T18" s="170"/>
      <c r="U18" s="170"/>
      <c r="V18" s="171"/>
      <c r="W18" s="169">
        <f>SUM(W13:AC17)</f>
        <v>40</v>
      </c>
      <c r="X18" s="170"/>
      <c r="Y18" s="170"/>
      <c r="Z18" s="170"/>
      <c r="AA18" s="170"/>
      <c r="AB18" s="170"/>
      <c r="AC18" s="171"/>
      <c r="AD18" s="169">
        <f>SUM(AD13:AJ17)</f>
        <v>24</v>
      </c>
      <c r="AE18" s="170"/>
      <c r="AF18" s="170"/>
      <c r="AG18" s="170"/>
      <c r="AH18" s="170"/>
      <c r="AI18" s="170"/>
      <c r="AJ18" s="171"/>
      <c r="AK18" s="169">
        <f>SUM(AK13:AQ17)</f>
        <v>11</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33</v>
      </c>
      <c r="Q19" s="164"/>
      <c r="R19" s="164"/>
      <c r="S19" s="164"/>
      <c r="T19" s="164"/>
      <c r="U19" s="164"/>
      <c r="V19" s="165"/>
      <c r="W19" s="163">
        <v>40</v>
      </c>
      <c r="X19" s="164"/>
      <c r="Y19" s="164"/>
      <c r="Z19" s="164"/>
      <c r="AA19" s="164"/>
      <c r="AB19" s="164"/>
      <c r="AC19" s="165"/>
      <c r="AD19" s="163">
        <v>24</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0.97058823529411764</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34" t="s">
        <v>354</v>
      </c>
      <c r="H21" s="935"/>
      <c r="I21" s="935"/>
      <c r="J21" s="935"/>
      <c r="K21" s="935"/>
      <c r="L21" s="935"/>
      <c r="M21" s="935"/>
      <c r="N21" s="935"/>
      <c r="O21" s="935"/>
      <c r="P21" s="541">
        <f>IF(P19=0, "-", SUM(P19)/SUM(P13,P14))</f>
        <v>0.97058823529411764</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720</v>
      </c>
      <c r="H23" s="133"/>
      <c r="I23" s="133"/>
      <c r="J23" s="133"/>
      <c r="K23" s="133"/>
      <c r="L23" s="133"/>
      <c r="M23" s="133"/>
      <c r="N23" s="133"/>
      <c r="O23" s="134"/>
      <c r="P23" s="160">
        <v>11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9.2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6"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8.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8.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5"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390</v>
      </c>
      <c r="AF30" s="383"/>
      <c r="AG30" s="383"/>
      <c r="AH30" s="384"/>
      <c r="AI30" s="385" t="s">
        <v>412</v>
      </c>
      <c r="AJ30" s="385"/>
      <c r="AK30" s="385"/>
      <c r="AL30" s="382"/>
      <c r="AM30" s="385" t="s">
        <v>509</v>
      </c>
      <c r="AN30" s="385"/>
      <c r="AO30" s="385"/>
      <c r="AP30" s="382"/>
      <c r="AQ30" s="646" t="s">
        <v>232</v>
      </c>
      <c r="AR30" s="647"/>
      <c r="AS30" s="647"/>
      <c r="AT30" s="648"/>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c r="AR31" s="178"/>
      <c r="AS31" s="179" t="s">
        <v>233</v>
      </c>
      <c r="AT31" s="202"/>
      <c r="AU31" s="271">
        <v>2</v>
      </c>
      <c r="AV31" s="271"/>
      <c r="AW31" s="375" t="s">
        <v>179</v>
      </c>
      <c r="AX31" s="376"/>
    </row>
    <row r="32" spans="1:50" ht="23.25" customHeight="1" x14ac:dyDescent="0.15">
      <c r="A32" s="517"/>
      <c r="B32" s="515"/>
      <c r="C32" s="515"/>
      <c r="D32" s="515"/>
      <c r="E32" s="515"/>
      <c r="F32" s="516"/>
      <c r="G32" s="542" t="s">
        <v>721</v>
      </c>
      <c r="H32" s="543"/>
      <c r="I32" s="543"/>
      <c r="J32" s="543"/>
      <c r="K32" s="543"/>
      <c r="L32" s="543"/>
      <c r="M32" s="543"/>
      <c r="N32" s="543"/>
      <c r="O32" s="544"/>
      <c r="P32" s="191" t="s">
        <v>745</v>
      </c>
      <c r="Q32" s="191"/>
      <c r="R32" s="191"/>
      <c r="S32" s="191"/>
      <c r="T32" s="191"/>
      <c r="U32" s="191"/>
      <c r="V32" s="191"/>
      <c r="W32" s="191"/>
      <c r="X32" s="233"/>
      <c r="Y32" s="339" t="s">
        <v>12</v>
      </c>
      <c r="Z32" s="551"/>
      <c r="AA32" s="552"/>
      <c r="AB32" s="553" t="s">
        <v>722</v>
      </c>
      <c r="AC32" s="553"/>
      <c r="AD32" s="553"/>
      <c r="AE32" s="363">
        <v>124</v>
      </c>
      <c r="AF32" s="364"/>
      <c r="AG32" s="364"/>
      <c r="AH32" s="364"/>
      <c r="AI32" s="363">
        <v>127</v>
      </c>
      <c r="AJ32" s="364"/>
      <c r="AK32" s="364"/>
      <c r="AL32" s="364"/>
      <c r="AM32" s="363"/>
      <c r="AN32" s="364"/>
      <c r="AO32" s="364"/>
      <c r="AP32" s="364"/>
      <c r="AQ32" s="166" t="s">
        <v>719</v>
      </c>
      <c r="AR32" s="167"/>
      <c r="AS32" s="167"/>
      <c r="AT32" s="168"/>
      <c r="AU32" s="364" t="s">
        <v>719</v>
      </c>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722</v>
      </c>
      <c r="AC33" s="524"/>
      <c r="AD33" s="524"/>
      <c r="AE33" s="363" t="s">
        <v>719</v>
      </c>
      <c r="AF33" s="364"/>
      <c r="AG33" s="364"/>
      <c r="AH33" s="364"/>
      <c r="AI33" s="363" t="s">
        <v>719</v>
      </c>
      <c r="AJ33" s="364"/>
      <c r="AK33" s="364"/>
      <c r="AL33" s="364"/>
      <c r="AM33" s="363" t="s">
        <v>744</v>
      </c>
      <c r="AN33" s="364"/>
      <c r="AO33" s="364"/>
      <c r="AP33" s="364"/>
      <c r="AQ33" s="166" t="s">
        <v>719</v>
      </c>
      <c r="AR33" s="167"/>
      <c r="AS33" s="167"/>
      <c r="AT33" s="168"/>
      <c r="AU33" s="364">
        <v>119</v>
      </c>
      <c r="AV33" s="364"/>
      <c r="AW33" s="364"/>
      <c r="AX33" s="365"/>
    </row>
    <row r="34" spans="1:51" ht="38.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104.20168067226901</v>
      </c>
      <c r="AF34" s="364"/>
      <c r="AG34" s="364"/>
      <c r="AH34" s="364"/>
      <c r="AI34" s="363">
        <v>106.7</v>
      </c>
      <c r="AJ34" s="364"/>
      <c r="AK34" s="364"/>
      <c r="AL34" s="364"/>
      <c r="AM34" s="363"/>
      <c r="AN34" s="364"/>
      <c r="AO34" s="364"/>
      <c r="AP34" s="364"/>
      <c r="AQ34" s="166" t="s">
        <v>719</v>
      </c>
      <c r="AR34" s="167"/>
      <c r="AS34" s="167"/>
      <c r="AT34" s="168"/>
      <c r="AU34" s="364" t="s">
        <v>719</v>
      </c>
      <c r="AV34" s="364"/>
      <c r="AW34" s="364"/>
      <c r="AX34" s="365"/>
    </row>
    <row r="35" spans="1:51" ht="23.25" customHeight="1" x14ac:dyDescent="0.15">
      <c r="A35" s="907" t="s">
        <v>380</v>
      </c>
      <c r="B35" s="908"/>
      <c r="C35" s="908"/>
      <c r="D35" s="908"/>
      <c r="E35" s="908"/>
      <c r="F35" s="909"/>
      <c r="G35" s="913" t="s">
        <v>723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49" t="s">
        <v>349</v>
      </c>
      <c r="B37" s="650"/>
      <c r="C37" s="650"/>
      <c r="D37" s="650"/>
      <c r="E37" s="650"/>
      <c r="F37" s="651"/>
      <c r="G37" s="567" t="s">
        <v>146</v>
      </c>
      <c r="H37" s="377"/>
      <c r="I37" s="377"/>
      <c r="J37" s="377"/>
      <c r="K37" s="377"/>
      <c r="L37" s="377"/>
      <c r="M37" s="377"/>
      <c r="N37" s="377"/>
      <c r="O37" s="568"/>
      <c r="P37" s="636" t="s">
        <v>59</v>
      </c>
      <c r="Q37" s="377"/>
      <c r="R37" s="377"/>
      <c r="S37" s="377"/>
      <c r="T37" s="377"/>
      <c r="U37" s="377"/>
      <c r="V37" s="377"/>
      <c r="W37" s="377"/>
      <c r="X37" s="568"/>
      <c r="Y37" s="637"/>
      <c r="Z37" s="638"/>
      <c r="AA37" s="639"/>
      <c r="AB37" s="640" t="s">
        <v>11</v>
      </c>
      <c r="AC37" s="641"/>
      <c r="AD37" s="64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39" t="s">
        <v>12</v>
      </c>
      <c r="Z39" s="551"/>
      <c r="AA39" s="552"/>
      <c r="AB39" s="553"/>
      <c r="AC39" s="553"/>
      <c r="AD39" s="553"/>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2"/>
      <c r="B41" s="653"/>
      <c r="C41" s="653"/>
      <c r="D41" s="653"/>
      <c r="E41" s="653"/>
      <c r="F41" s="654"/>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49" t="s">
        <v>349</v>
      </c>
      <c r="B44" s="650"/>
      <c r="C44" s="650"/>
      <c r="D44" s="650"/>
      <c r="E44" s="650"/>
      <c r="F44" s="651"/>
      <c r="G44" s="567" t="s">
        <v>146</v>
      </c>
      <c r="H44" s="377"/>
      <c r="I44" s="377"/>
      <c r="J44" s="377"/>
      <c r="K44" s="377"/>
      <c r="L44" s="377"/>
      <c r="M44" s="377"/>
      <c r="N44" s="377"/>
      <c r="O44" s="568"/>
      <c r="P44" s="636" t="s">
        <v>59</v>
      </c>
      <c r="Q44" s="377"/>
      <c r="R44" s="377"/>
      <c r="S44" s="377"/>
      <c r="T44" s="377"/>
      <c r="U44" s="377"/>
      <c r="V44" s="377"/>
      <c r="W44" s="377"/>
      <c r="X44" s="568"/>
      <c r="Y44" s="637"/>
      <c r="Z44" s="638"/>
      <c r="AA44" s="639"/>
      <c r="AB44" s="640" t="s">
        <v>11</v>
      </c>
      <c r="AC44" s="641"/>
      <c r="AD44" s="64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39" t="s">
        <v>12</v>
      </c>
      <c r="Z46" s="551"/>
      <c r="AA46" s="552"/>
      <c r="AB46" s="553"/>
      <c r="AC46" s="553"/>
      <c r="AD46" s="55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2"/>
      <c r="B48" s="653"/>
      <c r="C48" s="653"/>
      <c r="D48" s="653"/>
      <c r="E48" s="653"/>
      <c r="F48" s="654"/>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14" t="s">
        <v>349</v>
      </c>
      <c r="B51" s="515"/>
      <c r="C51" s="515"/>
      <c r="D51" s="515"/>
      <c r="E51" s="515"/>
      <c r="F51" s="516"/>
      <c r="G51" s="567" t="s">
        <v>146</v>
      </c>
      <c r="H51" s="377"/>
      <c r="I51" s="377"/>
      <c r="J51" s="377"/>
      <c r="K51" s="377"/>
      <c r="L51" s="377"/>
      <c r="M51" s="377"/>
      <c r="N51" s="377"/>
      <c r="O51" s="568"/>
      <c r="P51" s="636" t="s">
        <v>59</v>
      </c>
      <c r="Q51" s="377"/>
      <c r="R51" s="377"/>
      <c r="S51" s="377"/>
      <c r="T51" s="377"/>
      <c r="U51" s="377"/>
      <c r="V51" s="377"/>
      <c r="W51" s="377"/>
      <c r="X51" s="568"/>
      <c r="Y51" s="637"/>
      <c r="Z51" s="638"/>
      <c r="AA51" s="639"/>
      <c r="AB51" s="640" t="s">
        <v>11</v>
      </c>
      <c r="AC51" s="641"/>
      <c r="AD51" s="64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2"/>
      <c r="B55" s="653"/>
      <c r="C55" s="653"/>
      <c r="D55" s="653"/>
      <c r="E55" s="653"/>
      <c r="F55" s="654"/>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14" t="s">
        <v>349</v>
      </c>
      <c r="B58" s="515"/>
      <c r="C58" s="515"/>
      <c r="D58" s="515"/>
      <c r="E58" s="515"/>
      <c r="F58" s="516"/>
      <c r="G58" s="567" t="s">
        <v>146</v>
      </c>
      <c r="H58" s="377"/>
      <c r="I58" s="377"/>
      <c r="J58" s="377"/>
      <c r="K58" s="377"/>
      <c r="L58" s="377"/>
      <c r="M58" s="377"/>
      <c r="N58" s="377"/>
      <c r="O58" s="568"/>
      <c r="P58" s="636" t="s">
        <v>59</v>
      </c>
      <c r="Q58" s="377"/>
      <c r="R58" s="377"/>
      <c r="S58" s="377"/>
      <c r="T58" s="377"/>
      <c r="U58" s="377"/>
      <c r="V58" s="377"/>
      <c r="W58" s="377"/>
      <c r="X58" s="568"/>
      <c r="Y58" s="637"/>
      <c r="Z58" s="638"/>
      <c r="AA58" s="639"/>
      <c r="AB58" s="640" t="s">
        <v>11</v>
      </c>
      <c r="AC58" s="641"/>
      <c r="AD58" s="64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5" t="s">
        <v>390</v>
      </c>
      <c r="AF65" s="335"/>
      <c r="AG65" s="335"/>
      <c r="AH65" s="335"/>
      <c r="AI65" s="335" t="s">
        <v>412</v>
      </c>
      <c r="AJ65" s="335"/>
      <c r="AK65" s="335"/>
      <c r="AL65" s="335"/>
      <c r="AM65" s="335" t="s">
        <v>509</v>
      </c>
      <c r="AN65" s="335"/>
      <c r="AO65" s="335"/>
      <c r="AP65" s="335"/>
      <c r="AQ65" s="215" t="s">
        <v>232</v>
      </c>
      <c r="AR65" s="199"/>
      <c r="AS65" s="199"/>
      <c r="AT65" s="200"/>
      <c r="AU65" s="986" t="s">
        <v>134</v>
      </c>
      <c r="AV65" s="986"/>
      <c r="AW65" s="986"/>
      <c r="AX65" s="987"/>
      <c r="AY65">
        <f>COUNTA($H$67)</f>
        <v>1</v>
      </c>
    </row>
    <row r="66" spans="1:51"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5"/>
      <c r="AG66" s="335"/>
      <c r="AH66" s="335"/>
      <c r="AI66" s="335"/>
      <c r="AJ66" s="335"/>
      <c r="AK66" s="335"/>
      <c r="AL66" s="335"/>
      <c r="AM66" s="335"/>
      <c r="AN66" s="335"/>
      <c r="AO66" s="335"/>
      <c r="AP66" s="335"/>
      <c r="AQ66" s="231" t="s">
        <v>719</v>
      </c>
      <c r="AR66" s="178"/>
      <c r="AS66" s="179" t="s">
        <v>233</v>
      </c>
      <c r="AT66" s="202"/>
      <c r="AU66" s="271" t="s">
        <v>719</v>
      </c>
      <c r="AV66" s="271"/>
      <c r="AW66" s="870" t="s">
        <v>348</v>
      </c>
      <c r="AX66" s="988"/>
      <c r="AY66">
        <f>$AY$65</f>
        <v>1</v>
      </c>
    </row>
    <row r="67" spans="1:51" ht="42" customHeight="1" x14ac:dyDescent="0.15">
      <c r="A67" s="856"/>
      <c r="B67" s="857"/>
      <c r="C67" s="857"/>
      <c r="D67" s="857"/>
      <c r="E67" s="857"/>
      <c r="F67" s="858"/>
      <c r="G67" s="989" t="s">
        <v>234</v>
      </c>
      <c r="H67" s="972" t="s">
        <v>746</v>
      </c>
      <c r="I67" s="973"/>
      <c r="J67" s="973"/>
      <c r="K67" s="973"/>
      <c r="L67" s="973"/>
      <c r="M67" s="973"/>
      <c r="N67" s="973"/>
      <c r="O67" s="974"/>
      <c r="P67" s="972" t="s">
        <v>719</v>
      </c>
      <c r="Q67" s="973"/>
      <c r="R67" s="973"/>
      <c r="S67" s="973"/>
      <c r="T67" s="973"/>
      <c r="U67" s="973"/>
      <c r="V67" s="974"/>
      <c r="W67" s="978"/>
      <c r="X67" s="979"/>
      <c r="Y67" s="959" t="s">
        <v>12</v>
      </c>
      <c r="Z67" s="959"/>
      <c r="AA67" s="960"/>
      <c r="AB67" s="961" t="s">
        <v>370</v>
      </c>
      <c r="AC67" s="961"/>
      <c r="AD67" s="961"/>
      <c r="AE67" s="363" t="s">
        <v>719</v>
      </c>
      <c r="AF67" s="364"/>
      <c r="AG67" s="364"/>
      <c r="AH67" s="364"/>
      <c r="AI67" s="363" t="s">
        <v>719</v>
      </c>
      <c r="AJ67" s="364"/>
      <c r="AK67" s="364"/>
      <c r="AL67" s="364"/>
      <c r="AM67" s="363"/>
      <c r="AN67" s="364"/>
      <c r="AO67" s="364"/>
      <c r="AP67" s="364"/>
      <c r="AQ67" s="363" t="s">
        <v>719</v>
      </c>
      <c r="AR67" s="364"/>
      <c r="AS67" s="364"/>
      <c r="AT67" s="821"/>
      <c r="AU67" s="364" t="s">
        <v>719</v>
      </c>
      <c r="AV67" s="364"/>
      <c r="AW67" s="364"/>
      <c r="AX67" s="365"/>
      <c r="AY67">
        <f t="shared" ref="AY67:AY72" si="8">$AY$65</f>
        <v>1</v>
      </c>
    </row>
    <row r="68" spans="1:51" ht="42"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370</v>
      </c>
      <c r="AC68" s="984"/>
      <c r="AD68" s="984"/>
      <c r="AE68" s="363" t="s">
        <v>719</v>
      </c>
      <c r="AF68" s="364"/>
      <c r="AG68" s="364"/>
      <c r="AH68" s="364"/>
      <c r="AI68" s="363" t="s">
        <v>719</v>
      </c>
      <c r="AJ68" s="364"/>
      <c r="AK68" s="364"/>
      <c r="AL68" s="364"/>
      <c r="AM68" s="363"/>
      <c r="AN68" s="364"/>
      <c r="AO68" s="364"/>
      <c r="AP68" s="364"/>
      <c r="AQ68" s="363" t="s">
        <v>719</v>
      </c>
      <c r="AR68" s="364"/>
      <c r="AS68" s="364"/>
      <c r="AT68" s="821"/>
      <c r="AU68" s="364" t="s">
        <v>719</v>
      </c>
      <c r="AV68" s="364"/>
      <c r="AW68" s="364"/>
      <c r="AX68" s="365"/>
      <c r="AY68">
        <f t="shared" si="8"/>
        <v>1</v>
      </c>
    </row>
    <row r="69" spans="1:51" ht="42"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371</v>
      </c>
      <c r="AC69" s="985"/>
      <c r="AD69" s="985"/>
      <c r="AE69" s="371" t="s">
        <v>719</v>
      </c>
      <c r="AF69" s="372"/>
      <c r="AG69" s="372"/>
      <c r="AH69" s="372"/>
      <c r="AI69" s="371" t="s">
        <v>719</v>
      </c>
      <c r="AJ69" s="372"/>
      <c r="AK69" s="372"/>
      <c r="AL69" s="372"/>
      <c r="AM69" s="371"/>
      <c r="AN69" s="372"/>
      <c r="AO69" s="372"/>
      <c r="AP69" s="372"/>
      <c r="AQ69" s="363" t="s">
        <v>719</v>
      </c>
      <c r="AR69" s="364"/>
      <c r="AS69" s="364"/>
      <c r="AT69" s="821"/>
      <c r="AU69" s="364" t="s">
        <v>719</v>
      </c>
      <c r="AV69" s="364"/>
      <c r="AW69" s="364"/>
      <c r="AX69" s="365"/>
      <c r="AY69">
        <f t="shared" si="8"/>
        <v>1</v>
      </c>
    </row>
    <row r="70" spans="1:51" ht="23.25" customHeight="1" x14ac:dyDescent="0.15">
      <c r="A70" s="856" t="s">
        <v>355</v>
      </c>
      <c r="B70" s="857"/>
      <c r="C70" s="857"/>
      <c r="D70" s="857"/>
      <c r="E70" s="857"/>
      <c r="F70" s="858"/>
      <c r="G70" s="949" t="s">
        <v>235</v>
      </c>
      <c r="H70" s="950" t="s">
        <v>719</v>
      </c>
      <c r="I70" s="950"/>
      <c r="J70" s="950"/>
      <c r="K70" s="950"/>
      <c r="L70" s="950"/>
      <c r="M70" s="950"/>
      <c r="N70" s="950"/>
      <c r="O70" s="950"/>
      <c r="P70" s="950" t="s">
        <v>719</v>
      </c>
      <c r="Q70" s="950"/>
      <c r="R70" s="950"/>
      <c r="S70" s="950"/>
      <c r="T70" s="950"/>
      <c r="U70" s="950"/>
      <c r="V70" s="950"/>
      <c r="W70" s="953" t="s">
        <v>369</v>
      </c>
      <c r="X70" s="954"/>
      <c r="Y70" s="959" t="s">
        <v>12</v>
      </c>
      <c r="Z70" s="959"/>
      <c r="AA70" s="960"/>
      <c r="AB70" s="961" t="s">
        <v>370</v>
      </c>
      <c r="AC70" s="961"/>
      <c r="AD70" s="961"/>
      <c r="AE70" s="363" t="s">
        <v>719</v>
      </c>
      <c r="AF70" s="364"/>
      <c r="AG70" s="364"/>
      <c r="AH70" s="364"/>
      <c r="AI70" s="363" t="s">
        <v>719</v>
      </c>
      <c r="AJ70" s="364"/>
      <c r="AK70" s="364"/>
      <c r="AL70" s="364"/>
      <c r="AM70" s="363"/>
      <c r="AN70" s="364"/>
      <c r="AO70" s="364"/>
      <c r="AP70" s="364"/>
      <c r="AQ70" s="363" t="s">
        <v>719</v>
      </c>
      <c r="AR70" s="364"/>
      <c r="AS70" s="364"/>
      <c r="AT70" s="821"/>
      <c r="AU70" s="364" t="s">
        <v>719</v>
      </c>
      <c r="AV70" s="364"/>
      <c r="AW70" s="364"/>
      <c r="AX70" s="365"/>
      <c r="AY70">
        <f t="shared" si="8"/>
        <v>1</v>
      </c>
    </row>
    <row r="71" spans="1:51" ht="23.25"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370</v>
      </c>
      <c r="AC71" s="984"/>
      <c r="AD71" s="984"/>
      <c r="AE71" s="363" t="s">
        <v>719</v>
      </c>
      <c r="AF71" s="364"/>
      <c r="AG71" s="364"/>
      <c r="AH71" s="364"/>
      <c r="AI71" s="363" t="s">
        <v>719</v>
      </c>
      <c r="AJ71" s="364"/>
      <c r="AK71" s="364"/>
      <c r="AL71" s="364"/>
      <c r="AM71" s="363"/>
      <c r="AN71" s="364"/>
      <c r="AO71" s="364"/>
      <c r="AP71" s="364"/>
      <c r="AQ71" s="363" t="s">
        <v>719</v>
      </c>
      <c r="AR71" s="364"/>
      <c r="AS71" s="364"/>
      <c r="AT71" s="821"/>
      <c r="AU71" s="364" t="s">
        <v>719</v>
      </c>
      <c r="AV71" s="364"/>
      <c r="AW71" s="364"/>
      <c r="AX71" s="365"/>
      <c r="AY71">
        <f t="shared" si="8"/>
        <v>1</v>
      </c>
    </row>
    <row r="72" spans="1:51" ht="21.75" customHeight="1" thickBot="1" x14ac:dyDescent="0.2">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371</v>
      </c>
      <c r="AC72" s="985"/>
      <c r="AD72" s="985"/>
      <c r="AE72" s="371" t="s">
        <v>719</v>
      </c>
      <c r="AF72" s="372"/>
      <c r="AG72" s="372"/>
      <c r="AH72" s="372"/>
      <c r="AI72" s="371" t="s">
        <v>719</v>
      </c>
      <c r="AJ72" s="372"/>
      <c r="AK72" s="372"/>
      <c r="AL72" s="372"/>
      <c r="AM72" s="371"/>
      <c r="AN72" s="372"/>
      <c r="AO72" s="372"/>
      <c r="AP72" s="948"/>
      <c r="AQ72" s="363" t="s">
        <v>719</v>
      </c>
      <c r="AR72" s="364"/>
      <c r="AS72" s="364"/>
      <c r="AT72" s="821"/>
      <c r="AU72" s="364" t="s">
        <v>719</v>
      </c>
      <c r="AV72" s="364"/>
      <c r="AW72" s="364"/>
      <c r="AX72" s="365"/>
      <c r="AY72">
        <f t="shared" si="8"/>
        <v>1</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2" t="s">
        <v>383</v>
      </c>
      <c r="B78" s="923"/>
      <c r="C78" s="923"/>
      <c r="D78" s="923"/>
      <c r="E78" s="920" t="s">
        <v>328</v>
      </c>
      <c r="F78" s="921"/>
      <c r="G78" s="54" t="s">
        <v>235</v>
      </c>
      <c r="H78" s="799"/>
      <c r="I78" s="245"/>
      <c r="J78" s="245"/>
      <c r="K78" s="245"/>
      <c r="L78" s="245"/>
      <c r="M78" s="245"/>
      <c r="N78" s="245"/>
      <c r="O78" s="800"/>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21"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2"/>
      <c r="B81" s="854"/>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0" t="s">
        <v>11</v>
      </c>
      <c r="AC85" s="461"/>
      <c r="AD85" s="462"/>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6"/>
      <c r="R87" s="806"/>
      <c r="S87" s="806"/>
      <c r="T87" s="806"/>
      <c r="U87" s="806"/>
      <c r="V87" s="806"/>
      <c r="W87" s="806"/>
      <c r="X87" s="807"/>
      <c r="Y87" s="762" t="s">
        <v>62</v>
      </c>
      <c r="Z87" s="763"/>
      <c r="AA87" s="764"/>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8"/>
      <c r="Q88" s="808"/>
      <c r="R88" s="808"/>
      <c r="S88" s="808"/>
      <c r="T88" s="808"/>
      <c r="U88" s="808"/>
      <c r="V88" s="808"/>
      <c r="W88" s="808"/>
      <c r="X88" s="809"/>
      <c r="Y88" s="737" t="s">
        <v>54</v>
      </c>
      <c r="Z88" s="738"/>
      <c r="AA88" s="739"/>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0"/>
      <c r="Y89" s="737" t="s">
        <v>13</v>
      </c>
      <c r="Z89" s="738"/>
      <c r="AA89" s="739"/>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0" t="s">
        <v>11</v>
      </c>
      <c r="AC90" s="461"/>
      <c r="AD90" s="462"/>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6"/>
      <c r="R92" s="806"/>
      <c r="S92" s="806"/>
      <c r="T92" s="806"/>
      <c r="U92" s="806"/>
      <c r="V92" s="806"/>
      <c r="W92" s="806"/>
      <c r="X92" s="807"/>
      <c r="Y92" s="762" t="s">
        <v>62</v>
      </c>
      <c r="Z92" s="763"/>
      <c r="AA92" s="764"/>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8"/>
      <c r="Q93" s="808"/>
      <c r="R93" s="808"/>
      <c r="S93" s="808"/>
      <c r="T93" s="808"/>
      <c r="U93" s="808"/>
      <c r="V93" s="808"/>
      <c r="W93" s="808"/>
      <c r="X93" s="809"/>
      <c r="Y93" s="737" t="s">
        <v>54</v>
      </c>
      <c r="Z93" s="738"/>
      <c r="AA93" s="739"/>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0"/>
      <c r="Y94" s="737" t="s">
        <v>13</v>
      </c>
      <c r="Z94" s="738"/>
      <c r="AA94" s="739"/>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0" t="s">
        <v>11</v>
      </c>
      <c r="AC95" s="461"/>
      <c r="AD95" s="462"/>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6"/>
      <c r="R97" s="806"/>
      <c r="S97" s="806"/>
      <c r="T97" s="806"/>
      <c r="U97" s="806"/>
      <c r="V97" s="806"/>
      <c r="W97" s="806"/>
      <c r="X97" s="807"/>
      <c r="Y97" s="762" t="s">
        <v>62</v>
      </c>
      <c r="Z97" s="763"/>
      <c r="AA97" s="764"/>
      <c r="AB97" s="403"/>
      <c r="AC97" s="404"/>
      <c r="AD97" s="405"/>
      <c r="AE97" s="363"/>
      <c r="AF97" s="364"/>
      <c r="AG97" s="364"/>
      <c r="AH97" s="821"/>
      <c r="AI97" s="363"/>
      <c r="AJ97" s="364"/>
      <c r="AK97" s="364"/>
      <c r="AL97" s="82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8"/>
      <c r="Q98" s="808"/>
      <c r="R98" s="808"/>
      <c r="S98" s="808"/>
      <c r="T98" s="808"/>
      <c r="U98" s="808"/>
      <c r="V98" s="808"/>
      <c r="W98" s="808"/>
      <c r="X98" s="809"/>
      <c r="Y98" s="737" t="s">
        <v>54</v>
      </c>
      <c r="Z98" s="738"/>
      <c r="AA98" s="739"/>
      <c r="AB98" s="300"/>
      <c r="AC98" s="301"/>
      <c r="AD98" s="302"/>
      <c r="AE98" s="363"/>
      <c r="AF98" s="364"/>
      <c r="AG98" s="364"/>
      <c r="AH98" s="821"/>
      <c r="AI98" s="363"/>
      <c r="AJ98" s="364"/>
      <c r="AK98" s="364"/>
      <c r="AL98" s="82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390</v>
      </c>
      <c r="AF100" s="829"/>
      <c r="AG100" s="829"/>
      <c r="AH100" s="830"/>
      <c r="AI100" s="828" t="s">
        <v>412</v>
      </c>
      <c r="AJ100" s="829"/>
      <c r="AK100" s="829"/>
      <c r="AL100" s="830"/>
      <c r="AM100" s="828" t="s">
        <v>509</v>
      </c>
      <c r="AN100" s="829"/>
      <c r="AO100" s="829"/>
      <c r="AP100" s="830"/>
      <c r="AQ100" s="936" t="s">
        <v>417</v>
      </c>
      <c r="AR100" s="937"/>
      <c r="AS100" s="937"/>
      <c r="AT100" s="938"/>
      <c r="AU100" s="936" t="s">
        <v>541</v>
      </c>
      <c r="AV100" s="937"/>
      <c r="AW100" s="937"/>
      <c r="AX100" s="939"/>
    </row>
    <row r="101" spans="1:60" ht="23.25" customHeight="1" x14ac:dyDescent="0.15">
      <c r="A101" s="493"/>
      <c r="B101" s="494"/>
      <c r="C101" s="494"/>
      <c r="D101" s="494"/>
      <c r="E101" s="494"/>
      <c r="F101" s="495"/>
      <c r="G101" s="191" t="s">
        <v>724</v>
      </c>
      <c r="H101" s="191"/>
      <c r="I101" s="191"/>
      <c r="J101" s="191"/>
      <c r="K101" s="191"/>
      <c r="L101" s="191"/>
      <c r="M101" s="191"/>
      <c r="N101" s="191"/>
      <c r="O101" s="191"/>
      <c r="P101" s="191"/>
      <c r="Q101" s="191"/>
      <c r="R101" s="191"/>
      <c r="S101" s="191"/>
      <c r="T101" s="191"/>
      <c r="U101" s="191"/>
      <c r="V101" s="191"/>
      <c r="W101" s="191"/>
      <c r="X101" s="233"/>
      <c r="Y101" s="820" t="s">
        <v>55</v>
      </c>
      <c r="Z101" s="723"/>
      <c r="AA101" s="724"/>
      <c r="AB101" s="553" t="s">
        <v>725</v>
      </c>
      <c r="AC101" s="553"/>
      <c r="AD101" s="553"/>
      <c r="AE101" s="358">
        <v>2</v>
      </c>
      <c r="AF101" s="358"/>
      <c r="AG101" s="358"/>
      <c r="AH101" s="358"/>
      <c r="AI101" s="358">
        <v>2</v>
      </c>
      <c r="AJ101" s="358"/>
      <c r="AK101" s="358"/>
      <c r="AL101" s="358"/>
      <c r="AM101" s="358">
        <v>2</v>
      </c>
      <c r="AN101" s="358"/>
      <c r="AO101" s="358"/>
      <c r="AP101" s="358"/>
      <c r="AQ101" s="358"/>
      <c r="AR101" s="358"/>
      <c r="AS101" s="358"/>
      <c r="AT101" s="358"/>
      <c r="AU101" s="363" t="s">
        <v>755</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725</v>
      </c>
      <c r="AC102" s="553"/>
      <c r="AD102" s="553"/>
      <c r="AE102" s="358">
        <v>2</v>
      </c>
      <c r="AF102" s="358"/>
      <c r="AG102" s="358"/>
      <c r="AH102" s="358"/>
      <c r="AI102" s="358">
        <v>2</v>
      </c>
      <c r="AJ102" s="358"/>
      <c r="AK102" s="358"/>
      <c r="AL102" s="358"/>
      <c r="AM102" s="358">
        <v>2</v>
      </c>
      <c r="AN102" s="358"/>
      <c r="AO102" s="358"/>
      <c r="AP102" s="358"/>
      <c r="AQ102" s="358">
        <v>1</v>
      </c>
      <c r="AR102" s="358"/>
      <c r="AS102" s="358"/>
      <c r="AT102" s="358"/>
      <c r="AU102" s="371" t="s">
        <v>755</v>
      </c>
      <c r="AV102" s="372"/>
      <c r="AW102" s="372"/>
      <c r="AX102" s="940"/>
    </row>
    <row r="103" spans="1:60" ht="31.5" hidden="1" customHeight="1" x14ac:dyDescent="0.15">
      <c r="A103" s="490" t="s">
        <v>351</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0" t="s">
        <v>351</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0" t="s">
        <v>351</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351</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21"/>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2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17</v>
      </c>
      <c r="AF116" s="358"/>
      <c r="AG116" s="358"/>
      <c r="AH116" s="358"/>
      <c r="AI116" s="358">
        <v>20</v>
      </c>
      <c r="AJ116" s="358"/>
      <c r="AK116" s="358"/>
      <c r="AL116" s="358"/>
      <c r="AM116" s="358">
        <v>12</v>
      </c>
      <c r="AN116" s="358"/>
      <c r="AO116" s="358"/>
      <c r="AP116" s="358"/>
      <c r="AQ116" s="363">
        <v>11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767</v>
      </c>
      <c r="AN117" s="306"/>
      <c r="AO117" s="306"/>
      <c r="AP117" s="306"/>
      <c r="AQ117" s="306"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405</v>
      </c>
      <c r="B130" s="1001"/>
      <c r="C130" s="1000" t="s">
        <v>236</v>
      </c>
      <c r="D130" s="1001"/>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2</v>
      </c>
      <c r="AV133" s="178"/>
      <c r="AW133" s="179" t="s">
        <v>179</v>
      </c>
      <c r="AX133" s="180"/>
      <c r="AY133">
        <f>$AY$132</f>
        <v>1</v>
      </c>
    </row>
    <row r="134" spans="1:51" ht="39.75" customHeight="1" x14ac:dyDescent="0.15">
      <c r="A134" s="1004"/>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124</v>
      </c>
      <c r="AF134" s="167"/>
      <c r="AG134" s="167"/>
      <c r="AH134" s="167"/>
      <c r="AI134" s="266">
        <v>127</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719</v>
      </c>
      <c r="AF135" s="167"/>
      <c r="AG135" s="167"/>
      <c r="AH135" s="167"/>
      <c r="AI135" s="266" t="s">
        <v>719</v>
      </c>
      <c r="AJ135" s="167"/>
      <c r="AK135" s="167"/>
      <c r="AL135" s="167"/>
      <c r="AM135" s="266" t="s">
        <v>755</v>
      </c>
      <c r="AN135" s="167"/>
      <c r="AO135" s="167"/>
      <c r="AP135" s="167"/>
      <c r="AQ135" s="266" t="s">
        <v>719</v>
      </c>
      <c r="AR135" s="167"/>
      <c r="AS135" s="167"/>
      <c r="AT135" s="167"/>
      <c r="AU135" s="266">
        <v>119</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671</v>
      </c>
      <c r="D430" s="251"/>
      <c r="E430" s="239" t="s">
        <v>399</v>
      </c>
      <c r="F430" s="450"/>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1004"/>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1004"/>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81" customHeight="1" x14ac:dyDescent="0.15">
      <c r="A702" s="531" t="s">
        <v>140</v>
      </c>
      <c r="B702" s="53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742</v>
      </c>
      <c r="AE702" s="906"/>
      <c r="AF702" s="906"/>
      <c r="AG702" s="890" t="s">
        <v>766</v>
      </c>
      <c r="AH702" s="891"/>
      <c r="AI702" s="891"/>
      <c r="AJ702" s="891"/>
      <c r="AK702" s="891"/>
      <c r="AL702" s="891"/>
      <c r="AM702" s="891"/>
      <c r="AN702" s="891"/>
      <c r="AO702" s="891"/>
      <c r="AP702" s="891"/>
      <c r="AQ702" s="891"/>
      <c r="AR702" s="891"/>
      <c r="AS702" s="891"/>
      <c r="AT702" s="891"/>
      <c r="AU702" s="891"/>
      <c r="AV702" s="891"/>
      <c r="AW702" s="891"/>
      <c r="AX702" s="892"/>
    </row>
    <row r="703" spans="1:51" ht="125.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742</v>
      </c>
      <c r="AE703" s="185"/>
      <c r="AF703" s="185"/>
      <c r="AG703" s="672" t="s">
        <v>768</v>
      </c>
      <c r="AH703" s="673"/>
      <c r="AI703" s="673"/>
      <c r="AJ703" s="673"/>
      <c r="AK703" s="673"/>
      <c r="AL703" s="673"/>
      <c r="AM703" s="673"/>
      <c r="AN703" s="673"/>
      <c r="AO703" s="673"/>
      <c r="AP703" s="673"/>
      <c r="AQ703" s="673"/>
      <c r="AR703" s="673"/>
      <c r="AS703" s="673"/>
      <c r="AT703" s="673"/>
      <c r="AU703" s="673"/>
      <c r="AV703" s="673"/>
      <c r="AW703" s="673"/>
      <c r="AX703" s="674"/>
    </row>
    <row r="704" spans="1:51" ht="8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742</v>
      </c>
      <c r="AE704" s="588"/>
      <c r="AF704" s="588"/>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0" t="s">
        <v>742</v>
      </c>
      <c r="AE705" s="741"/>
      <c r="AF705" s="741"/>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7"/>
      <c r="C706" s="616"/>
      <c r="D706" s="617"/>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3"/>
      <c r="B707" s="777"/>
      <c r="C707" s="618"/>
      <c r="D707" s="619"/>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748</v>
      </c>
      <c r="AE707" s="586"/>
      <c r="AF707" s="586"/>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3"/>
      <c r="B708" s="664"/>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5" t="s">
        <v>749</v>
      </c>
      <c r="AE708" s="676"/>
      <c r="AF708" s="676"/>
      <c r="AG708" s="528" t="s">
        <v>755</v>
      </c>
      <c r="AH708" s="529"/>
      <c r="AI708" s="529"/>
      <c r="AJ708" s="529"/>
      <c r="AK708" s="529"/>
      <c r="AL708" s="529"/>
      <c r="AM708" s="529"/>
      <c r="AN708" s="529"/>
      <c r="AO708" s="529"/>
      <c r="AP708" s="529"/>
      <c r="AQ708" s="529"/>
      <c r="AR708" s="529"/>
      <c r="AS708" s="529"/>
      <c r="AT708" s="529"/>
      <c r="AU708" s="529"/>
      <c r="AV708" s="529"/>
      <c r="AW708" s="529"/>
      <c r="AX708" s="530"/>
    </row>
    <row r="709" spans="1:50" ht="46.5" customHeight="1" x14ac:dyDescent="0.15">
      <c r="A709" s="663"/>
      <c r="B709" s="664"/>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742</v>
      </c>
      <c r="AE709" s="185"/>
      <c r="AF709" s="185"/>
      <c r="AG709" s="672" t="s">
        <v>763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749</v>
      </c>
      <c r="AE710" s="185"/>
      <c r="AF710" s="185"/>
      <c r="AG710" s="672" t="s">
        <v>755</v>
      </c>
      <c r="AH710" s="673"/>
      <c r="AI710" s="673"/>
      <c r="AJ710" s="673"/>
      <c r="AK710" s="673"/>
      <c r="AL710" s="673"/>
      <c r="AM710" s="673"/>
      <c r="AN710" s="673"/>
      <c r="AO710" s="673"/>
      <c r="AP710" s="673"/>
      <c r="AQ710" s="673"/>
      <c r="AR710" s="673"/>
      <c r="AS710" s="673"/>
      <c r="AT710" s="673"/>
      <c r="AU710" s="673"/>
      <c r="AV710" s="673"/>
      <c r="AW710" s="673"/>
      <c r="AX710" s="674"/>
    </row>
    <row r="711" spans="1:50" ht="43.5" customHeight="1" x14ac:dyDescent="0.15">
      <c r="A711" s="663"/>
      <c r="B711" s="664"/>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742</v>
      </c>
      <c r="AE711" s="185"/>
      <c r="AF711" s="185"/>
      <c r="AG711" s="672" t="s">
        <v>762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749</v>
      </c>
      <c r="AE712" s="588"/>
      <c r="AF712" s="588"/>
      <c r="AG712" s="596" t="s">
        <v>755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2" t="s">
        <v>755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749</v>
      </c>
      <c r="AE714" s="594"/>
      <c r="AF714" s="595"/>
      <c r="AG714" s="697" t="s">
        <v>755</v>
      </c>
      <c r="AH714" s="698"/>
      <c r="AI714" s="698"/>
      <c r="AJ714" s="698"/>
      <c r="AK714" s="698"/>
      <c r="AL714" s="698"/>
      <c r="AM714" s="698"/>
      <c r="AN714" s="698"/>
      <c r="AO714" s="698"/>
      <c r="AP714" s="698"/>
      <c r="AQ714" s="698"/>
      <c r="AR714" s="698"/>
      <c r="AS714" s="698"/>
      <c r="AT714" s="698"/>
      <c r="AU714" s="698"/>
      <c r="AV714" s="698"/>
      <c r="AW714" s="698"/>
      <c r="AX714" s="699"/>
    </row>
    <row r="715" spans="1:50" ht="54" customHeight="1" x14ac:dyDescent="0.15">
      <c r="A715" s="623"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742</v>
      </c>
      <c r="AE715" s="676"/>
      <c r="AF715" s="784"/>
      <c r="AG715" s="528" t="s">
        <v>761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749</v>
      </c>
      <c r="AE716" s="766"/>
      <c r="AF716" s="766"/>
      <c r="AG716" s="672" t="s">
        <v>755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742</v>
      </c>
      <c r="AE717" s="185"/>
      <c r="AF717" s="185"/>
      <c r="AG717" s="672" t="s">
        <v>760</v>
      </c>
      <c r="AH717" s="673"/>
      <c r="AI717" s="673"/>
      <c r="AJ717" s="673"/>
      <c r="AK717" s="673"/>
      <c r="AL717" s="673"/>
      <c r="AM717" s="673"/>
      <c r="AN717" s="673"/>
      <c r="AO717" s="673"/>
      <c r="AP717" s="673"/>
      <c r="AQ717" s="673"/>
      <c r="AR717" s="673"/>
      <c r="AS717" s="673"/>
      <c r="AT717" s="673"/>
      <c r="AU717" s="673"/>
      <c r="AV717" s="673"/>
      <c r="AW717" s="673"/>
      <c r="AX717" s="674"/>
    </row>
    <row r="718" spans="1:50" ht="87" customHeight="1" x14ac:dyDescent="0.15">
      <c r="A718" s="665"/>
      <c r="B718" s="666"/>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742</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5" t="s">
        <v>749</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8"/>
      <c r="B721" s="659"/>
      <c r="C721" s="928"/>
      <c r="D721" s="929"/>
      <c r="E721" s="929"/>
      <c r="F721" s="930"/>
      <c r="G721" s="946"/>
      <c r="H721" s="947"/>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8"/>
      <c r="B722" s="659"/>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8"/>
      <c r="B723" s="659"/>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8"/>
      <c r="B724" s="659"/>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60"/>
      <c r="B725" s="661"/>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96.75" customHeight="1" x14ac:dyDescent="0.15">
      <c r="A726" s="623" t="s">
        <v>48</v>
      </c>
      <c r="B726" s="624"/>
      <c r="C726" s="442" t="s">
        <v>53</v>
      </c>
      <c r="D726" s="583"/>
      <c r="E726" s="583"/>
      <c r="F726" s="584"/>
      <c r="G726" s="804" t="s">
        <v>758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5"/>
      <c r="B727" s="626"/>
      <c r="C727" s="703" t="s">
        <v>57</v>
      </c>
      <c r="D727" s="704"/>
      <c r="E727" s="704"/>
      <c r="F727" s="705"/>
      <c r="G727" s="802" t="s">
        <v>769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2"/>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0"/>
      <c r="B731" s="621"/>
      <c r="C731" s="621"/>
      <c r="D731" s="621"/>
      <c r="E731" s="622"/>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0"/>
      <c r="B733" s="621"/>
      <c r="C733" s="621"/>
      <c r="D733" s="621"/>
      <c r="E733" s="622"/>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3" t="s">
        <v>771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672</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38" t="s">
        <v>772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8"/>
      <c r="B788" s="770"/>
      <c r="C788" s="770"/>
      <c r="D788" s="770"/>
      <c r="E788" s="770"/>
      <c r="F788" s="771"/>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7.5" customHeight="1" x14ac:dyDescent="0.15">
      <c r="A789" s="558"/>
      <c r="B789" s="770"/>
      <c r="C789" s="770"/>
      <c r="D789" s="770"/>
      <c r="E789" s="770"/>
      <c r="F789" s="771"/>
      <c r="G789" s="758" t="s">
        <v>756</v>
      </c>
      <c r="H789" s="452"/>
      <c r="I789" s="452"/>
      <c r="J789" s="452"/>
      <c r="K789" s="453"/>
      <c r="L789" s="454" t="s">
        <v>750</v>
      </c>
      <c r="M789" s="455"/>
      <c r="N789" s="455"/>
      <c r="O789" s="455"/>
      <c r="P789" s="455"/>
      <c r="Q789" s="455"/>
      <c r="R789" s="455"/>
      <c r="S789" s="455"/>
      <c r="T789" s="455"/>
      <c r="U789" s="455"/>
      <c r="V789" s="455"/>
      <c r="W789" s="455"/>
      <c r="X789" s="456"/>
      <c r="Y789" s="627">
        <v>12.9</v>
      </c>
      <c r="Z789" s="628"/>
      <c r="AA789" s="628"/>
      <c r="AB789" s="629"/>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37.5" customHeight="1" x14ac:dyDescent="0.15">
      <c r="A790" s="558"/>
      <c r="B790" s="770"/>
      <c r="C790" s="770"/>
      <c r="D790" s="770"/>
      <c r="E790" s="770"/>
      <c r="F790" s="771"/>
      <c r="G790" s="757" t="s">
        <v>757</v>
      </c>
      <c r="H790" s="349"/>
      <c r="I790" s="349"/>
      <c r="J790" s="349"/>
      <c r="K790" s="350"/>
      <c r="L790" s="398" t="s">
        <v>751</v>
      </c>
      <c r="M790" s="399"/>
      <c r="N790" s="399"/>
      <c r="O790" s="399"/>
      <c r="P790" s="399"/>
      <c r="Q790" s="399"/>
      <c r="R790" s="399"/>
      <c r="S790" s="399"/>
      <c r="T790" s="399"/>
      <c r="U790" s="399"/>
      <c r="V790" s="399"/>
      <c r="W790" s="399"/>
      <c r="X790" s="400"/>
      <c r="Y790" s="627">
        <v>10.7</v>
      </c>
      <c r="Z790" s="628"/>
      <c r="AA790" s="628"/>
      <c r="AB790" s="629"/>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8"/>
      <c r="B791" s="770"/>
      <c r="C791" s="770"/>
      <c r="D791" s="770"/>
      <c r="E791" s="770"/>
      <c r="F791" s="77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8"/>
      <c r="B792" s="770"/>
      <c r="C792" s="770"/>
      <c r="D792" s="770"/>
      <c r="E792" s="770"/>
      <c r="F792" s="77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8"/>
      <c r="B793" s="770"/>
      <c r="C793" s="770"/>
      <c r="D793" s="770"/>
      <c r="E793" s="770"/>
      <c r="F793" s="77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8"/>
      <c r="B794" s="770"/>
      <c r="C794" s="770"/>
      <c r="D794" s="770"/>
      <c r="E794" s="770"/>
      <c r="F794" s="77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8"/>
      <c r="B795" s="770"/>
      <c r="C795" s="770"/>
      <c r="D795" s="770"/>
      <c r="E795" s="770"/>
      <c r="F795" s="77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8"/>
      <c r="B796" s="770"/>
      <c r="C796" s="770"/>
      <c r="D796" s="770"/>
      <c r="E796" s="770"/>
      <c r="F796" s="77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70"/>
      <c r="C797" s="770"/>
      <c r="D797" s="770"/>
      <c r="E797" s="770"/>
      <c r="F797" s="77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70"/>
      <c r="C798" s="770"/>
      <c r="D798" s="770"/>
      <c r="E798" s="770"/>
      <c r="F798" s="77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8"/>
      <c r="B799" s="770"/>
      <c r="C799" s="770"/>
      <c r="D799" s="770"/>
      <c r="E799" s="770"/>
      <c r="F799" s="771"/>
      <c r="G799" s="406" t="s">
        <v>20</v>
      </c>
      <c r="H799" s="407"/>
      <c r="I799" s="407"/>
      <c r="J799" s="407"/>
      <c r="K799" s="407"/>
      <c r="L799" s="408"/>
      <c r="M799" s="409"/>
      <c r="N799" s="409"/>
      <c r="O799" s="409"/>
      <c r="P799" s="409"/>
      <c r="Q799" s="409"/>
      <c r="R799" s="409"/>
      <c r="S799" s="409"/>
      <c r="T799" s="409"/>
      <c r="U799" s="409"/>
      <c r="V799" s="409"/>
      <c r="W799" s="409"/>
      <c r="X799" s="410"/>
      <c r="Y799" s="411">
        <f>SUM(Y789:AB798)</f>
        <v>23.6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8"/>
      <c r="B800" s="770"/>
      <c r="C800" s="770"/>
      <c r="D800" s="770"/>
      <c r="E800" s="770"/>
      <c r="F800" s="771"/>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8"/>
      <c r="B801" s="770"/>
      <c r="C801" s="770"/>
      <c r="D801" s="770"/>
      <c r="E801" s="770"/>
      <c r="F801" s="771"/>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8"/>
      <c r="B802" s="770"/>
      <c r="C802" s="770"/>
      <c r="D802" s="770"/>
      <c r="E802" s="770"/>
      <c r="F802" s="771"/>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70"/>
      <c r="C803" s="770"/>
      <c r="D803" s="770"/>
      <c r="E803" s="770"/>
      <c r="F803" s="77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8"/>
      <c r="B804" s="770"/>
      <c r="C804" s="770"/>
      <c r="D804" s="770"/>
      <c r="E804" s="770"/>
      <c r="F804" s="77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8"/>
      <c r="B805" s="770"/>
      <c r="C805" s="770"/>
      <c r="D805" s="770"/>
      <c r="E805" s="770"/>
      <c r="F805" s="77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8"/>
      <c r="B806" s="770"/>
      <c r="C806" s="770"/>
      <c r="D806" s="770"/>
      <c r="E806" s="770"/>
      <c r="F806" s="77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8"/>
      <c r="B807" s="770"/>
      <c r="C807" s="770"/>
      <c r="D807" s="770"/>
      <c r="E807" s="770"/>
      <c r="F807" s="77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8"/>
      <c r="B808" s="770"/>
      <c r="C808" s="770"/>
      <c r="D808" s="770"/>
      <c r="E808" s="770"/>
      <c r="F808" s="77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8"/>
      <c r="B809" s="770"/>
      <c r="C809" s="770"/>
      <c r="D809" s="770"/>
      <c r="E809" s="770"/>
      <c r="F809" s="77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8"/>
      <c r="B810" s="770"/>
      <c r="C810" s="770"/>
      <c r="D810" s="770"/>
      <c r="E810" s="770"/>
      <c r="F810" s="77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8"/>
      <c r="B811" s="770"/>
      <c r="C811" s="770"/>
      <c r="D811" s="770"/>
      <c r="E811" s="770"/>
      <c r="F811" s="77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8"/>
      <c r="B812" s="770"/>
      <c r="C812" s="770"/>
      <c r="D812" s="770"/>
      <c r="E812" s="770"/>
      <c r="F812" s="77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8"/>
      <c r="B813" s="770"/>
      <c r="C813" s="770"/>
      <c r="D813" s="770"/>
      <c r="E813" s="770"/>
      <c r="F813" s="771"/>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8"/>
      <c r="B814" s="770"/>
      <c r="C814" s="770"/>
      <c r="D814" s="770"/>
      <c r="E814" s="770"/>
      <c r="F814" s="771"/>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8"/>
      <c r="B815" s="770"/>
      <c r="C815" s="770"/>
      <c r="D815" s="770"/>
      <c r="E815" s="770"/>
      <c r="F815" s="771"/>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70"/>
      <c r="C816" s="770"/>
      <c r="D816" s="770"/>
      <c r="E816" s="770"/>
      <c r="F816" s="77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8"/>
      <c r="B817" s="770"/>
      <c r="C817" s="770"/>
      <c r="D817" s="770"/>
      <c r="E817" s="770"/>
      <c r="F817" s="77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8"/>
      <c r="B818" s="770"/>
      <c r="C818" s="770"/>
      <c r="D818" s="770"/>
      <c r="E818" s="770"/>
      <c r="F818" s="77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8"/>
      <c r="B819" s="770"/>
      <c r="C819" s="770"/>
      <c r="D819" s="770"/>
      <c r="E819" s="770"/>
      <c r="F819" s="77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8"/>
      <c r="B820" s="770"/>
      <c r="C820" s="770"/>
      <c r="D820" s="770"/>
      <c r="E820" s="770"/>
      <c r="F820" s="77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8"/>
      <c r="B821" s="770"/>
      <c r="C821" s="770"/>
      <c r="D821" s="770"/>
      <c r="E821" s="770"/>
      <c r="F821" s="77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8"/>
      <c r="B822" s="770"/>
      <c r="C822" s="770"/>
      <c r="D822" s="770"/>
      <c r="E822" s="770"/>
      <c r="F822" s="77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8"/>
      <c r="B823" s="770"/>
      <c r="C823" s="770"/>
      <c r="D823" s="770"/>
      <c r="E823" s="770"/>
      <c r="F823" s="77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8"/>
      <c r="B824" s="770"/>
      <c r="C824" s="770"/>
      <c r="D824" s="770"/>
      <c r="E824" s="770"/>
      <c r="F824" s="77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8"/>
      <c r="B825" s="770"/>
      <c r="C825" s="770"/>
      <c r="D825" s="770"/>
      <c r="E825" s="770"/>
      <c r="F825" s="77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8"/>
      <c r="B826" s="770"/>
      <c r="C826" s="770"/>
      <c r="D826" s="770"/>
      <c r="E826" s="770"/>
      <c r="F826" s="771"/>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8"/>
      <c r="B827" s="770"/>
      <c r="C827" s="770"/>
      <c r="D827" s="770"/>
      <c r="E827" s="770"/>
      <c r="F827" s="771"/>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8"/>
      <c r="B828" s="770"/>
      <c r="C828" s="770"/>
      <c r="D828" s="770"/>
      <c r="E828" s="770"/>
      <c r="F828" s="771"/>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70"/>
      <c r="C829" s="770"/>
      <c r="D829" s="770"/>
      <c r="E829" s="770"/>
      <c r="F829" s="77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8"/>
      <c r="B830" s="770"/>
      <c r="C830" s="770"/>
      <c r="D830" s="770"/>
      <c r="E830" s="770"/>
      <c r="F830" s="77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8"/>
      <c r="B831" s="770"/>
      <c r="C831" s="770"/>
      <c r="D831" s="770"/>
      <c r="E831" s="770"/>
      <c r="F831" s="77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8"/>
      <c r="B832" s="770"/>
      <c r="C832" s="770"/>
      <c r="D832" s="770"/>
      <c r="E832" s="770"/>
      <c r="F832" s="77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8"/>
      <c r="B833" s="770"/>
      <c r="C833" s="770"/>
      <c r="D833" s="770"/>
      <c r="E833" s="770"/>
      <c r="F833" s="77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8"/>
      <c r="B834" s="770"/>
      <c r="C834" s="770"/>
      <c r="D834" s="770"/>
      <c r="E834" s="770"/>
      <c r="F834" s="77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8"/>
      <c r="B835" s="770"/>
      <c r="C835" s="770"/>
      <c r="D835" s="770"/>
      <c r="E835" s="770"/>
      <c r="F835" s="77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8"/>
      <c r="B836" s="770"/>
      <c r="C836" s="770"/>
      <c r="D836" s="770"/>
      <c r="E836" s="770"/>
      <c r="F836" s="77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8"/>
      <c r="B837" s="770"/>
      <c r="C837" s="770"/>
      <c r="D837" s="770"/>
      <c r="E837" s="770"/>
      <c r="F837" s="77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8"/>
      <c r="B838" s="770"/>
      <c r="C838" s="770"/>
      <c r="D838" s="770"/>
      <c r="E838" s="770"/>
      <c r="F838" s="77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5" t="s">
        <v>344</v>
      </c>
      <c r="AM839" s="966"/>
      <c r="AN839" s="96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900" t="s">
        <v>752</v>
      </c>
      <c r="D845" s="901"/>
      <c r="E845" s="901"/>
      <c r="F845" s="901"/>
      <c r="G845" s="901"/>
      <c r="H845" s="901"/>
      <c r="I845" s="902"/>
      <c r="J845" s="447">
        <v>9010005011405</v>
      </c>
      <c r="K845" s="448"/>
      <c r="L845" s="448"/>
      <c r="M845" s="448"/>
      <c r="N845" s="448"/>
      <c r="O845" s="449"/>
      <c r="P845" s="426" t="s">
        <v>753</v>
      </c>
      <c r="Q845" s="427"/>
      <c r="R845" s="427"/>
      <c r="S845" s="427"/>
      <c r="T845" s="427"/>
      <c r="U845" s="427"/>
      <c r="V845" s="427"/>
      <c r="W845" s="427"/>
      <c r="X845" s="428"/>
      <c r="Y845" s="318">
        <v>12.9</v>
      </c>
      <c r="Z845" s="319"/>
      <c r="AA845" s="319"/>
      <c r="AB845" s="320"/>
      <c r="AC845" s="322" t="s">
        <v>376</v>
      </c>
      <c r="AD845" s="323"/>
      <c r="AE845" s="323"/>
      <c r="AF845" s="323"/>
      <c r="AG845" s="323"/>
      <c r="AH845" s="418">
        <v>1</v>
      </c>
      <c r="AI845" s="419"/>
      <c r="AJ845" s="419"/>
      <c r="AK845" s="419"/>
      <c r="AL845" s="326">
        <v>99.9</v>
      </c>
      <c r="AM845" s="327"/>
      <c r="AN845" s="327"/>
      <c r="AO845" s="328"/>
      <c r="AP845" s="321" t="s">
        <v>755</v>
      </c>
      <c r="AQ845" s="321"/>
      <c r="AR845" s="321"/>
      <c r="AS845" s="321"/>
      <c r="AT845" s="321"/>
      <c r="AU845" s="321"/>
      <c r="AV845" s="321"/>
      <c r="AW845" s="321"/>
      <c r="AX845" s="321"/>
    </row>
    <row r="846" spans="1:51" ht="49.5" customHeight="1" x14ac:dyDescent="0.15">
      <c r="A846" s="401">
        <v>2</v>
      </c>
      <c r="B846" s="401">
        <v>1</v>
      </c>
      <c r="C846" s="900" t="s">
        <v>752</v>
      </c>
      <c r="D846" s="903"/>
      <c r="E846" s="903"/>
      <c r="F846" s="903"/>
      <c r="G846" s="903"/>
      <c r="H846" s="903"/>
      <c r="I846" s="904"/>
      <c r="J846" s="447">
        <v>9010005011405</v>
      </c>
      <c r="K846" s="448"/>
      <c r="L846" s="448"/>
      <c r="M846" s="448"/>
      <c r="N846" s="448"/>
      <c r="O846" s="449"/>
      <c r="P846" s="426" t="s">
        <v>754</v>
      </c>
      <c r="Q846" s="427"/>
      <c r="R846" s="427"/>
      <c r="S846" s="427"/>
      <c r="T846" s="427"/>
      <c r="U846" s="427"/>
      <c r="V846" s="427"/>
      <c r="W846" s="427"/>
      <c r="X846" s="428"/>
      <c r="Y846" s="318">
        <v>10.7</v>
      </c>
      <c r="Z846" s="319"/>
      <c r="AA846" s="319"/>
      <c r="AB846" s="320"/>
      <c r="AC846" s="322" t="s">
        <v>376</v>
      </c>
      <c r="AD846" s="323"/>
      <c r="AE846" s="323"/>
      <c r="AF846" s="323"/>
      <c r="AG846" s="323"/>
      <c r="AH846" s="418">
        <v>1</v>
      </c>
      <c r="AI846" s="419"/>
      <c r="AJ846" s="419"/>
      <c r="AK846" s="419"/>
      <c r="AL846" s="326">
        <v>99.9</v>
      </c>
      <c r="AM846" s="327"/>
      <c r="AN846" s="327"/>
      <c r="AO846" s="328"/>
      <c r="AP846" s="321" t="s">
        <v>755</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7" t="s">
        <v>344</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6"/>
      <c r="E1109" s="277" t="s">
        <v>262</v>
      </c>
      <c r="F1109" s="896"/>
      <c r="G1109" s="896"/>
      <c r="H1109" s="896"/>
      <c r="I1109" s="896"/>
      <c r="J1109" s="277" t="s">
        <v>297</v>
      </c>
      <c r="K1109" s="277"/>
      <c r="L1109" s="277"/>
      <c r="M1109" s="277"/>
      <c r="N1109" s="277"/>
      <c r="O1109" s="277"/>
      <c r="P1109" s="345" t="s">
        <v>27</v>
      </c>
      <c r="Q1109" s="345"/>
      <c r="R1109" s="345"/>
      <c r="S1109" s="345"/>
      <c r="T1109" s="345"/>
      <c r="U1109" s="345"/>
      <c r="V1109" s="345"/>
      <c r="W1109" s="345"/>
      <c r="X1109" s="345"/>
      <c r="Y1109" s="277" t="s">
        <v>299</v>
      </c>
      <c r="Z1109" s="896"/>
      <c r="AA1109" s="896"/>
      <c r="AB1109" s="896"/>
      <c r="AC1109" s="277" t="s">
        <v>245</v>
      </c>
      <c r="AD1109" s="277"/>
      <c r="AE1109" s="277"/>
      <c r="AF1109" s="277"/>
      <c r="AG1109" s="277"/>
      <c r="AH1109" s="345" t="s">
        <v>258</v>
      </c>
      <c r="AI1109" s="346"/>
      <c r="AJ1109" s="346"/>
      <c r="AK1109" s="346"/>
      <c r="AL1109" s="346" t="s">
        <v>21</v>
      </c>
      <c r="AM1109" s="346"/>
      <c r="AN1109" s="346"/>
      <c r="AO1109" s="899"/>
      <c r="AP1109" s="423" t="s">
        <v>330</v>
      </c>
      <c r="AQ1109" s="423"/>
      <c r="AR1109" s="423"/>
      <c r="AS1109" s="423"/>
      <c r="AT1109" s="423"/>
      <c r="AU1109" s="423"/>
      <c r="AV1109" s="423"/>
      <c r="AW1109" s="423"/>
      <c r="AX1109" s="423"/>
    </row>
    <row r="1110" spans="1:51" ht="30" hidden="1" customHeight="1" x14ac:dyDescent="0.15">
      <c r="A1110" s="401">
        <v>1</v>
      </c>
      <c r="B1110" s="401">
        <v>1</v>
      </c>
      <c r="C1110" s="898"/>
      <c r="D1110" s="898"/>
      <c r="E1110" s="897"/>
      <c r="F1110" s="897"/>
      <c r="G1110" s="897"/>
      <c r="H1110" s="897"/>
      <c r="I1110" s="89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8"/>
      <c r="D1111" s="898"/>
      <c r="E1111" s="897"/>
      <c r="F1111" s="897"/>
      <c r="G1111" s="897"/>
      <c r="H1111" s="897"/>
      <c r="I1111" s="89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8"/>
      <c r="D1112" s="898"/>
      <c r="E1112" s="897"/>
      <c r="F1112" s="897"/>
      <c r="G1112" s="897"/>
      <c r="H1112" s="897"/>
      <c r="I1112" s="89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8"/>
      <c r="D1113" s="898"/>
      <c r="E1113" s="897"/>
      <c r="F1113" s="897"/>
      <c r="G1113" s="897"/>
      <c r="H1113" s="897"/>
      <c r="I1113" s="89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8"/>
      <c r="D1114" s="898"/>
      <c r="E1114" s="897"/>
      <c r="F1114" s="897"/>
      <c r="G1114" s="897"/>
      <c r="H1114" s="897"/>
      <c r="I1114" s="89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8"/>
      <c r="D1115" s="898"/>
      <c r="E1115" s="897"/>
      <c r="F1115" s="897"/>
      <c r="G1115" s="897"/>
      <c r="H1115" s="897"/>
      <c r="I1115" s="89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8"/>
      <c r="D1116" s="898"/>
      <c r="E1116" s="897"/>
      <c r="F1116" s="897"/>
      <c r="G1116" s="897"/>
      <c r="H1116" s="897"/>
      <c r="I1116" s="89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8"/>
      <c r="D1117" s="898"/>
      <c r="E1117" s="897"/>
      <c r="F1117" s="897"/>
      <c r="G1117" s="897"/>
      <c r="H1117" s="897"/>
      <c r="I1117" s="89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8"/>
      <c r="D1118" s="898"/>
      <c r="E1118" s="897"/>
      <c r="F1118" s="897"/>
      <c r="G1118" s="897"/>
      <c r="H1118" s="897"/>
      <c r="I1118" s="89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8"/>
      <c r="D1119" s="898"/>
      <c r="E1119" s="897"/>
      <c r="F1119" s="897"/>
      <c r="G1119" s="897"/>
      <c r="H1119" s="897"/>
      <c r="I1119" s="89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8"/>
      <c r="D1120" s="898"/>
      <c r="E1120" s="897"/>
      <c r="F1120" s="897"/>
      <c r="G1120" s="897"/>
      <c r="H1120" s="897"/>
      <c r="I1120" s="89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8"/>
      <c r="D1121" s="898"/>
      <c r="E1121" s="897"/>
      <c r="F1121" s="897"/>
      <c r="G1121" s="897"/>
      <c r="H1121" s="897"/>
      <c r="I1121" s="89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8"/>
      <c r="D1122" s="898"/>
      <c r="E1122" s="897"/>
      <c r="F1122" s="897"/>
      <c r="G1122" s="897"/>
      <c r="H1122" s="897"/>
      <c r="I1122" s="89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8"/>
      <c r="D1123" s="898"/>
      <c r="E1123" s="897"/>
      <c r="F1123" s="897"/>
      <c r="G1123" s="897"/>
      <c r="H1123" s="897"/>
      <c r="I1123" s="89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8"/>
      <c r="D1124" s="898"/>
      <c r="E1124" s="897"/>
      <c r="F1124" s="897"/>
      <c r="G1124" s="897"/>
      <c r="H1124" s="897"/>
      <c r="I1124" s="89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8"/>
      <c r="D1125" s="898"/>
      <c r="E1125" s="897"/>
      <c r="F1125" s="897"/>
      <c r="G1125" s="897"/>
      <c r="H1125" s="897"/>
      <c r="I1125" s="89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8"/>
      <c r="D1126" s="898"/>
      <c r="E1126" s="897"/>
      <c r="F1126" s="897"/>
      <c r="G1126" s="897"/>
      <c r="H1126" s="897"/>
      <c r="I1126" s="89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8"/>
      <c r="D1127" s="898"/>
      <c r="E1127" s="262"/>
      <c r="F1127" s="897"/>
      <c r="G1127" s="897"/>
      <c r="H1127" s="897"/>
      <c r="I1127" s="89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8"/>
      <c r="D1128" s="898"/>
      <c r="E1128" s="897"/>
      <c r="F1128" s="897"/>
      <c r="G1128" s="897"/>
      <c r="H1128" s="897"/>
      <c r="I1128" s="89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8"/>
      <c r="D1129" s="898"/>
      <c r="E1129" s="897"/>
      <c r="F1129" s="897"/>
      <c r="G1129" s="897"/>
      <c r="H1129" s="897"/>
      <c r="I1129" s="89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8"/>
      <c r="D1130" s="898"/>
      <c r="E1130" s="897"/>
      <c r="F1130" s="897"/>
      <c r="G1130" s="897"/>
      <c r="H1130" s="897"/>
      <c r="I1130" s="89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8"/>
      <c r="D1131" s="898"/>
      <c r="E1131" s="897"/>
      <c r="F1131" s="897"/>
      <c r="G1131" s="897"/>
      <c r="H1131" s="897"/>
      <c r="I1131" s="89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8"/>
      <c r="D1132" s="898"/>
      <c r="E1132" s="897"/>
      <c r="F1132" s="897"/>
      <c r="G1132" s="897"/>
      <c r="H1132" s="897"/>
      <c r="I1132" s="89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8"/>
      <c r="D1133" s="898"/>
      <c r="E1133" s="897"/>
      <c r="F1133" s="897"/>
      <c r="G1133" s="897"/>
      <c r="H1133" s="897"/>
      <c r="I1133" s="89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8"/>
      <c r="D1134" s="898"/>
      <c r="E1134" s="897"/>
      <c r="F1134" s="897"/>
      <c r="G1134" s="897"/>
      <c r="H1134" s="897"/>
      <c r="I1134" s="89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8"/>
      <c r="D1135" s="898"/>
      <c r="E1135" s="897"/>
      <c r="F1135" s="897"/>
      <c r="G1135" s="897"/>
      <c r="H1135" s="897"/>
      <c r="I1135" s="89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8"/>
      <c r="D1136" s="898"/>
      <c r="E1136" s="897"/>
      <c r="F1136" s="897"/>
      <c r="G1136" s="897"/>
      <c r="H1136" s="897"/>
      <c r="I1136" s="89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8"/>
      <c r="D1137" s="898"/>
      <c r="E1137" s="897"/>
      <c r="F1137" s="897"/>
      <c r="G1137" s="897"/>
      <c r="H1137" s="897"/>
      <c r="I1137" s="89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8"/>
      <c r="D1138" s="898"/>
      <c r="E1138" s="897"/>
      <c r="F1138" s="897"/>
      <c r="G1138" s="897"/>
      <c r="H1138" s="897"/>
      <c r="I1138" s="89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8"/>
      <c r="D1139" s="898"/>
      <c r="E1139" s="897"/>
      <c r="F1139" s="897"/>
      <c r="G1139" s="897"/>
      <c r="H1139" s="897"/>
      <c r="I1139" s="89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cfRule type="expression" dxfId="2785" priority="13685">
      <formula>IF(RIGHT(TEXT(Y791,"0.#"),1)=".",FALSE,TRUE)</formula>
    </cfRule>
    <cfRule type="expression" dxfId="2784" priority="13686">
      <formula>IF(RIGHT(TEXT(Y791,"0.#"),1)=".",TRUE,FALSE)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742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14"/>
      <c r="Z2" s="409"/>
      <c r="AA2" s="410"/>
      <c r="AB2" s="1018" t="s">
        <v>11</v>
      </c>
      <c r="AC2" s="1019"/>
      <c r="AD2" s="1020"/>
      <c r="AE2" s="1006" t="s">
        <v>390</v>
      </c>
      <c r="AF2" s="1006"/>
      <c r="AG2" s="1006"/>
      <c r="AH2" s="1006"/>
      <c r="AI2" s="1006" t="s">
        <v>412</v>
      </c>
      <c r="AJ2" s="1006"/>
      <c r="AK2" s="1006"/>
      <c r="AL2" s="460"/>
      <c r="AM2" s="1006" t="s">
        <v>509</v>
      </c>
      <c r="AN2" s="1006"/>
      <c r="AO2" s="1006"/>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15"/>
      <c r="Z3" s="1016"/>
      <c r="AA3" s="1017"/>
      <c r="AB3" s="1021"/>
      <c r="AC3" s="1022"/>
      <c r="AD3" s="102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7"/>
      <c r="B4" s="515"/>
      <c r="C4" s="515"/>
      <c r="D4" s="515"/>
      <c r="E4" s="515"/>
      <c r="F4" s="516"/>
      <c r="G4" s="542"/>
      <c r="H4" s="1024"/>
      <c r="I4" s="1024"/>
      <c r="J4" s="1024"/>
      <c r="K4" s="1024"/>
      <c r="L4" s="1024"/>
      <c r="M4" s="1024"/>
      <c r="N4" s="1024"/>
      <c r="O4" s="1025"/>
      <c r="P4" s="191"/>
      <c r="Q4" s="1032"/>
      <c r="R4" s="1032"/>
      <c r="S4" s="1032"/>
      <c r="T4" s="1032"/>
      <c r="U4" s="1032"/>
      <c r="V4" s="1032"/>
      <c r="W4" s="1032"/>
      <c r="X4" s="1033"/>
      <c r="Y4" s="1010" t="s">
        <v>12</v>
      </c>
      <c r="Z4" s="1011"/>
      <c r="AA4" s="1012"/>
      <c r="AB4" s="553"/>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8"/>
      <c r="B5" s="519"/>
      <c r="C5" s="519"/>
      <c r="D5" s="519"/>
      <c r="E5" s="519"/>
      <c r="F5" s="520"/>
      <c r="G5" s="1026"/>
      <c r="H5" s="1027"/>
      <c r="I5" s="1027"/>
      <c r="J5" s="1027"/>
      <c r="K5" s="1027"/>
      <c r="L5" s="1027"/>
      <c r="M5" s="1027"/>
      <c r="N5" s="1027"/>
      <c r="O5" s="1028"/>
      <c r="P5" s="1034"/>
      <c r="Q5" s="1034"/>
      <c r="R5" s="1034"/>
      <c r="S5" s="1034"/>
      <c r="T5" s="1034"/>
      <c r="U5" s="1034"/>
      <c r="V5" s="1034"/>
      <c r="W5" s="1034"/>
      <c r="X5" s="1035"/>
      <c r="Y5" s="303" t="s">
        <v>54</v>
      </c>
      <c r="Z5" s="1007"/>
      <c r="AA5" s="1008"/>
      <c r="AB5" s="524"/>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29"/>
      <c r="H6" s="1030"/>
      <c r="I6" s="1030"/>
      <c r="J6" s="1030"/>
      <c r="K6" s="1030"/>
      <c r="L6" s="1030"/>
      <c r="M6" s="1030"/>
      <c r="N6" s="1030"/>
      <c r="O6" s="1031"/>
      <c r="P6" s="1036"/>
      <c r="Q6" s="1036"/>
      <c r="R6" s="1036"/>
      <c r="S6" s="1036"/>
      <c r="T6" s="1036"/>
      <c r="U6" s="1036"/>
      <c r="V6" s="1036"/>
      <c r="W6" s="1036"/>
      <c r="X6" s="1037"/>
      <c r="Y6" s="1038" t="s">
        <v>13</v>
      </c>
      <c r="Z6" s="1007"/>
      <c r="AA6" s="1008"/>
      <c r="AB6" s="463"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7" t="s">
        <v>380</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14" t="s">
        <v>349</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14"/>
      <c r="Z9" s="409"/>
      <c r="AA9" s="410"/>
      <c r="AB9" s="1018" t="s">
        <v>11</v>
      </c>
      <c r="AC9" s="1019"/>
      <c r="AD9" s="1020"/>
      <c r="AE9" s="1006" t="s">
        <v>390</v>
      </c>
      <c r="AF9" s="1006"/>
      <c r="AG9" s="1006"/>
      <c r="AH9" s="1006"/>
      <c r="AI9" s="1006" t="s">
        <v>412</v>
      </c>
      <c r="AJ9" s="1006"/>
      <c r="AK9" s="1006"/>
      <c r="AL9" s="460"/>
      <c r="AM9" s="1006" t="s">
        <v>509</v>
      </c>
      <c r="AN9" s="1006"/>
      <c r="AO9" s="1006"/>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15"/>
      <c r="Z10" s="1016"/>
      <c r="AA10" s="1017"/>
      <c r="AB10" s="1021"/>
      <c r="AC10" s="1022"/>
      <c r="AD10" s="102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7"/>
      <c r="B11" s="515"/>
      <c r="C11" s="515"/>
      <c r="D11" s="515"/>
      <c r="E11" s="515"/>
      <c r="F11" s="516"/>
      <c r="G11" s="542"/>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3"/>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8"/>
      <c r="B12" s="519"/>
      <c r="C12" s="519"/>
      <c r="D12" s="519"/>
      <c r="E12" s="519"/>
      <c r="F12" s="520"/>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4"/>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3"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7" t="s">
        <v>380</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14" t="s">
        <v>349</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14"/>
      <c r="Z16" s="409"/>
      <c r="AA16" s="410"/>
      <c r="AB16" s="1018" t="s">
        <v>11</v>
      </c>
      <c r="AC16" s="1019"/>
      <c r="AD16" s="1020"/>
      <c r="AE16" s="1006" t="s">
        <v>390</v>
      </c>
      <c r="AF16" s="1006"/>
      <c r="AG16" s="1006"/>
      <c r="AH16" s="1006"/>
      <c r="AI16" s="1006" t="s">
        <v>412</v>
      </c>
      <c r="AJ16" s="1006"/>
      <c r="AK16" s="1006"/>
      <c r="AL16" s="460"/>
      <c r="AM16" s="1006" t="s">
        <v>509</v>
      </c>
      <c r="AN16" s="1006"/>
      <c r="AO16" s="1006"/>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15"/>
      <c r="Z17" s="1016"/>
      <c r="AA17" s="1017"/>
      <c r="AB17" s="1021"/>
      <c r="AC17" s="1022"/>
      <c r="AD17" s="102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7"/>
      <c r="B18" s="515"/>
      <c r="C18" s="515"/>
      <c r="D18" s="515"/>
      <c r="E18" s="515"/>
      <c r="F18" s="516"/>
      <c r="G18" s="542"/>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3"/>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8"/>
      <c r="B19" s="519"/>
      <c r="C19" s="519"/>
      <c r="D19" s="519"/>
      <c r="E19" s="519"/>
      <c r="F19" s="520"/>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4"/>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3"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7" t="s">
        <v>380</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14" t="s">
        <v>349</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14"/>
      <c r="Z23" s="409"/>
      <c r="AA23" s="410"/>
      <c r="AB23" s="1018" t="s">
        <v>11</v>
      </c>
      <c r="AC23" s="1019"/>
      <c r="AD23" s="1020"/>
      <c r="AE23" s="1006" t="s">
        <v>390</v>
      </c>
      <c r="AF23" s="1006"/>
      <c r="AG23" s="1006"/>
      <c r="AH23" s="1006"/>
      <c r="AI23" s="1006" t="s">
        <v>412</v>
      </c>
      <c r="AJ23" s="1006"/>
      <c r="AK23" s="1006"/>
      <c r="AL23" s="460"/>
      <c r="AM23" s="1006" t="s">
        <v>509</v>
      </c>
      <c r="AN23" s="1006"/>
      <c r="AO23" s="1006"/>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15"/>
      <c r="Z24" s="1016"/>
      <c r="AA24" s="1017"/>
      <c r="AB24" s="1021"/>
      <c r="AC24" s="1022"/>
      <c r="AD24" s="102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7"/>
      <c r="B25" s="515"/>
      <c r="C25" s="515"/>
      <c r="D25" s="515"/>
      <c r="E25" s="515"/>
      <c r="F25" s="516"/>
      <c r="G25" s="542"/>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3"/>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8"/>
      <c r="B26" s="519"/>
      <c r="C26" s="519"/>
      <c r="D26" s="519"/>
      <c r="E26" s="519"/>
      <c r="F26" s="520"/>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4"/>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3"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7" t="s">
        <v>380</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14" t="s">
        <v>349</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14"/>
      <c r="Z30" s="409"/>
      <c r="AA30" s="410"/>
      <c r="AB30" s="1018" t="s">
        <v>11</v>
      </c>
      <c r="AC30" s="1019"/>
      <c r="AD30" s="1020"/>
      <c r="AE30" s="1006" t="s">
        <v>390</v>
      </c>
      <c r="AF30" s="1006"/>
      <c r="AG30" s="1006"/>
      <c r="AH30" s="1006"/>
      <c r="AI30" s="1006" t="s">
        <v>412</v>
      </c>
      <c r="AJ30" s="1006"/>
      <c r="AK30" s="1006"/>
      <c r="AL30" s="460"/>
      <c r="AM30" s="1006" t="s">
        <v>509</v>
      </c>
      <c r="AN30" s="1006"/>
      <c r="AO30" s="1006"/>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15"/>
      <c r="Z31" s="1016"/>
      <c r="AA31" s="1017"/>
      <c r="AB31" s="1021"/>
      <c r="AC31" s="1022"/>
      <c r="AD31" s="102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7"/>
      <c r="B32" s="515"/>
      <c r="C32" s="515"/>
      <c r="D32" s="515"/>
      <c r="E32" s="515"/>
      <c r="F32" s="516"/>
      <c r="G32" s="542"/>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3"/>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8"/>
      <c r="B33" s="519"/>
      <c r="C33" s="519"/>
      <c r="D33" s="519"/>
      <c r="E33" s="519"/>
      <c r="F33" s="520"/>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4"/>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3"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7" t="s">
        <v>380</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14" t="s">
        <v>349</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14"/>
      <c r="Z37" s="409"/>
      <c r="AA37" s="410"/>
      <c r="AB37" s="1018" t="s">
        <v>11</v>
      </c>
      <c r="AC37" s="1019"/>
      <c r="AD37" s="1020"/>
      <c r="AE37" s="1006" t="s">
        <v>390</v>
      </c>
      <c r="AF37" s="1006"/>
      <c r="AG37" s="1006"/>
      <c r="AH37" s="1006"/>
      <c r="AI37" s="1006" t="s">
        <v>412</v>
      </c>
      <c r="AJ37" s="1006"/>
      <c r="AK37" s="1006"/>
      <c r="AL37" s="460"/>
      <c r="AM37" s="1006" t="s">
        <v>509</v>
      </c>
      <c r="AN37" s="1006"/>
      <c r="AO37" s="1006"/>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15"/>
      <c r="Z38" s="1016"/>
      <c r="AA38" s="1017"/>
      <c r="AB38" s="1021"/>
      <c r="AC38" s="1022"/>
      <c r="AD38" s="102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7"/>
      <c r="B39" s="515"/>
      <c r="C39" s="515"/>
      <c r="D39" s="515"/>
      <c r="E39" s="515"/>
      <c r="F39" s="516"/>
      <c r="G39" s="542"/>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3"/>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8"/>
      <c r="B40" s="519"/>
      <c r="C40" s="519"/>
      <c r="D40" s="519"/>
      <c r="E40" s="519"/>
      <c r="F40" s="520"/>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4"/>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3"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14" t="s">
        <v>349</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14"/>
      <c r="Z44" s="409"/>
      <c r="AA44" s="410"/>
      <c r="AB44" s="1018" t="s">
        <v>11</v>
      </c>
      <c r="AC44" s="1019"/>
      <c r="AD44" s="1020"/>
      <c r="AE44" s="1006" t="s">
        <v>390</v>
      </c>
      <c r="AF44" s="1006"/>
      <c r="AG44" s="1006"/>
      <c r="AH44" s="1006"/>
      <c r="AI44" s="1006" t="s">
        <v>412</v>
      </c>
      <c r="AJ44" s="1006"/>
      <c r="AK44" s="1006"/>
      <c r="AL44" s="460"/>
      <c r="AM44" s="1006" t="s">
        <v>509</v>
      </c>
      <c r="AN44" s="1006"/>
      <c r="AO44" s="1006"/>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15"/>
      <c r="Z45" s="1016"/>
      <c r="AA45" s="1017"/>
      <c r="AB45" s="1021"/>
      <c r="AC45" s="1022"/>
      <c r="AD45" s="102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7"/>
      <c r="B46" s="515"/>
      <c r="C46" s="515"/>
      <c r="D46" s="515"/>
      <c r="E46" s="515"/>
      <c r="F46" s="516"/>
      <c r="G46" s="542"/>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3"/>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8"/>
      <c r="B47" s="519"/>
      <c r="C47" s="519"/>
      <c r="D47" s="519"/>
      <c r="E47" s="519"/>
      <c r="F47" s="520"/>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4"/>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3"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14" t="s">
        <v>349</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14"/>
      <c r="Z51" s="409"/>
      <c r="AA51" s="410"/>
      <c r="AB51" s="460" t="s">
        <v>11</v>
      </c>
      <c r="AC51" s="1019"/>
      <c r="AD51" s="1020"/>
      <c r="AE51" s="1006" t="s">
        <v>390</v>
      </c>
      <c r="AF51" s="1006"/>
      <c r="AG51" s="1006"/>
      <c r="AH51" s="1006"/>
      <c r="AI51" s="1006" t="s">
        <v>412</v>
      </c>
      <c r="AJ51" s="1006"/>
      <c r="AK51" s="1006"/>
      <c r="AL51" s="460"/>
      <c r="AM51" s="1006" t="s">
        <v>509</v>
      </c>
      <c r="AN51" s="1006"/>
      <c r="AO51" s="1006"/>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15"/>
      <c r="Z52" s="1016"/>
      <c r="AA52" s="1017"/>
      <c r="AB52" s="1021"/>
      <c r="AC52" s="1022"/>
      <c r="AD52" s="102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7"/>
      <c r="B53" s="515"/>
      <c r="C53" s="515"/>
      <c r="D53" s="515"/>
      <c r="E53" s="515"/>
      <c r="F53" s="516"/>
      <c r="G53" s="542"/>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3"/>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8"/>
      <c r="B54" s="519"/>
      <c r="C54" s="519"/>
      <c r="D54" s="519"/>
      <c r="E54" s="519"/>
      <c r="F54" s="520"/>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4"/>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3"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14" t="s">
        <v>349</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14"/>
      <c r="Z58" s="409"/>
      <c r="AA58" s="410"/>
      <c r="AB58" s="1018" t="s">
        <v>11</v>
      </c>
      <c r="AC58" s="1019"/>
      <c r="AD58" s="1020"/>
      <c r="AE58" s="1006" t="s">
        <v>390</v>
      </c>
      <c r="AF58" s="1006"/>
      <c r="AG58" s="1006"/>
      <c r="AH58" s="1006"/>
      <c r="AI58" s="1006" t="s">
        <v>412</v>
      </c>
      <c r="AJ58" s="1006"/>
      <c r="AK58" s="1006"/>
      <c r="AL58" s="460"/>
      <c r="AM58" s="1006" t="s">
        <v>509</v>
      </c>
      <c r="AN58" s="1006"/>
      <c r="AO58" s="1006"/>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15"/>
      <c r="Z59" s="1016"/>
      <c r="AA59" s="1017"/>
      <c r="AB59" s="1021"/>
      <c r="AC59" s="1022"/>
      <c r="AD59" s="102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7"/>
      <c r="B60" s="515"/>
      <c r="C60" s="515"/>
      <c r="D60" s="515"/>
      <c r="E60" s="515"/>
      <c r="F60" s="516"/>
      <c r="G60" s="542"/>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3"/>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8"/>
      <c r="B61" s="519"/>
      <c r="C61" s="519"/>
      <c r="D61" s="519"/>
      <c r="E61" s="519"/>
      <c r="F61" s="520"/>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4"/>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3"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14" t="s">
        <v>349</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14"/>
      <c r="Z65" s="409"/>
      <c r="AA65" s="410"/>
      <c r="AB65" s="1018" t="s">
        <v>11</v>
      </c>
      <c r="AC65" s="1019"/>
      <c r="AD65" s="1020"/>
      <c r="AE65" s="1006" t="s">
        <v>390</v>
      </c>
      <c r="AF65" s="1006"/>
      <c r="AG65" s="1006"/>
      <c r="AH65" s="1006"/>
      <c r="AI65" s="1006" t="s">
        <v>412</v>
      </c>
      <c r="AJ65" s="1006"/>
      <c r="AK65" s="1006"/>
      <c r="AL65" s="460"/>
      <c r="AM65" s="1006" t="s">
        <v>509</v>
      </c>
      <c r="AN65" s="1006"/>
      <c r="AO65" s="1006"/>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15"/>
      <c r="Z66" s="1016"/>
      <c r="AA66" s="1017"/>
      <c r="AB66" s="1021"/>
      <c r="AC66" s="1022"/>
      <c r="AD66" s="102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7"/>
      <c r="B67" s="515"/>
      <c r="C67" s="515"/>
      <c r="D67" s="515"/>
      <c r="E67" s="515"/>
      <c r="F67" s="516"/>
      <c r="G67" s="542"/>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3"/>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8"/>
      <c r="B68" s="519"/>
      <c r="C68" s="519"/>
      <c r="D68" s="519"/>
      <c r="E68" s="519"/>
      <c r="F68" s="520"/>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4"/>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7" t="s">
        <v>380</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6"/>
      <c r="B4" s="1047"/>
      <c r="C4" s="1047"/>
      <c r="D4" s="1047"/>
      <c r="E4" s="1047"/>
      <c r="F4" s="104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6"/>
      <c r="B15" s="1047"/>
      <c r="C15" s="1047"/>
      <c r="D15" s="1047"/>
      <c r="E15" s="1047"/>
      <c r="F15" s="104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6"/>
      <c r="B17" s="1047"/>
      <c r="C17" s="1047"/>
      <c r="D17" s="1047"/>
      <c r="E17" s="1047"/>
      <c r="F17" s="104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6"/>
      <c r="B28" s="1047"/>
      <c r="C28" s="1047"/>
      <c r="D28" s="1047"/>
      <c r="E28" s="1047"/>
      <c r="F28" s="104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6"/>
      <c r="B30" s="1047"/>
      <c r="C30" s="1047"/>
      <c r="D30" s="1047"/>
      <c r="E30" s="1047"/>
      <c r="F30" s="104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6"/>
      <c r="B41" s="1047"/>
      <c r="C41" s="1047"/>
      <c r="D41" s="1047"/>
      <c r="E41" s="1047"/>
      <c r="F41" s="104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6"/>
      <c r="B43" s="1047"/>
      <c r="C43" s="1047"/>
      <c r="D43" s="1047"/>
      <c r="E43" s="1047"/>
      <c r="F43" s="104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6"/>
      <c r="B57" s="1047"/>
      <c r="C57" s="1047"/>
      <c r="D57" s="1047"/>
      <c r="E57" s="1047"/>
      <c r="F57" s="104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6"/>
      <c r="B68" s="1047"/>
      <c r="C68" s="1047"/>
      <c r="D68" s="1047"/>
      <c r="E68" s="1047"/>
      <c r="F68" s="104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6"/>
      <c r="B70" s="1047"/>
      <c r="C70" s="1047"/>
      <c r="D70" s="1047"/>
      <c r="E70" s="1047"/>
      <c r="F70" s="104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6"/>
      <c r="B81" s="1047"/>
      <c r="C81" s="1047"/>
      <c r="D81" s="1047"/>
      <c r="E81" s="1047"/>
      <c r="F81" s="104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6"/>
      <c r="B83" s="1047"/>
      <c r="C83" s="1047"/>
      <c r="D83" s="1047"/>
      <c r="E83" s="1047"/>
      <c r="F83" s="104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6"/>
      <c r="B94" s="1047"/>
      <c r="C94" s="1047"/>
      <c r="D94" s="1047"/>
      <c r="E94" s="1047"/>
      <c r="F94" s="104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6"/>
      <c r="B96" s="1047"/>
      <c r="C96" s="1047"/>
      <c r="D96" s="1047"/>
      <c r="E96" s="1047"/>
      <c r="F96" s="104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6"/>
      <c r="B110" s="1047"/>
      <c r="C110" s="1047"/>
      <c r="D110" s="1047"/>
      <c r="E110" s="1047"/>
      <c r="F110" s="104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6"/>
      <c r="B121" s="1047"/>
      <c r="C121" s="1047"/>
      <c r="D121" s="1047"/>
      <c r="E121" s="1047"/>
      <c r="F121" s="104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6"/>
      <c r="B123" s="1047"/>
      <c r="C123" s="1047"/>
      <c r="D123" s="1047"/>
      <c r="E123" s="1047"/>
      <c r="F123" s="104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6"/>
      <c r="B134" s="1047"/>
      <c r="C134" s="1047"/>
      <c r="D134" s="1047"/>
      <c r="E134" s="1047"/>
      <c r="F134" s="104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6"/>
      <c r="B136" s="1047"/>
      <c r="C136" s="1047"/>
      <c r="D136" s="1047"/>
      <c r="E136" s="1047"/>
      <c r="F136" s="104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6"/>
      <c r="B147" s="1047"/>
      <c r="C147" s="1047"/>
      <c r="D147" s="1047"/>
      <c r="E147" s="1047"/>
      <c r="F147" s="104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6"/>
      <c r="B149" s="1047"/>
      <c r="C149" s="1047"/>
      <c r="D149" s="1047"/>
      <c r="E149" s="1047"/>
      <c r="F149" s="104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6"/>
      <c r="B163" s="1047"/>
      <c r="C163" s="1047"/>
      <c r="D163" s="1047"/>
      <c r="E163" s="1047"/>
      <c r="F163" s="104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6"/>
      <c r="B174" s="1047"/>
      <c r="C174" s="1047"/>
      <c r="D174" s="1047"/>
      <c r="E174" s="1047"/>
      <c r="F174" s="104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6"/>
      <c r="B176" s="1047"/>
      <c r="C176" s="1047"/>
      <c r="D176" s="1047"/>
      <c r="E176" s="1047"/>
      <c r="F176" s="104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6"/>
      <c r="B187" s="1047"/>
      <c r="C187" s="1047"/>
      <c r="D187" s="1047"/>
      <c r="E187" s="1047"/>
      <c r="F187" s="104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6"/>
      <c r="B189" s="1047"/>
      <c r="C189" s="1047"/>
      <c r="D189" s="1047"/>
      <c r="E189" s="1047"/>
      <c r="F189" s="104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6"/>
      <c r="B200" s="1047"/>
      <c r="C200" s="1047"/>
      <c r="D200" s="1047"/>
      <c r="E200" s="1047"/>
      <c r="F200" s="104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6"/>
      <c r="B202" s="1047"/>
      <c r="C202" s="1047"/>
      <c r="D202" s="1047"/>
      <c r="E202" s="1047"/>
      <c r="F202" s="104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6"/>
      <c r="B216" s="1047"/>
      <c r="C216" s="1047"/>
      <c r="D216" s="1047"/>
      <c r="E216" s="1047"/>
      <c r="F216" s="104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6"/>
      <c r="B227" s="1047"/>
      <c r="C227" s="1047"/>
      <c r="D227" s="1047"/>
      <c r="E227" s="1047"/>
      <c r="F227" s="104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6"/>
      <c r="B229" s="1047"/>
      <c r="C229" s="1047"/>
      <c r="D229" s="1047"/>
      <c r="E229" s="1047"/>
      <c r="F229" s="104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6"/>
      <c r="B240" s="1047"/>
      <c r="C240" s="1047"/>
      <c r="D240" s="1047"/>
      <c r="E240" s="1047"/>
      <c r="F240" s="104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6"/>
      <c r="B242" s="1047"/>
      <c r="C242" s="1047"/>
      <c r="D242" s="1047"/>
      <c r="E242" s="1047"/>
      <c r="F242" s="104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6"/>
      <c r="B253" s="1047"/>
      <c r="C253" s="1047"/>
      <c r="D253" s="1047"/>
      <c r="E253" s="1047"/>
      <c r="F253" s="104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6"/>
      <c r="B255" s="1047"/>
      <c r="C255" s="1047"/>
      <c r="D255" s="1047"/>
      <c r="E255" s="1047"/>
      <c r="F255" s="104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7">
        <v>1</v>
      </c>
      <c r="B4" s="106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7">
        <v>1</v>
      </c>
      <c r="B37" s="106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7">
        <v>1</v>
      </c>
      <c r="B70" s="106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7">
        <v>1</v>
      </c>
      <c r="B103" s="106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7">
        <v>1</v>
      </c>
      <c r="B136" s="106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7">
        <v>1</v>
      </c>
      <c r="B169" s="106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7">
        <v>1</v>
      </c>
      <c r="B202" s="106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7">
        <v>1</v>
      </c>
      <c r="B235" s="106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7">
        <v>1</v>
      </c>
      <c r="B268" s="106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7">
        <v>1</v>
      </c>
      <c r="B301" s="106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7">
        <v>1</v>
      </c>
      <c r="B334" s="106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7">
        <v>1</v>
      </c>
      <c r="B367" s="106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7">
        <v>1</v>
      </c>
      <c r="B400" s="106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7">
        <v>1</v>
      </c>
      <c r="B433" s="106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7">
        <v>1</v>
      </c>
      <c r="B466" s="106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7">
        <v>1</v>
      </c>
      <c r="B499" s="106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7">
        <v>1</v>
      </c>
      <c r="B532" s="106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7">
        <v>1</v>
      </c>
      <c r="B565" s="106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7">
        <v>1</v>
      </c>
      <c r="B598" s="106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7">
        <v>1</v>
      </c>
      <c r="B631" s="106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7">
        <v>1</v>
      </c>
      <c r="B664" s="106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7">
        <v>1</v>
      </c>
      <c r="B697" s="106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7">
        <v>1</v>
      </c>
      <c r="B730" s="106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7">
        <v>1</v>
      </c>
      <c r="B763" s="106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7">
        <v>1</v>
      </c>
      <c r="B796" s="106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7">
        <v>1</v>
      </c>
      <c r="B829" s="106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7">
        <v>1</v>
      </c>
      <c r="B862" s="106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7">
        <v>1</v>
      </c>
      <c r="B895" s="106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7">
        <v>1</v>
      </c>
      <c r="B928" s="106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7">
        <v>1</v>
      </c>
      <c r="B961" s="106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7">
        <v>1</v>
      </c>
      <c r="B994" s="106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7">
        <v>1</v>
      </c>
      <c r="B1027" s="106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7">
        <v>1</v>
      </c>
      <c r="B1060" s="106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7">
        <v>1</v>
      </c>
      <c r="B1093" s="106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7">
        <v>1</v>
      </c>
      <c r="B1126" s="106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7">
        <v>1</v>
      </c>
      <c r="B1159" s="106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7">
        <v>1</v>
      </c>
      <c r="B1192" s="106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7">
        <v>1</v>
      </c>
      <c r="B1225" s="106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7">
        <v>1</v>
      </c>
      <c r="B1258" s="106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7">
        <v>1</v>
      </c>
      <c r="B1291" s="106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2021-06-02T04:57:35Z</cp:lastPrinted>
  <dcterms:created xsi:type="dcterms:W3CDTF">2012-03-13T00:50:25Z</dcterms:created>
  <dcterms:modified xsi:type="dcterms:W3CDTF">2021-06-28T09:01:26Z</dcterms:modified>
</cp:coreProperties>
</file>