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予算班\12 行政事業レビュー\R2年度\06 行政事業レビューシート誤記入の確認\"/>
    </mc:Choice>
  </mc:AlternateContent>
  <bookViews>
    <workbookView xWindow="0" yWindow="0" windowWidth="20490" windowHeight="715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9" i="3" l="1"/>
  <c r="P29"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<sst xmlns="http://schemas.openxmlformats.org/spreadsheetml/2006/main" count="2156" uniqueCount="570">
  <si>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</si>
  <si>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</si>
  <si>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</si>
  <si>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</si>
  <si>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</si>
  <si>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</si>
  <si>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</si>
  <si>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</si>
  <si>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</si>
  <si>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</si>
  <si>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</si>
  <si>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</si>
  <si>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</si>
  <si>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</si>
  <si>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</si>
  <si>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</si>
  <si>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</si>
  <si>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</si>
  <si>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</si>
  <si>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</si>
  <si>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</si>
  <si>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</si>
  <si>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</si>
  <si>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</si>
  <si>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</si>
  <si>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</si>
  <si>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</si>
  <si>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</si>
  <si>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</si>
  <si>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</si>
  <si>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</si>
  <si>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</si>
  <si>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</si>
  <si>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</si>
  <si>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</si>
  <si>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</si>
  <si>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</si>
  <si>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</si>
  <si>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</si>
  <si>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</si>
  <si>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</si>
  <si>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</si>
  <si>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</si>
  <si>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</si>
  <si>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</si>
  <si>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</si>
  <si>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</si>
  <si>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</si>
  <si>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</si>
  <si>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</si>
  <si>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</si>
  <si>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</si>
  <si>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</si>
  <si>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</si>
  <si>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</si>
  <si>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</si>
  <si>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</si>
  <si>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</si>
  <si>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</si>
  <si>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</si>
  <si>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</si>
  <si>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</si>
  <si>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</si>
  <si>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</si>
  <si>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</si>
  <si>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</si>
  <si>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</si>
  <si>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</si>
  <si>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</si>
  <si>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</si>
  <si>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</si>
  <si>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</si>
  <si>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</si>
  <si>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</si>
  <si>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</si>
  <si>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</si>
  <si>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</si>
  <si>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</si>
  <si>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</si>
  <si>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</si>
  <si>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</si>
  <si>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</si>
  <si>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</si>
  <si>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</si>
  <si>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</si>
  <si>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</si>
  <si>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</si>
  <si>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</si>
  <si>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</si>
  <si>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</si>
  <si>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</si>
  <si>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</si>
  <si>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</si>
  <si>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</si>
  <si>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</si>
  <si>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</si>
  <si>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</si>
  <si>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</si>
  <si>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</si>
  <si>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</si>
  <si>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</si>
  <si>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</si>
  <si>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</si>
  <si>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</si>
  <si>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</si>
  <si>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</si>
  <si>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</si>
  <si>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</si>
  <si>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</si>
  <si>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</si>
  <si>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</si>
  <si>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</si>
  <si>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</si>
  <si>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</si>
  <si>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</si>
  <si>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</si>
  <si>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</si>
  <si>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</si>
  <si>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</si>
  <si>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</si>
  <si>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</si>
  <si>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</si>
  <si>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</si>
  <si>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</si>
  <si>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</si>
  <si>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</si>
  <si>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</si>
  <si>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</si>
  <si>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</si>
  <si>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</si>
  <si>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</si>
  <si>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</si>
  <si>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</si>
  <si>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</si>
  <si>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</si>
  <si>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</si>
  <si>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</si>
  <si>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</si>
  <si>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</si>
  <si>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</si>
  <si>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</si>
  <si>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</si>
  <si>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</si>
  <si>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</si>
  <si>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</si>
  <si>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</si>
  <si>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</si>
  <si>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</si>
  <si>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</si>
  <si>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</si>
  <si>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</si>
  <si>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</si>
  <si>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</si>
  <si>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</si>
  <si>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</si>
  <si>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</si>
  <si>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</si>
  <si>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</si>
  <si>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</si>
  <si>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</si>
  <si>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</si>
  <si>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</si>
  <si>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</si>
  <si>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</si>
  <si>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</si>
  <si>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</si>
  <si>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</si>
  <si>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</si>
  <si>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</si>
  <si>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</si>
  <si>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</si>
  <si>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</si>
  <si>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</si>
  <si>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</si>
  <si>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</si>
  <si>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</si>
  <si>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</si>
  <si>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</si>
  <si>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</si>
  <si>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</si>
  <si>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</si>
  <si>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</si>
  <si>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</si>
  <si>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</si>
  <si>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</si>
  <si>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</si>
  <si>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</si>
  <si>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</si>
  <si>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</si>
  <si>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</si>
  <si>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</si>
  <si>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</si>
  <si>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</si>
  <si>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</si>
  <si>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</si>
  <si>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</si>
  <si>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</si>
  <si>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</si>
  <si>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</si>
  <si>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</si>
  <si>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</si>
  <si>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</si>
  <si>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</si>
  <si>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</si>
  <si>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</si>
  <si>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</si>
  <si>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</si>
  <si>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</si>
  <si>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</si>
  <si>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</si>
  <si>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</si>
  <si>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</si>
  <si>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</si>
  <si>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</si>
  <si>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</si>
  <si>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</si>
  <si>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</si>
  <si>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</si>
  <si>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</si>
  <si>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</si>
  <si>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</si>
  <si>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</si>
  <si>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</si>
  <si>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</si>
  <si>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</si>
  <si>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</si>
  <si>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</si>
  <si>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</si>
  <si>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</si>
  <si>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</si>
  <si>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</si>
  <si>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</si>
  <si>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</si>
  <si>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</si>
  <si>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</si>
  <si>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</si>
  <si>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</si>
  <si>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</si>
  <si>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</si>
  <si>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</si>
  <si>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</si>
  <si>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</si>
  <si>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</si>
  <si>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</si>
  <si>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</si>
  <si>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</si>
  <si>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</si>
  <si>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</si>
  <si>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</si>
  <si>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</si>
  <si>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</si>
  <si>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</si>
  <si>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</si>
  <si>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</si>
  <si>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</si>
  <si>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</si>
  <si>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</si>
  <si>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</si>
  <si>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</si>
  <si>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</si>
  <si>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</si>
  <si>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</si>
  <si>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</si>
  <si>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</si>
  <si>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</si>
  <si>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</si>
  <si>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</si>
  <si>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</si>
  <si>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</si>
  <si>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</si>
  <si>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</si>
  <si>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</si>
  <si>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</si>
  <si>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</si>
  <si>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</si>
  <si>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</si>
  <si>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</si>
  <si>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</si>
  <si>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</si>
  <si>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</si>
  <si>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</si>
  <si>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</si>
  <si>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</si>
  <si>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</si>
  <si>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</si>
  <si>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</si>
  <si>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</si>
  <si>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</si>
  <si>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</si>
  <si>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</si>
  <si>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</si>
  <si>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</si>
  <si>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</si>
  <si>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</si>
  <si>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</si>
  <si>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</si>
  <si>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</si>
  <si>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</si>
  <si>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</si>
  <si>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</si>
  <si>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</si>
  <si>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</si>
  <si>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</si>
  <si>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</si>
  <si>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</si>
  <si>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</si>
  <si>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</si>
  <si>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</si>
  <si>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</si>
  <si>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</si>
  <si>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</si>
  <si>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</si>
  <si>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</si>
  <si>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</si>
  <si>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</si>
  <si>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</si>
  <si>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</si>
  <si>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</si>
  <si>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</si>
  <si>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</si>
  <si>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</si>
  <si>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</si>
  <si>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</si>
  <si>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</si>
  <si>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</si>
  <si>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</si>
  <si>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</si>
  <si>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</si>
  <si>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</si>
  <si>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</si>
  <si>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</si>
  <si>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</si>
  <si>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</si>
  <si>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</si>
  <si>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</si>
  <si>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</si>
  <si>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</si>
  <si>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</si>
  <si>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</si>
  <si>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</si>
  <si>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</si>
  <si>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</si>
  <si>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</si>
  <si>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</si>
  <si>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</si>
  <si>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</si>
  <si>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</si>
  <si>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</si>
  <si>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</si>
  <si>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</si>
  <si>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</si>
  <si>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</si>
  <si>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</si>
  <si>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</si>
  <si>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</si>
  <si>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</si>
  <si>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</si>
  <si>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</si>
  <si>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</si>
  <si>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</si>
  <si>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</si>
  <si>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</si>
  <si>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</si>
  <si>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</si>
  <si>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</si>
  <si>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</si>
  <si>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</si>
  <si>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</si>
  <si>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</si>
  <si>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</si>
  <si>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</si>
  <si>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</si>
  <si>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</si>
  <si>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</si>
  <si>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</si>
  <si>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</si>
  <si>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</si>
  <si>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</si>
  <si>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</si>
  <si>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</si>
  <si>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</si>
  <si>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</si>
  <si>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</si>
  <si>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</si>
  <si>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</si>
  <si>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</si>
  <si>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</si>
  <si>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</si>
  <si>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</si>
  <si>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</si>
  <si>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</si>
  <si>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</si>
  <si>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</si>
  <si>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</si>
  <si>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</si>
  <si>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</si>
  <si>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</si>
  <si>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</si>
  <si>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</si>
  <si>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</si>
  <si>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</si>
  <si>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</si>
  <si>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</si>
  <si>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</si>
  <si>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</si>
  <si>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</si>
  <si>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</si>
  <si>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</si>
  <si>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</si>
  <si>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</si>
  <si>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</si>
  <si>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</si>
  <si>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</si>
  <si>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</si>
  <si>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</si>
  <si>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</si>
  <si>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</si>
  <si>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</si>
  <si>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</si>
  <si>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</si>
  <si>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</si>
  <si>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</si>
  <si>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</si>
  <si>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</si>
  <si>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</si>
  <si>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</si>
  <si>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</si>
  <si>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</si>
  <si>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</si>
  <si>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</si>
  <si>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</si>
  <si>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</si>
  <si>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</si>
  <si>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</si>
  <si>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</si>
  <si>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</si>
  <si>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</si>
  <si>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</si>
  <si>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</si>
  <si>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</si>
  <si>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</si>
  <si>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</si>
  <si>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</si>
  <si>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</si>
  <si>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</si>
  <si>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</si>
  <si>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</si>
  <si>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</si>
  <si>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</si>
  <si>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</si>
  <si>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</si>
  <si>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</si>
  <si>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</si>
  <si>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</si>
  <si>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</si>
  <si>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</si>
  <si>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</si>
  <si>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</si>
  <si>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</si>
  <si>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</si>
  <si>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</si>
  <si>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</si>
  <si>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</si>
  <si>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</si>
  <si>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</si>
  <si>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</si>
  <si>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</si>
  <si>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</si>
  <si>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</si>
  <si>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</si>
  <si>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</si>
  <si>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</si>
  <si>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</si>
  <si>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</si>
  <si>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</si>
  <si>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</si>
  <si>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</si>
  <si>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</si>
  <si>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</si>
  <si>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</si>
  <si>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整備新幹線建設推進高度化等事業</t>
    <rPh sb="0" eb="2">
      <t>セイビ</t>
    </rPh>
    <rPh sb="2" eb="5">
      <t>シンカンセン</t>
    </rPh>
    <rPh sb="5" eb="7">
      <t>ケンセツ</t>
    </rPh>
    <rPh sb="7" eb="9">
      <t>スイシン</t>
    </rPh>
    <rPh sb="9" eb="12">
      <t>コウドカ</t>
    </rPh>
    <rPh sb="12" eb="13">
      <t>トウ</t>
    </rPh>
    <rPh sb="13" eb="15">
      <t>ジギョウ</t>
    </rPh>
    <phoneticPr fontId="5"/>
  </si>
  <si>
    <t>鉄道局</t>
    <rPh sb="0" eb="2">
      <t>テツドウ</t>
    </rPh>
    <rPh sb="2" eb="3">
      <t>キョク</t>
    </rPh>
    <phoneticPr fontId="5"/>
  </si>
  <si>
    <t>国土交通省</t>
  </si>
  <si>
    <t>○</t>
  </si>
  <si>
    <t>-</t>
  </si>
  <si>
    <t>-</t>
    <phoneticPr fontId="5"/>
  </si>
  <si>
    <t>国土形成計画（全国計画）
（平成27年8月14日閣議決定）</t>
    <rPh sb="0" eb="2">
      <t>コクド</t>
    </rPh>
    <rPh sb="2" eb="4">
      <t>ケイセイ</t>
    </rPh>
    <rPh sb="4" eb="6">
      <t>ケイカク</t>
    </rPh>
    <rPh sb="7" eb="9">
      <t>ゼンコク</t>
    </rPh>
    <rPh sb="9" eb="11">
      <t>ケイカク</t>
    </rPh>
    <rPh sb="14" eb="16">
      <t>ヘイセイ</t>
    </rPh>
    <rPh sb="18" eb="19">
      <t>ネン</t>
    </rPh>
    <rPh sb="20" eb="21">
      <t>ガツ</t>
    </rPh>
    <rPh sb="23" eb="24">
      <t>ニチ</t>
    </rPh>
    <rPh sb="24" eb="26">
      <t>カクギ</t>
    </rPh>
    <rPh sb="26" eb="28">
      <t>ケッテイ</t>
    </rPh>
    <phoneticPr fontId="6"/>
  </si>
  <si>
    <t>-</t>
    <phoneticPr fontId="5"/>
  </si>
  <si>
    <t>整備新幹線建設推進高度化等事業費補助金</t>
    <rPh sb="0" eb="2">
      <t>セイビ</t>
    </rPh>
    <rPh sb="2" eb="5">
      <t>シンカンセン</t>
    </rPh>
    <rPh sb="5" eb="7">
      <t>ケンセツ</t>
    </rPh>
    <rPh sb="7" eb="9">
      <t>スイシン</t>
    </rPh>
    <rPh sb="9" eb="12">
      <t>コウドカ</t>
    </rPh>
    <rPh sb="12" eb="13">
      <t>トウ</t>
    </rPh>
    <rPh sb="13" eb="15">
      <t>ジギョウ</t>
    </rPh>
    <rPh sb="15" eb="16">
      <t>ヒ</t>
    </rPh>
    <rPh sb="16" eb="19">
      <t>ホジョキン</t>
    </rPh>
    <phoneticPr fontId="5"/>
  </si>
  <si>
    <t xml:space="preserve">鉄道整備等により５大都市からの鉄道利用所要時間が新たに３時間以内となる地域の人口数
</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</si>
  <si>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</si>
  <si>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本事業で実施された土木経済調査のうち、調査終了から５年を経過した時点での実用化率を５０％とする。</t>
  </si>
  <si>
    <t>実用化された調査課題数の割合
計算式：
調査終了後５年以内の調査課題の実用化件数/全件数</t>
    <rPh sb="0" eb="3">
      <t>ジツヨウカ</t>
    </rPh>
    <rPh sb="6" eb="8">
      <t>チョウサ</t>
    </rPh>
    <rPh sb="8" eb="10">
      <t>カダイ</t>
    </rPh>
    <rPh sb="10" eb="11">
      <t>スウ</t>
    </rPh>
    <rPh sb="12" eb="14">
      <t>ワリアイ</t>
    </rPh>
    <rPh sb="15" eb="18">
      <t>ケイサンシキ</t>
    </rPh>
    <rPh sb="20" eb="22">
      <t>チョウサ</t>
    </rPh>
    <rPh sb="22" eb="25">
      <t>シュウリョウゴ</t>
    </rPh>
    <rPh sb="26" eb="27">
      <t>ネン</t>
    </rPh>
    <rPh sb="27" eb="29">
      <t>イナイ</t>
    </rPh>
    <rPh sb="30" eb="32">
      <t>チョウサ</t>
    </rPh>
    <rPh sb="32" eb="34">
      <t>カダイ</t>
    </rPh>
    <rPh sb="35" eb="38">
      <t>ジツヨウカ</t>
    </rPh>
    <rPh sb="38" eb="40">
      <t>ケンスウ</t>
    </rPh>
    <rPh sb="41" eb="44">
      <t>ゼンケンスウ</t>
    </rPh>
    <phoneticPr fontId="5"/>
  </si>
  <si>
    <t>土木経済調査（整備新幹線建設推進高度化等事業）</t>
    <rPh sb="0" eb="2">
      <t>ドボク</t>
    </rPh>
    <rPh sb="2" eb="4">
      <t>ケイザイ</t>
    </rPh>
    <rPh sb="4" eb="6">
      <t>チョウサ</t>
    </rPh>
    <rPh sb="7" eb="9">
      <t>セイビ</t>
    </rPh>
    <rPh sb="9" eb="12">
      <t>シンカンセン</t>
    </rPh>
    <rPh sb="12" eb="14">
      <t>ケンセツ</t>
    </rPh>
    <rPh sb="14" eb="16">
      <t>スイシン</t>
    </rPh>
    <rPh sb="16" eb="19">
      <t>コウドカ</t>
    </rPh>
    <rPh sb="19" eb="20">
      <t>トウ</t>
    </rPh>
    <rPh sb="20" eb="22">
      <t>ジギョウ</t>
    </rPh>
    <phoneticPr fontId="6"/>
  </si>
  <si>
    <t>本事業で調査を行った件数</t>
    <rPh sb="0" eb="1">
      <t>ホン</t>
    </rPh>
    <rPh sb="1" eb="3">
      <t>ジギョウ</t>
    </rPh>
    <rPh sb="4" eb="6">
      <t>チョウサ</t>
    </rPh>
    <rPh sb="7" eb="8">
      <t>オコナ</t>
    </rPh>
    <rPh sb="10" eb="12">
      <t>ケンスウ</t>
    </rPh>
    <phoneticPr fontId="5"/>
  </si>
  <si>
    <t>実績額／調査件数　　　　　　　　　　　　　　</t>
    <rPh sb="0" eb="3">
      <t>ジッセキガク</t>
    </rPh>
    <rPh sb="4" eb="6">
      <t>チョウサ</t>
    </rPh>
    <rPh sb="6" eb="8">
      <t>ケンスウ</t>
    </rPh>
    <phoneticPr fontId="5"/>
  </si>
  <si>
    <t>件</t>
    <rPh sb="0" eb="1">
      <t>ケン</t>
    </rPh>
    <phoneticPr fontId="5"/>
  </si>
  <si>
    <t>2,512/34</t>
  </si>
  <si>
    <t>1,490/29</t>
  </si>
  <si>
    <t>百万円</t>
    <rPh sb="0" eb="1">
      <t>ヒャク</t>
    </rPh>
    <rPh sb="1" eb="3">
      <t>マンエン</t>
    </rPh>
    <phoneticPr fontId="6"/>
  </si>
  <si>
    <t>　実績額/調査件数</t>
    <rPh sb="1" eb="4">
      <t>ジッセキガク</t>
    </rPh>
    <rPh sb="5" eb="7">
      <t>チョウサ</t>
    </rPh>
    <rPh sb="7" eb="9">
      <t>ケンスウ</t>
    </rPh>
    <phoneticPr fontId="6"/>
  </si>
  <si>
    <t>６　国際競争力、観光交流、広域・地域間連携等の確保・強化</t>
  </si>
  <si>
    <t>23　整備新幹線の整備を推進する</t>
  </si>
  <si>
    <t>鉄道整備等により５大都市からの鉄道利用所要時間が新たに３時間以内となる地域の人口数</t>
    <rPh sb="0" eb="2">
      <t>テツドウ</t>
    </rPh>
    <rPh sb="2" eb="4">
      <t>セイビ</t>
    </rPh>
    <rPh sb="4" eb="5">
      <t>トウ</t>
    </rPh>
    <rPh sb="9" eb="12">
      <t>ダイトシ</t>
    </rPh>
    <rPh sb="15" eb="17">
      <t>テツドウ</t>
    </rPh>
    <rPh sb="17" eb="19">
      <t>リヨウ</t>
    </rPh>
    <rPh sb="19" eb="21">
      <t>ショヨウ</t>
    </rPh>
    <rPh sb="21" eb="23">
      <t>ジカン</t>
    </rPh>
    <rPh sb="24" eb="25">
      <t>アラ</t>
    </rPh>
    <rPh sb="28" eb="30">
      <t>ジカン</t>
    </rPh>
    <rPh sb="30" eb="32">
      <t>イナイ</t>
    </rPh>
    <rPh sb="35" eb="37">
      <t>チイキ</t>
    </rPh>
    <rPh sb="38" eb="41">
      <t>ジンコウスウ</t>
    </rPh>
    <phoneticPr fontId="6"/>
  </si>
  <si>
    <t>万人</t>
    <rPh sb="0" eb="2">
      <t>マンニン</t>
    </rPh>
    <phoneticPr fontId="5"/>
  </si>
  <si>
    <t>本事業は新幹線建設の円滑な進捗やコスト縮減を図るための調査等を行うものであり、整備新幹線の工事の円滑な実施又は整備方策の検討に必要な事業である。</t>
    <rPh sb="0" eb="1">
      <t>ホン</t>
    </rPh>
    <rPh sb="1" eb="3">
      <t>ジギョウ</t>
    </rPh>
    <rPh sb="4" eb="7">
      <t>シンカンセン</t>
    </rPh>
    <rPh sb="7" eb="9">
      <t>ケンセツ</t>
    </rPh>
    <rPh sb="10" eb="12">
      <t>エンカツ</t>
    </rPh>
    <rPh sb="13" eb="15">
      <t>シンチョク</t>
    </rPh>
    <rPh sb="19" eb="21">
      <t>シュクゲン</t>
    </rPh>
    <rPh sb="22" eb="23">
      <t>ハカ</t>
    </rPh>
    <rPh sb="27" eb="29">
      <t>チョウサ</t>
    </rPh>
    <rPh sb="29" eb="30">
      <t>トウ</t>
    </rPh>
    <rPh sb="31" eb="32">
      <t>オコナ</t>
    </rPh>
    <rPh sb="39" eb="41">
      <t>セイビ</t>
    </rPh>
    <rPh sb="41" eb="44">
      <t>シンカンセン</t>
    </rPh>
    <rPh sb="45" eb="47">
      <t>コウジ</t>
    </rPh>
    <rPh sb="48" eb="50">
      <t>エンカツ</t>
    </rPh>
    <rPh sb="51" eb="53">
      <t>ジッシ</t>
    </rPh>
    <rPh sb="53" eb="54">
      <t>マタ</t>
    </rPh>
    <rPh sb="55" eb="57">
      <t>セイビ</t>
    </rPh>
    <rPh sb="57" eb="59">
      <t>ホウサク</t>
    </rPh>
    <rPh sb="60" eb="62">
      <t>ケントウ</t>
    </rPh>
    <rPh sb="63" eb="65">
      <t>ヒツヨウ</t>
    </rPh>
    <rPh sb="66" eb="68">
      <t>ジギョウ</t>
    </rPh>
    <phoneticPr fontId="6"/>
  </si>
  <si>
    <t>A.（独）鉄道建設・運輸施設整備支援機構</t>
  </si>
  <si>
    <t>（独）鉄道建設・運輸施設整備支援機構</t>
    <rPh sb="1" eb="2">
      <t>ドク</t>
    </rPh>
    <rPh sb="3" eb="5">
      <t>テツドウ</t>
    </rPh>
    <rPh sb="5" eb="7">
      <t>ケンセツ</t>
    </rPh>
    <rPh sb="8" eb="10">
      <t>ウンユ</t>
    </rPh>
    <rPh sb="10" eb="12">
      <t>シセツ</t>
    </rPh>
    <rPh sb="12" eb="14">
      <t>セイビ</t>
    </rPh>
    <rPh sb="14" eb="16">
      <t>シエン</t>
    </rPh>
    <rPh sb="16" eb="18">
      <t>キコウ</t>
    </rPh>
    <phoneticPr fontId="6"/>
  </si>
  <si>
    <t>整備新幹線等の建設、保有・貸付け等</t>
    <rPh sb="0" eb="2">
      <t>セイビ</t>
    </rPh>
    <rPh sb="2" eb="5">
      <t>シンカンセン</t>
    </rPh>
    <rPh sb="5" eb="6">
      <t>トウ</t>
    </rPh>
    <rPh sb="7" eb="9">
      <t>ケンセツ</t>
    </rPh>
    <rPh sb="10" eb="12">
      <t>ホユウ</t>
    </rPh>
    <rPh sb="13" eb="15">
      <t>カシツケ</t>
    </rPh>
    <rPh sb="16" eb="17">
      <t>トウ</t>
    </rPh>
    <phoneticPr fontId="6"/>
  </si>
  <si>
    <t>補助金等交付</t>
  </si>
  <si>
    <t>-</t>
    <phoneticPr fontId="5"/>
  </si>
  <si>
    <t>282</t>
    <phoneticPr fontId="5"/>
  </si>
  <si>
    <t>250</t>
    <phoneticPr fontId="5"/>
  </si>
  <si>
    <t>259</t>
    <phoneticPr fontId="5"/>
  </si>
  <si>
    <t>253</t>
    <phoneticPr fontId="5"/>
  </si>
  <si>
    <t>268</t>
    <phoneticPr fontId="5"/>
  </si>
  <si>
    <t>261</t>
    <phoneticPr fontId="5"/>
  </si>
  <si>
    <t>257</t>
    <phoneticPr fontId="5"/>
  </si>
  <si>
    <t>250</t>
    <phoneticPr fontId="5"/>
  </si>
  <si>
    <t>平成27年度に目標値設定を行い、令和４年度に、鉄道整備等により５大都市からの鉄道利用所要時間が新たに３時間以内となる地域の人口数を140万人まで引き上げる。</t>
    <rPh sb="0" eb="2">
      <t>ヘイセイ</t>
    </rPh>
    <rPh sb="4" eb="6">
      <t>ネンド</t>
    </rPh>
    <rPh sb="7" eb="10">
      <t>モクヒョウチ</t>
    </rPh>
    <rPh sb="10" eb="12">
      <t>セッテイ</t>
    </rPh>
    <rPh sb="13" eb="14">
      <t>オコナ</t>
    </rPh>
    <rPh sb="16" eb="18">
      <t>レイワ</t>
    </rPh>
    <rPh sb="19" eb="21">
      <t>ネンド</t>
    </rPh>
    <rPh sb="23" eb="25">
      <t>テツドウ</t>
    </rPh>
    <rPh sb="25" eb="27">
      <t>セイビ</t>
    </rPh>
    <rPh sb="27" eb="28">
      <t>トウ</t>
    </rPh>
    <rPh sb="32" eb="35">
      <t>ダイトシ</t>
    </rPh>
    <rPh sb="38" eb="40">
      <t>テツドウ</t>
    </rPh>
    <rPh sb="40" eb="42">
      <t>リヨウ</t>
    </rPh>
    <rPh sb="42" eb="44">
      <t>ショヨウ</t>
    </rPh>
    <rPh sb="44" eb="46">
      <t>ジカン</t>
    </rPh>
    <rPh sb="47" eb="48">
      <t>アラ</t>
    </rPh>
    <rPh sb="51" eb="53">
      <t>ジカン</t>
    </rPh>
    <rPh sb="53" eb="55">
      <t>イナイ</t>
    </rPh>
    <rPh sb="58" eb="60">
      <t>チイキ</t>
    </rPh>
    <rPh sb="61" eb="64">
      <t>ジンコウスウ</t>
    </rPh>
    <rPh sb="68" eb="70">
      <t>マンニン</t>
    </rPh>
    <rPh sb="72" eb="73">
      <t>ヒ</t>
    </rPh>
    <rPh sb="74" eb="75">
      <t>ア</t>
    </rPh>
    <phoneticPr fontId="6"/>
  </si>
  <si>
    <t>有</t>
  </si>
  <si>
    <t>新幹線建設の円滑な進捗やコスト縮減を図るための調査等であり、国民や社会のニーズを的確に反映している。</t>
    <rPh sb="25" eb="26">
      <t>トウ</t>
    </rPh>
    <rPh sb="30" eb="32">
      <t>コクミン</t>
    </rPh>
    <rPh sb="33" eb="35">
      <t>シャカイ</t>
    </rPh>
    <rPh sb="40" eb="42">
      <t>テキカク</t>
    </rPh>
    <rPh sb="43" eb="45">
      <t>ハンエイ</t>
    </rPh>
    <phoneticPr fontId="6"/>
  </si>
  <si>
    <t>新幹線の建設は複数の地方自治体にまたがって計画するものであり、地方自治体が個別に立案し実施することは非効率であるため、国が実施する必要がある。</t>
  </si>
  <si>
    <t>新幹線建設の円滑な進捗やコスト縮減を図るための調査等であり、極めて優先度が高いものである。</t>
    <rPh sb="25" eb="26">
      <t>トウ</t>
    </rPh>
    <phoneticPr fontId="5"/>
  </si>
  <si>
    <t>‐</t>
  </si>
  <si>
    <t>補助対象者である(独)鉄道建設・運輸施設整備支援機構において、「調達等合理化計画」を作成し、原則として一般競争入札等とすることや、事業内容を精査し、必要最小限の内容を見極めるなど、コスト縮減に努めている。</t>
    <rPh sb="32" eb="34">
      <t>チョウタツ</t>
    </rPh>
    <rPh sb="34" eb="35">
      <t>トウ</t>
    </rPh>
    <rPh sb="35" eb="38">
      <t>ゴウリカ</t>
    </rPh>
    <phoneticPr fontId="6"/>
  </si>
  <si>
    <t>同上</t>
    <rPh sb="0" eb="2">
      <t>ドウジョウ</t>
    </rPh>
    <phoneticPr fontId="6"/>
  </si>
  <si>
    <t>費目・使途は事業目的に即し真に必要なものに限定されている。</t>
  </si>
  <si>
    <t>貨物列車走行調査において、コスト縮減や調査の着実な実施に向け、設計・試験等の見直しに努めている。</t>
    <rPh sb="0" eb="2">
      <t>カモツ</t>
    </rPh>
    <rPh sb="2" eb="4">
      <t>レッシャ</t>
    </rPh>
    <rPh sb="4" eb="6">
      <t>ソウコウ</t>
    </rPh>
    <rPh sb="6" eb="8">
      <t>チョウサ</t>
    </rPh>
    <rPh sb="16" eb="18">
      <t>シュクゲン</t>
    </rPh>
    <rPh sb="19" eb="21">
      <t>チョウサ</t>
    </rPh>
    <rPh sb="22" eb="24">
      <t>チャクジツ</t>
    </rPh>
    <rPh sb="25" eb="27">
      <t>ジッシ</t>
    </rPh>
    <rPh sb="28" eb="29">
      <t>ム</t>
    </rPh>
    <rPh sb="31" eb="33">
      <t>セッケイ</t>
    </rPh>
    <rPh sb="34" eb="36">
      <t>シケン</t>
    </rPh>
    <rPh sb="36" eb="37">
      <t>トウ</t>
    </rPh>
    <rPh sb="38" eb="40">
      <t>ミナオ</t>
    </rPh>
    <rPh sb="42" eb="43">
      <t>ツト</t>
    </rPh>
    <phoneticPr fontId="5"/>
  </si>
  <si>
    <t>着工後の新幹線建設の円滑な進捗やコスト縮減等を更に図るために必要なものとして適正に実施されている。</t>
    <rPh sb="0" eb="2">
      <t>チャッコウ</t>
    </rPh>
    <rPh sb="23" eb="24">
      <t>サラ</t>
    </rPh>
    <phoneticPr fontId="6"/>
  </si>
  <si>
    <t>各調査について引き続き調査内容の精査及び入札・契約手続の適正化によるコスト縮減に努める。</t>
    <rPh sb="0" eb="3">
      <t>カクチョウサ</t>
    </rPh>
    <rPh sb="7" eb="8">
      <t>ヒ</t>
    </rPh>
    <rPh sb="9" eb="10">
      <t>ツヅ</t>
    </rPh>
    <rPh sb="11" eb="13">
      <t>チョウサ</t>
    </rPh>
    <phoneticPr fontId="5"/>
  </si>
  <si>
    <t>北海道新幹線の青函共用走行区間での貨物列車走行調査において、令和元年度は冬期走行試験を実施する予定であったが、想定外の暖冬により積雪がほとんど無い状態が続いたため、冬期走行試験の実施が困難となり、年度内の事業の完了が困難になった等の理由による。</t>
    <rPh sb="0" eb="3">
      <t>ホッカイドウ</t>
    </rPh>
    <rPh sb="3" eb="6">
      <t>シンカンセン</t>
    </rPh>
    <rPh sb="7" eb="15">
      <t>セイカンキョウヨウソウコウクカン</t>
    </rPh>
    <rPh sb="17" eb="25">
      <t>カモツレッシャソウコウチョウサ</t>
    </rPh>
    <rPh sb="114" eb="115">
      <t>トウ</t>
    </rPh>
    <rPh sb="116" eb="118">
      <t>リユウ</t>
    </rPh>
    <phoneticPr fontId="5"/>
  </si>
  <si>
    <t>環境影響評価</t>
    <rPh sb="0" eb="2">
      <t>カンキョウ</t>
    </rPh>
    <rPh sb="2" eb="4">
      <t>エイキョウ</t>
    </rPh>
    <rPh sb="4" eb="6">
      <t>ヒョウカ</t>
    </rPh>
    <phoneticPr fontId="5"/>
  </si>
  <si>
    <t>設計施工法等調査</t>
    <rPh sb="0" eb="2">
      <t>セッケイ</t>
    </rPh>
    <rPh sb="2" eb="4">
      <t>セコウ</t>
    </rPh>
    <rPh sb="4" eb="5">
      <t>ホウ</t>
    </rPh>
    <rPh sb="5" eb="6">
      <t>トウ</t>
    </rPh>
    <rPh sb="6" eb="8">
      <t>チョウサ</t>
    </rPh>
    <phoneticPr fontId="5"/>
  </si>
  <si>
    <t>経済設計調査</t>
    <rPh sb="0" eb="2">
      <t>ケイザイ</t>
    </rPh>
    <rPh sb="2" eb="4">
      <t>セッケイ</t>
    </rPh>
    <rPh sb="4" eb="6">
      <t>チョウサ</t>
    </rPh>
    <phoneticPr fontId="5"/>
  </si>
  <si>
    <t>貨物列車走行調査</t>
    <rPh sb="0" eb="2">
      <t>カモツ</t>
    </rPh>
    <rPh sb="2" eb="4">
      <t>レッシャ</t>
    </rPh>
    <rPh sb="4" eb="6">
      <t>ソウコウ</t>
    </rPh>
    <rPh sb="6" eb="8">
      <t>チョウサ</t>
    </rPh>
    <phoneticPr fontId="5"/>
  </si>
  <si>
    <t>管理費</t>
    <rPh sb="0" eb="3">
      <t>カンリヒ</t>
    </rPh>
    <phoneticPr fontId="5"/>
  </si>
  <si>
    <t>北陸新幹線（敦賀・新大阪間）の環境影響評価方法書作成に向けた調査等</t>
    <rPh sb="0" eb="2">
      <t>ホクリク</t>
    </rPh>
    <rPh sb="2" eb="5">
      <t>シンカンセン</t>
    </rPh>
    <rPh sb="6" eb="8">
      <t>ツルガ</t>
    </rPh>
    <rPh sb="9" eb="12">
      <t>シンオオサカ</t>
    </rPh>
    <rPh sb="12" eb="13">
      <t>カン</t>
    </rPh>
    <rPh sb="15" eb="17">
      <t>カンキョウ</t>
    </rPh>
    <rPh sb="17" eb="19">
      <t>エイキョウ</t>
    </rPh>
    <rPh sb="19" eb="21">
      <t>ヒョウカ</t>
    </rPh>
    <rPh sb="21" eb="23">
      <t>ホウホウ</t>
    </rPh>
    <rPh sb="23" eb="24">
      <t>ショ</t>
    </rPh>
    <rPh sb="24" eb="26">
      <t>サクセイ</t>
    </rPh>
    <rPh sb="27" eb="28">
      <t>ム</t>
    </rPh>
    <rPh sb="30" eb="32">
      <t>チョウサ</t>
    </rPh>
    <rPh sb="32" eb="33">
      <t>トウ</t>
    </rPh>
    <phoneticPr fontId="5"/>
  </si>
  <si>
    <t>北陸新幹線（敦賀・新大阪間）の地質調査、概略設計等</t>
    <rPh sb="0" eb="2">
      <t>ホクリク</t>
    </rPh>
    <rPh sb="2" eb="5">
      <t>シンカンセン</t>
    </rPh>
    <rPh sb="6" eb="8">
      <t>ツルガ</t>
    </rPh>
    <rPh sb="9" eb="12">
      <t>シンオオサカ</t>
    </rPh>
    <rPh sb="12" eb="13">
      <t>カン</t>
    </rPh>
    <rPh sb="15" eb="17">
      <t>チシツ</t>
    </rPh>
    <rPh sb="17" eb="19">
      <t>チョウサ</t>
    </rPh>
    <rPh sb="20" eb="22">
      <t>ガイリャク</t>
    </rPh>
    <rPh sb="22" eb="24">
      <t>セッケイ</t>
    </rPh>
    <rPh sb="24" eb="25">
      <t>トウ</t>
    </rPh>
    <phoneticPr fontId="5"/>
  </si>
  <si>
    <t>整備新幹線の便益計測に関する調査等</t>
    <rPh sb="0" eb="2">
      <t>セイビ</t>
    </rPh>
    <rPh sb="2" eb="5">
      <t>シンカンセン</t>
    </rPh>
    <rPh sb="6" eb="8">
      <t>ベンエキ</t>
    </rPh>
    <rPh sb="8" eb="10">
      <t>ケイソク</t>
    </rPh>
    <rPh sb="11" eb="12">
      <t>カン</t>
    </rPh>
    <rPh sb="14" eb="16">
      <t>チョウサ</t>
    </rPh>
    <rPh sb="16" eb="17">
      <t>トウ</t>
    </rPh>
    <phoneticPr fontId="5"/>
  </si>
  <si>
    <t>青函共用走行区間における高速確認車、誤進入防止システムの開発、貨物調査等</t>
    <rPh sb="0" eb="2">
      <t>セイカン</t>
    </rPh>
    <rPh sb="2" eb="4">
      <t>キョウヨウ</t>
    </rPh>
    <rPh sb="4" eb="6">
      <t>ソウコウ</t>
    </rPh>
    <rPh sb="6" eb="8">
      <t>クカン</t>
    </rPh>
    <rPh sb="12" eb="14">
      <t>コウソク</t>
    </rPh>
    <rPh sb="14" eb="16">
      <t>カクニン</t>
    </rPh>
    <rPh sb="16" eb="17">
      <t>シャ</t>
    </rPh>
    <rPh sb="18" eb="19">
      <t>ゴ</t>
    </rPh>
    <rPh sb="19" eb="21">
      <t>シンニュウ</t>
    </rPh>
    <rPh sb="21" eb="23">
      <t>ボウシ</t>
    </rPh>
    <rPh sb="28" eb="30">
      <t>カイハツ</t>
    </rPh>
    <rPh sb="31" eb="33">
      <t>カモツ</t>
    </rPh>
    <rPh sb="33" eb="35">
      <t>チョウサ</t>
    </rPh>
    <rPh sb="35" eb="36">
      <t>トウ</t>
    </rPh>
    <phoneticPr fontId="5"/>
  </si>
  <si>
    <t>人件費等</t>
    <rPh sb="0" eb="3">
      <t>ジンケンヒ</t>
    </rPh>
    <rPh sb="3" eb="4">
      <t>トウ</t>
    </rPh>
    <phoneticPr fontId="5"/>
  </si>
  <si>
    <t>青函共用走行区間における高速確認車の開発</t>
    <rPh sb="0" eb="2">
      <t>セイカン</t>
    </rPh>
    <rPh sb="2" eb="4">
      <t>キョウヨウ</t>
    </rPh>
    <rPh sb="4" eb="6">
      <t>ソウコウ</t>
    </rPh>
    <rPh sb="6" eb="8">
      <t>クカン</t>
    </rPh>
    <rPh sb="12" eb="14">
      <t>コウソク</t>
    </rPh>
    <rPh sb="14" eb="16">
      <t>カクニン</t>
    </rPh>
    <rPh sb="16" eb="17">
      <t>シャ</t>
    </rPh>
    <rPh sb="18" eb="20">
      <t>カイハツ</t>
    </rPh>
    <phoneticPr fontId="5"/>
  </si>
  <si>
    <t>青函共用走行区間時間帯区分方式における貨物列車の誤進入の防止に関するシステムの開発</t>
    <rPh sb="0" eb="2">
      <t>セイカン</t>
    </rPh>
    <rPh sb="2" eb="4">
      <t>キョウヨウ</t>
    </rPh>
    <rPh sb="4" eb="6">
      <t>ソウコウ</t>
    </rPh>
    <rPh sb="6" eb="8">
      <t>クカン</t>
    </rPh>
    <rPh sb="8" eb="11">
      <t>ジカンタイ</t>
    </rPh>
    <rPh sb="11" eb="13">
      <t>クブン</t>
    </rPh>
    <rPh sb="13" eb="15">
      <t>ホウシキ</t>
    </rPh>
    <rPh sb="19" eb="21">
      <t>カモツ</t>
    </rPh>
    <rPh sb="21" eb="23">
      <t>レッシャ</t>
    </rPh>
    <rPh sb="24" eb="25">
      <t>ゴ</t>
    </rPh>
    <rPh sb="25" eb="27">
      <t>シンニュウ</t>
    </rPh>
    <rPh sb="28" eb="30">
      <t>ボウシ</t>
    </rPh>
    <rPh sb="31" eb="32">
      <t>カン</t>
    </rPh>
    <rPh sb="39" eb="41">
      <t>カイハツ</t>
    </rPh>
    <phoneticPr fontId="5"/>
  </si>
  <si>
    <t>B.北海道旅客鉄道株式会社</t>
    <rPh sb="2" eb="5">
      <t>ホッカイドウ</t>
    </rPh>
    <rPh sb="5" eb="7">
      <t>リョカク</t>
    </rPh>
    <rPh sb="7" eb="9">
      <t>テツドウ</t>
    </rPh>
    <rPh sb="9" eb="11">
      <t>カブシキ</t>
    </rPh>
    <rPh sb="11" eb="13">
      <t>ガイシャ</t>
    </rPh>
    <phoneticPr fontId="5"/>
  </si>
  <si>
    <t>北海道旅客鉄道（株）</t>
    <rPh sb="0" eb="3">
      <t>ホッカイドウ</t>
    </rPh>
    <rPh sb="3" eb="5">
      <t>リョカク</t>
    </rPh>
    <rPh sb="5" eb="7">
      <t>テツドウ</t>
    </rPh>
    <rPh sb="8" eb="9">
      <t>カブ</t>
    </rPh>
    <phoneticPr fontId="5"/>
  </si>
  <si>
    <t>（株）三菱総合研究所</t>
    <rPh sb="1" eb="2">
      <t>カブ</t>
    </rPh>
    <rPh sb="3" eb="5">
      <t>ミツビシ</t>
    </rPh>
    <rPh sb="5" eb="7">
      <t>ソウゴウ</t>
    </rPh>
    <rPh sb="7" eb="10">
      <t>ケンキュウジョ</t>
    </rPh>
    <phoneticPr fontId="5"/>
  </si>
  <si>
    <t>（株）サンワコン</t>
    <rPh sb="1" eb="2">
      <t>カブ</t>
    </rPh>
    <phoneticPr fontId="5"/>
  </si>
  <si>
    <t>中央復建コンサルタンツ（株）</t>
    <rPh sb="0" eb="2">
      <t>チュウオウ</t>
    </rPh>
    <rPh sb="2" eb="4">
      <t>フッケン</t>
    </rPh>
    <rPh sb="12" eb="13">
      <t>カブ</t>
    </rPh>
    <phoneticPr fontId="5"/>
  </si>
  <si>
    <t>パシフィックコンサルタンツ（株）</t>
    <rPh sb="14" eb="15">
      <t>カブ</t>
    </rPh>
    <phoneticPr fontId="5"/>
  </si>
  <si>
    <t>ジェイアール西日本コンサルタンツ（株）</t>
    <rPh sb="6" eb="7">
      <t>ニシ</t>
    </rPh>
    <rPh sb="7" eb="9">
      <t>ニホン</t>
    </rPh>
    <rPh sb="17" eb="18">
      <t>カブ</t>
    </rPh>
    <phoneticPr fontId="5"/>
  </si>
  <si>
    <t xml:space="preserve">（公財）鉄道総合技術研究所   </t>
    <phoneticPr fontId="5"/>
  </si>
  <si>
    <t xml:space="preserve">（株）地圏総合コンサルタント </t>
    <rPh sb="1" eb="2">
      <t>カブ</t>
    </rPh>
    <phoneticPr fontId="5"/>
  </si>
  <si>
    <t>基礎地盤コンサルタンツ（株）</t>
    <phoneticPr fontId="5"/>
  </si>
  <si>
    <t xml:space="preserve">（一財）運輸総合研究所 </t>
    <phoneticPr fontId="5"/>
  </si>
  <si>
    <t>1,283/38</t>
    <phoneticPr fontId="5"/>
  </si>
  <si>
    <t>整備新幹線の未着工区間において、環境影響評価、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ことにより、整備新幹線の高速化効果を他の地域に均霑する。</t>
    <rPh sb="16" eb="22">
      <t>カンキョウエイキョウヒョウカ</t>
    </rPh>
    <phoneticPr fontId="5"/>
  </si>
  <si>
    <t>2,331/44</t>
    <phoneticPr fontId="5"/>
  </si>
  <si>
    <t>幹線鉄道課、施設課、貨物室</t>
    <rPh sb="0" eb="2">
      <t>カンセン</t>
    </rPh>
    <rPh sb="2" eb="5">
      <t>テツドウカ</t>
    </rPh>
    <rPh sb="6" eb="9">
      <t>シセツカ</t>
    </rPh>
    <rPh sb="10" eb="13">
      <t>カモツシツ</t>
    </rPh>
    <phoneticPr fontId="5"/>
  </si>
  <si>
    <t>（独）鉄道建設・運輸施設整備支援機構が行う以下の調査に対し、助成を行う。（定額補助）
　　　・環境影響評価
　　　　　環境影響評価法に基づき、環境影響評価項目の選定及び対象に関する調査を行う。
　　　・設計施工法等調査 
　　　　　新幹線ルート上の地質の分布状況や性状等を把握し、長大トンネル等の適切な構造物の設計施工法の検討等を行うため、地質調査等
　　　　　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t>
    <rPh sb="48" eb="54">
      <t>カンキョウエイキョウヒョウカ</t>
    </rPh>
    <rPh sb="60" eb="62">
      <t>カンキョウ</t>
    </rPh>
    <rPh sb="62" eb="64">
      <t>エイキョウ</t>
    </rPh>
    <rPh sb="64" eb="66">
      <t>ヒョウカ</t>
    </rPh>
    <rPh sb="66" eb="67">
      <t>ホウ</t>
    </rPh>
    <rPh sb="68" eb="69">
      <t>モト</t>
    </rPh>
    <rPh sb="72" eb="74">
      <t>カンキョウ</t>
    </rPh>
    <rPh sb="74" eb="76">
      <t>エイキョウ</t>
    </rPh>
    <rPh sb="76" eb="78">
      <t>ヒョウカ</t>
    </rPh>
    <rPh sb="78" eb="80">
      <t>コウモク</t>
    </rPh>
    <rPh sb="81" eb="83">
      <t>センテイ</t>
    </rPh>
    <rPh sb="83" eb="84">
      <t>オヨ</t>
    </rPh>
    <rPh sb="85" eb="87">
      <t>タイショウ</t>
    </rPh>
    <rPh sb="88" eb="89">
      <t>カン</t>
    </rPh>
    <rPh sb="91" eb="93">
      <t>チョウサ</t>
    </rPh>
    <rPh sb="94" eb="95">
      <t>オコナ</t>
    </rPh>
    <rPh sb="175" eb="176">
      <t>トウ</t>
    </rPh>
    <phoneticPr fontId="5"/>
  </si>
  <si>
    <t>-</t>
    <phoneticPr fontId="5"/>
  </si>
  <si>
    <t>整備新幹線の開業効果に関する調査（整備新幹線建設推進高度化等事業）</t>
    <rPh sb="0" eb="2">
      <t>セイビ</t>
    </rPh>
    <rPh sb="2" eb="5">
      <t>シンカンセン</t>
    </rPh>
    <rPh sb="6" eb="8">
      <t>カイギョウ</t>
    </rPh>
    <rPh sb="8" eb="10">
      <t>コウカ</t>
    </rPh>
    <rPh sb="11" eb="12">
      <t>カン</t>
    </rPh>
    <rPh sb="14" eb="16">
      <t>チョウサ</t>
    </rPh>
    <rPh sb="17" eb="19">
      <t>セイビ</t>
    </rPh>
    <rPh sb="19" eb="22">
      <t>シンカンセン</t>
    </rPh>
    <rPh sb="22" eb="24">
      <t>ケンセツ</t>
    </rPh>
    <rPh sb="24" eb="26">
      <t>スイシン</t>
    </rPh>
    <rPh sb="26" eb="29">
      <t>コウドカ</t>
    </rPh>
    <rPh sb="29" eb="30">
      <t>トウ</t>
    </rPh>
    <rPh sb="30" eb="32">
      <t>ジギョウ</t>
    </rPh>
    <phoneticPr fontId="5"/>
  </si>
  <si>
    <t>目標値に近い数字を維持しており、成果実績は成果目標に見合ったものになっている。</t>
    <rPh sb="0" eb="3">
      <t>モクヒョウチ</t>
    </rPh>
    <rPh sb="4" eb="5">
      <t>チカ</t>
    </rPh>
    <rPh sb="6" eb="8">
      <t>スウジ</t>
    </rPh>
    <rPh sb="9" eb="11">
      <t>イジ</t>
    </rPh>
    <rPh sb="16" eb="18">
      <t>セイカ</t>
    </rPh>
    <rPh sb="18" eb="20">
      <t>ジッセキ</t>
    </rPh>
    <rPh sb="21" eb="23">
      <t>セイカ</t>
    </rPh>
    <rPh sb="23" eb="25">
      <t>モクヒョウ</t>
    </rPh>
    <rPh sb="26" eb="28">
      <t>ミア</t>
    </rPh>
    <phoneticPr fontId="6"/>
  </si>
  <si>
    <t>業務委託にあたっては、真にやむ得ないものを除き、競争性のある契約方式により支出先を選定しており競争性は確保されている。結果的に一者応札又は一者応募とはなったものについても、企画競争若しくは公募を行うことにより、競争性及び透明性を担保している。また、補助対象者である(独)鉄道建設・運輸施設整備支援機構において、調達等合理化計画に基づき点検を実施するとともに、公告期間の拡大など一層の競争性の確保に努めることとしている。</t>
    <rPh sb="63" eb="65">
      <t>イッシャ</t>
    </rPh>
    <rPh sb="65" eb="67">
      <t>オウサツ</t>
    </rPh>
    <rPh sb="67" eb="68">
      <t>マタ</t>
    </rPh>
    <rPh sb="86" eb="88">
      <t>キカク</t>
    </rPh>
    <rPh sb="88" eb="90">
      <t>キョウソウ</t>
    </rPh>
    <rPh sb="90" eb="91">
      <t>モ</t>
    </rPh>
    <rPh sb="94" eb="96">
      <t>コウボ</t>
    </rPh>
    <rPh sb="97" eb="98">
      <t>オコナ</t>
    </rPh>
    <rPh sb="105" eb="108">
      <t>キョウソウセイ</t>
    </rPh>
    <rPh sb="108" eb="109">
      <t>オヨ</t>
    </rPh>
    <rPh sb="110" eb="113">
      <t>トウメイセイ</t>
    </rPh>
    <rPh sb="114" eb="116">
      <t>タンポ</t>
    </rPh>
    <phoneticPr fontId="5"/>
  </si>
  <si>
    <t>繰り越しの要因も天候事由によるものであり、引き続き、コスト縮減を図りながら事業を継続されたい。</t>
    <rPh sb="0" eb="1">
      <t>ク</t>
    </rPh>
    <rPh sb="2" eb="3">
      <t>コ</t>
    </rPh>
    <rPh sb="5" eb="7">
      <t>ヨウイン</t>
    </rPh>
    <rPh sb="8" eb="10">
      <t>テンコウ</t>
    </rPh>
    <rPh sb="10" eb="12">
      <t>ジユウ</t>
    </rPh>
    <rPh sb="21" eb="22">
      <t>ヒ</t>
    </rPh>
    <rPh sb="23" eb="24">
      <t>ツヅ</t>
    </rPh>
    <rPh sb="29" eb="31">
      <t>シュクゲン</t>
    </rPh>
    <rPh sb="32" eb="33">
      <t>ハカ</t>
    </rPh>
    <rPh sb="37" eb="39">
      <t>ジギョウ</t>
    </rPh>
    <rPh sb="40" eb="42">
      <t>ケイゾク</t>
    </rPh>
    <phoneticPr fontId="5"/>
  </si>
  <si>
    <t>多額の繰越については昨年度のチーム所見でも指摘したところであるが、天候事由によるものがある等、避けられない理由での繰越があるものの、繰越額の縮減に向け、引き続き適切な予算の執行に努めるべきである。</t>
    <phoneticPr fontId="5"/>
  </si>
  <si>
    <t>執行等改善</t>
  </si>
  <si>
    <t>引き続き、所見を踏まえ、進捗状況を確認するなど繰越の縮減を行い、適切な予算の執行に努める。</t>
    <rPh sb="0" eb="1">
      <t>ヒ</t>
    </rPh>
    <rPh sb="2" eb="3">
      <t>ツヅ</t>
    </rPh>
    <rPh sb="5" eb="7">
      <t>ショケン</t>
    </rPh>
    <rPh sb="8" eb="9">
      <t>フ</t>
    </rPh>
    <rPh sb="12" eb="14">
      <t>シンチョク</t>
    </rPh>
    <rPh sb="14" eb="16">
      <t>ジョウキョウ</t>
    </rPh>
    <rPh sb="17" eb="19">
      <t>カクニン</t>
    </rPh>
    <rPh sb="23" eb="25">
      <t>クリコシ</t>
    </rPh>
    <rPh sb="26" eb="28">
      <t>シュクゲン</t>
    </rPh>
    <rPh sb="29" eb="30">
      <t>オコナ</t>
    </rPh>
    <rPh sb="32" eb="34">
      <t>テキセツ</t>
    </rPh>
    <rPh sb="35" eb="37">
      <t>ヨサン</t>
    </rPh>
    <rPh sb="38" eb="40">
      <t>シッコウ</t>
    </rPh>
    <rPh sb="41" eb="42">
      <t>ツト</t>
    </rPh>
    <phoneticPr fontId="5"/>
  </si>
  <si>
    <t>-</t>
    <phoneticPr fontId="5"/>
  </si>
  <si>
    <t>幹線鉄道課長　足立基成
施設課長　酒井浩二
貨物鉄道政策室長　
輕部　努</t>
    <rPh sb="0" eb="2">
      <t>カンセン</t>
    </rPh>
    <rPh sb="2" eb="5">
      <t>テツドウカ</t>
    </rPh>
    <rPh sb="5" eb="6">
      <t>チョウ</t>
    </rPh>
    <rPh sb="7" eb="9">
      <t>アダチ</t>
    </rPh>
    <rPh sb="9" eb="10">
      <t>モトイ</t>
    </rPh>
    <rPh sb="10" eb="11">
      <t>ナ</t>
    </rPh>
    <rPh sb="12" eb="14">
      <t>シセツ</t>
    </rPh>
    <rPh sb="14" eb="16">
      <t>カチョウ</t>
    </rPh>
    <rPh sb="17" eb="19">
      <t>サカイ</t>
    </rPh>
    <rPh sb="19" eb="21">
      <t>コウジ</t>
    </rPh>
    <rPh sb="22" eb="24">
      <t>カモツ</t>
    </rPh>
    <rPh sb="24" eb="26">
      <t>テツドウ</t>
    </rPh>
    <rPh sb="26" eb="28">
      <t>セイサク</t>
    </rPh>
    <rPh sb="28" eb="30">
      <t>シツチョウ</t>
    </rPh>
    <rPh sb="32" eb="34">
      <t>カルベ</t>
    </rPh>
    <rPh sb="35" eb="36">
      <t>ツトム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</si>
</sst>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7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21284</xdr:colOff>
      <xdr:row>742</xdr:row>
      <xdr:rowOff>0</xdr:rowOff>
    </xdr:from>
    <xdr:to>
      <xdr:col>37</xdr:col>
      <xdr:colOff>62067</xdr:colOff>
      <xdr:row>744</xdr:row>
      <xdr:rowOff>177765</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bwMode="auto">
        <a:xfrm>
          <a:off x="3695213" y="47951571"/>
          <a:ext cx="3918818" cy="885337"/>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1,283</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40435</xdr:colOff>
      <xdr:row>745</xdr:row>
      <xdr:rowOff>101595</xdr:rowOff>
    </xdr:from>
    <xdr:to>
      <xdr:col>42</xdr:col>
      <xdr:colOff>198209</xdr:colOff>
      <xdr:row>747</xdr:row>
      <xdr:rowOff>345714</xdr:rowOff>
    </xdr:to>
    <xdr:sp macro="" textlink="">
      <xdr:nvSpPr>
        <xdr:cNvPr id="83" name="大かっこ 82">
          <a:extLst>
            <a:ext uri="{FF2B5EF4-FFF2-40B4-BE49-F238E27FC236}">
              <a16:creationId xmlns:a16="http://schemas.microsoft.com/office/drawing/2014/main" id="{00000000-0008-0000-0100-000053000000}"/>
            </a:ext>
          </a:extLst>
        </xdr:cNvPr>
        <xdr:cNvSpPr>
          <a:spLocks noChangeArrowheads="1"/>
        </xdr:cNvSpPr>
      </xdr:nvSpPr>
      <xdr:spPr bwMode="auto">
        <a:xfrm>
          <a:off x="2897935" y="49114524"/>
          <a:ext cx="5872774" cy="951690"/>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貨物列車と新幹線の共用走行区間において必要とされる安全確保等の手法の技術的検証を行い、速度向上の実現を目指す。</a:t>
          </a:r>
          <a:endParaRPr kumimoji="0" lang="ja-JP" altLang="en-US" sz="9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27</xdr:col>
      <xdr:colOff>88869</xdr:colOff>
      <xdr:row>748</xdr:row>
      <xdr:rowOff>235853</xdr:rowOff>
    </xdr:from>
    <xdr:to>
      <xdr:col>27</xdr:col>
      <xdr:colOff>88869</xdr:colOff>
      <xdr:row>749</xdr:row>
      <xdr:rowOff>175670</xdr:rowOff>
    </xdr:to>
    <xdr:cxnSp macro="">
      <xdr:nvCxnSpPr>
        <xdr:cNvPr id="84" name="直線矢印コネクタ 83">
          <a:extLst>
            <a:ext uri="{FF2B5EF4-FFF2-40B4-BE49-F238E27FC236}">
              <a16:creationId xmlns:a16="http://schemas.microsoft.com/office/drawing/2014/main" id="{00000000-0008-0000-0100-000054000000}"/>
            </a:ext>
          </a:extLst>
        </xdr:cNvPr>
        <xdr:cNvCxnSpPr/>
      </xdr:nvCxnSpPr>
      <xdr:spPr bwMode="auto">
        <a:xfrm>
          <a:off x="5599762" y="50310139"/>
          <a:ext cx="0" cy="29360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197104</xdr:colOff>
      <xdr:row>749</xdr:row>
      <xdr:rowOff>262406</xdr:rowOff>
    </xdr:from>
    <xdr:to>
      <xdr:col>33</xdr:col>
      <xdr:colOff>117101</xdr:colOff>
      <xdr:row>750</xdr:row>
      <xdr:rowOff>44647</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4279247" y="50690477"/>
          <a:ext cx="2573390" cy="136027"/>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140826</xdr:colOff>
      <xdr:row>751</xdr:row>
      <xdr:rowOff>32647</xdr:rowOff>
    </xdr:from>
    <xdr:to>
      <xdr:col>37</xdr:col>
      <xdr:colOff>18204</xdr:colOff>
      <xdr:row>753</xdr:row>
      <xdr:rowOff>319000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bwMode="auto">
        <a:xfrm>
          <a:off x="3610647" y="51168290"/>
          <a:ext cx="3959521" cy="993924"/>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ts val="1400"/>
            </a:lnSpc>
            <a:spcBef>
              <a:spcPts val="0"/>
            </a:spcBef>
            <a:spcAft>
              <a:spcPts val="0"/>
            </a:spcAft>
            <a:buClrTx/>
            <a:buSzTx/>
            <a:buFontTx/>
            <a:buNone/>
            <a:tabLst/>
            <a:defRPr/>
          </a:pP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Ａ．</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鉄道建設・運輸施設整備支援機構</a:t>
          </a:r>
          <a:endPar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a:pPr>
          <a:r>
            <a:rPr kumimoji="1" lang="en-US" altLang="ja-JP"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1,283</a:t>
          </a:r>
          <a:r>
            <a:rPr kumimoji="1" lang="ja-JP" altLang="en-US" sz="1200" b="0" i="0" u="none" strike="noStrike" kern="12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12</xdr:col>
      <xdr:colOff>149676</xdr:colOff>
      <xdr:row>754</xdr:row>
      <xdr:rowOff>191397</xdr:rowOff>
    </xdr:from>
    <xdr:to>
      <xdr:col>42</xdr:col>
      <xdr:colOff>175282</xdr:colOff>
      <xdr:row>760</xdr:row>
      <xdr:rowOff>171450</xdr:rowOff>
    </xdr:to>
    <xdr:sp macro="" textlink="">
      <xdr:nvSpPr>
        <xdr:cNvPr id="87" name="大かっこ 86">
          <a:extLst>
            <a:ext uri="{FF2B5EF4-FFF2-40B4-BE49-F238E27FC236}">
              <a16:creationId xmlns:a16="http://schemas.microsoft.com/office/drawing/2014/main" id="{00000000-0008-0000-0100-000057000000}"/>
            </a:ext>
          </a:extLst>
        </xdr:cNvPr>
        <xdr:cNvSpPr>
          <a:spLocks noChangeArrowheads="1"/>
        </xdr:cNvSpPr>
      </xdr:nvSpPr>
      <xdr:spPr bwMode="auto">
        <a:xfrm>
          <a:off x="2598962" y="52388397"/>
          <a:ext cx="6148820" cy="3041660"/>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・環境影響評価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本調査は、（独）鉄道建設・運輸施設整備支援機構が、環境影響評価法に基づき、環境影響評価項目の</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選定及び対象に関する調査を行う。</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・設計施工法等調査、経済設計調査　</a:t>
          </a: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本調査は、（独）鉄道建設・運輸施設整備支援機構が、整備新幹線の未着工区間に関して技術的な検討</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や自治体等関係機関との協議を実施し、総合的な検討に基づきルートを設定したうえで、当該ルートに</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おける橋梁やトンネルなどの構造物の設計施工法等について調査・検討を行う。</a:t>
          </a: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・貨物列車走行調査</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　　本調査は、</a:t>
          </a:r>
          <a:r>
            <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（独）鉄道建設・運輸施設整備支援機構</a:t>
          </a:r>
          <a:r>
            <a:rPr kumimoji="0"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が、貨物</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列車と</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新幹</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車</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共用走行区間</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において、</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安全性を確保しつつ新幹線列車を高速走行させるための技術的な</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調査・</a:t>
          </a:r>
          <a:r>
            <a:rPr kumimoji="1"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検討を行う</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27</xdr:col>
      <xdr:colOff>66644</xdr:colOff>
      <xdr:row>760</xdr:row>
      <xdr:rowOff>184339</xdr:rowOff>
    </xdr:from>
    <xdr:to>
      <xdr:col>27</xdr:col>
      <xdr:colOff>66644</xdr:colOff>
      <xdr:row>761</xdr:row>
      <xdr:rowOff>168110</xdr:rowOff>
    </xdr:to>
    <xdr:cxnSp macro="">
      <xdr:nvCxnSpPr>
        <xdr:cNvPr id="88" name="直線矢印コネクタ 87">
          <a:extLst>
            <a:ext uri="{FF2B5EF4-FFF2-40B4-BE49-F238E27FC236}">
              <a16:creationId xmlns:a16="http://schemas.microsoft.com/office/drawing/2014/main" id="{00000000-0008-0000-0100-000058000000}"/>
            </a:ext>
          </a:extLst>
        </xdr:cNvPr>
        <xdr:cNvCxnSpPr/>
      </xdr:nvCxnSpPr>
      <xdr:spPr bwMode="auto">
        <a:xfrm>
          <a:off x="5577537" y="55442946"/>
          <a:ext cx="0" cy="351164"/>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7677</xdr:colOff>
      <xdr:row>764</xdr:row>
      <xdr:rowOff>64064</xdr:rowOff>
    </xdr:from>
    <xdr:to>
      <xdr:col>37</xdr:col>
      <xdr:colOff>106838</xdr:colOff>
      <xdr:row>767</xdr:row>
      <xdr:rowOff>92032</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bwMode="auto">
        <a:xfrm>
          <a:off x="3681606" y="56751421"/>
          <a:ext cx="3977196" cy="966861"/>
        </a:xfrm>
        <a:prstGeom prst="rect">
          <a:avLst/>
        </a:prstGeom>
        <a:noFill/>
        <a:ln w="25400" cap="flat" cmpd="sng" algn="ctr">
          <a:solidFill>
            <a:sysClr val="windowText" lastClr="000000"/>
          </a:solidFill>
          <a:prstDash val="solid"/>
        </a:ln>
        <a:effectLst/>
      </xdr:spPr>
      <xdr:txBody>
        <a:bodyPr wrap="square" rtlCol="0" anchor="ctr"/>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Ｂ．民間事業者等（ </a:t>
          </a: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社 ）</a:t>
          </a:r>
          <a:endPar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1,033</a:t>
          </a: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14</xdr:col>
      <xdr:colOff>80350</xdr:colOff>
      <xdr:row>768</xdr:row>
      <xdr:rowOff>261406</xdr:rowOff>
    </xdr:from>
    <xdr:to>
      <xdr:col>43</xdr:col>
      <xdr:colOff>152753</xdr:colOff>
      <xdr:row>770</xdr:row>
      <xdr:rowOff>312399</xdr:rowOff>
    </xdr:to>
    <xdr:sp macro="" textlink="">
      <xdr:nvSpPr>
        <xdr:cNvPr id="90" name="大かっこ 89">
          <a:extLst>
            <a:ext uri="{FF2B5EF4-FFF2-40B4-BE49-F238E27FC236}">
              <a16:creationId xmlns:a16="http://schemas.microsoft.com/office/drawing/2014/main" id="{00000000-0008-0000-0100-00005A000000}"/>
            </a:ext>
          </a:extLst>
        </xdr:cNvPr>
        <xdr:cNvSpPr>
          <a:spLocks noChangeArrowheads="1"/>
        </xdr:cNvSpPr>
      </xdr:nvSpPr>
      <xdr:spPr bwMode="auto">
        <a:xfrm>
          <a:off x="2937850" y="58200620"/>
          <a:ext cx="5991510" cy="676922"/>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民間事業者等は、（独）鉄道建設・運輸施設整備支援機構から委託を受け</a:t>
          </a:r>
          <a:r>
            <a:rPr kumimoji="0" lang="ja-JP" altLang="en-US" sz="900" b="0" i="0" u="none" strike="noStrike" kern="0" cap="none" spc="0" normalizeH="0" baseline="0" noProof="0">
              <a:ln>
                <a:noFill/>
              </a:ln>
              <a:solidFill>
                <a:sysClr val="windowText" lastClr="000000"/>
              </a:solidFill>
              <a:effectLst/>
              <a:uLnTx/>
              <a:uFillTx/>
              <a:latin typeface="ＭＳ Ｐゴシック"/>
              <a:ea typeface="ＭＳ Ｐゴシック"/>
            </a:rPr>
            <a:t>、整備新幹線の環境影響評価、</a:t>
          </a:r>
          <a:endParaRPr kumimoji="0" lang="en-US" altLang="ja-JP" sz="9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整備新幹線未着工区間の設計施工法等調査、経済設計調査、貨物列車走行調査を実施する。</a:t>
          </a:r>
        </a:p>
      </xdr:txBody>
    </xdr:sp>
    <xdr:clientData/>
  </xdr:twoCellAnchor>
  <xdr:twoCellAnchor>
    <xdr:from>
      <xdr:col>15</xdr:col>
      <xdr:colOff>68273</xdr:colOff>
      <xdr:row>762</xdr:row>
      <xdr:rowOff>211336</xdr:rowOff>
    </xdr:from>
    <xdr:to>
      <xdr:col>39</xdr:col>
      <xdr:colOff>107613</xdr:colOff>
      <xdr:row>763</xdr:row>
      <xdr:rowOff>51476</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3129880" y="56068657"/>
          <a:ext cx="4937912" cy="289176"/>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随意契約（その他、企画競争、公募）、指名競争契約（最低価格）等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BH1132"/>
  <sheetViews>
    <sheetView tabSelected="1" view="pageBreakPreview" topLeftCell="A780" zoomScaleNormal="75" zoomScaleSheetLayoutView="100" zoomScalePageLayoutView="85" workbookViewId="0">
      <selection activeCell="AU784" sqref="AU784:AX78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c r="AP2" s="960"/>
      <c r="AQ2" s="960"/>
      <c r="AR2" s="64" t="str">
        <f>IF(OR(AO2="　", AO2=""), "", "-")</f>
        <v/>
      </c>
      <c r="AS2" s="961">
        <v>277</v>
      </c>
      <c r="AT2" s="961"/>
      <c r="AU2" s="961"/>
      <c r="AV2" s="42" t="str">
        <f>IF(AW2="", "", "-")</f>
        <v/>
      </c>
      <c r="AW2" s="906"/>
      <c r="AX2" s="906"/>
    </row>
    <row r="3" spans="1:50" ht="21" customHeight="1" thickBot="1" x14ac:dyDescent="0.2">
      <c r="A3" s="860" t="s">
        <v>348</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482</v>
      </c>
      <c r="AK3" s="862"/>
      <c r="AL3" s="862"/>
      <c r="AM3" s="862"/>
      <c r="AN3" s="862"/>
      <c r="AO3" s="862"/>
      <c r="AP3" s="862"/>
      <c r="AQ3" s="862"/>
      <c r="AR3" s="862"/>
      <c r="AS3" s="862"/>
      <c r="AT3" s="862"/>
      <c r="AU3" s="862"/>
      <c r="AV3" s="862"/>
      <c r="AW3" s="862"/>
      <c r="AX3" s="24" t="s">
        <v>64</v>
      </c>
    </row>
    <row r="4" spans="1:50" ht="24.75" customHeight="1" x14ac:dyDescent="0.15">
      <c r="A4" s="698" t="s">
        <v>25</v>
      </c>
      <c r="B4" s="699"/>
      <c r="C4" s="699"/>
      <c r="D4" s="699"/>
      <c r="E4" s="699"/>
      <c r="F4" s="699"/>
      <c r="G4" s="675" t="s">
        <v>480</v>
      </c>
      <c r="H4" s="676"/>
      <c r="I4" s="676"/>
      <c r="J4" s="676"/>
      <c r="K4" s="676"/>
      <c r="L4" s="676"/>
      <c r="M4" s="676"/>
      <c r="N4" s="676"/>
      <c r="O4" s="676"/>
      <c r="P4" s="676"/>
      <c r="Q4" s="676"/>
      <c r="R4" s="676"/>
      <c r="S4" s="676"/>
      <c r="T4" s="676"/>
      <c r="U4" s="676"/>
      <c r="V4" s="676"/>
      <c r="W4" s="676"/>
      <c r="X4" s="677"/>
      <c r="Y4" s="678" t="s">
        <v>1</v>
      </c>
      <c r="Z4" s="679"/>
      <c r="AA4" s="679"/>
      <c r="AB4" s="679"/>
      <c r="AC4" s="679"/>
      <c r="AD4" s="680"/>
      <c r="AE4" s="681" t="s">
        <v>481</v>
      </c>
      <c r="AF4" s="682"/>
      <c r="AG4" s="682"/>
      <c r="AH4" s="682"/>
      <c r="AI4" s="682"/>
      <c r="AJ4" s="682"/>
      <c r="AK4" s="682"/>
      <c r="AL4" s="682"/>
      <c r="AM4" s="682"/>
      <c r="AN4" s="682"/>
      <c r="AO4" s="682"/>
      <c r="AP4" s="683"/>
      <c r="AQ4" s="684" t="s">
        <v>2</v>
      </c>
      <c r="AR4" s="679"/>
      <c r="AS4" s="679"/>
      <c r="AT4" s="679"/>
      <c r="AU4" s="679"/>
      <c r="AV4" s="679"/>
      <c r="AW4" s="679"/>
      <c r="AX4" s="685"/>
    </row>
    <row r="5" spans="1:50" ht="78" customHeight="1" x14ac:dyDescent="0.15">
      <c r="A5" s="686" t="s">
        <v>66</v>
      </c>
      <c r="B5" s="687"/>
      <c r="C5" s="687"/>
      <c r="D5" s="687"/>
      <c r="E5" s="687"/>
      <c r="F5" s="688"/>
      <c r="G5" s="832" t="s">
        <v>427</v>
      </c>
      <c r="H5" s="833"/>
      <c r="I5" s="833"/>
      <c r="J5" s="833"/>
      <c r="K5" s="833"/>
      <c r="L5" s="833"/>
      <c r="M5" s="834" t="s">
        <v>65</v>
      </c>
      <c r="N5" s="835"/>
      <c r="O5" s="835"/>
      <c r="P5" s="835"/>
      <c r="Q5" s="835"/>
      <c r="R5" s="836"/>
      <c r="S5" s="837" t="s">
        <v>69</v>
      </c>
      <c r="T5" s="833"/>
      <c r="U5" s="833"/>
      <c r="V5" s="833"/>
      <c r="W5" s="833"/>
      <c r="X5" s="838"/>
      <c r="Y5" s="692" t="s">
        <v>3</v>
      </c>
      <c r="Z5" s="535"/>
      <c r="AA5" s="535"/>
      <c r="AB5" s="535"/>
      <c r="AC5" s="535"/>
      <c r="AD5" s="536"/>
      <c r="AE5" s="693" t="s">
        <v>558</v>
      </c>
      <c r="AF5" s="693"/>
      <c r="AG5" s="693"/>
      <c r="AH5" s="693"/>
      <c r="AI5" s="693"/>
      <c r="AJ5" s="693"/>
      <c r="AK5" s="693"/>
      <c r="AL5" s="693"/>
      <c r="AM5" s="693"/>
      <c r="AN5" s="693"/>
      <c r="AO5" s="693"/>
      <c r="AP5" s="694"/>
      <c r="AQ5" s="695" t="s">
        <v>569</v>
      </c>
      <c r="AR5" s="696"/>
      <c r="AS5" s="696"/>
      <c r="AT5" s="696"/>
      <c r="AU5" s="696"/>
      <c r="AV5" s="696"/>
      <c r="AW5" s="696"/>
      <c r="AX5" s="697"/>
    </row>
    <row r="6" spans="1:50" ht="39" customHeight="1" x14ac:dyDescent="0.15">
      <c r="A6" s="700" t="s">
        <v>4</v>
      </c>
      <c r="B6" s="701"/>
      <c r="C6" s="701"/>
      <c r="D6" s="701"/>
      <c r="E6" s="701"/>
      <c r="F6" s="701"/>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5" customHeight="1" x14ac:dyDescent="0.15">
      <c r="A7" s="487" t="s">
        <v>22</v>
      </c>
      <c r="B7" s="488"/>
      <c r="C7" s="488"/>
      <c r="D7" s="488"/>
      <c r="E7" s="488"/>
      <c r="F7" s="489"/>
      <c r="G7" s="490" t="s">
        <v>485</v>
      </c>
      <c r="H7" s="491"/>
      <c r="I7" s="491"/>
      <c r="J7" s="491"/>
      <c r="K7" s="491"/>
      <c r="L7" s="491"/>
      <c r="M7" s="491"/>
      <c r="N7" s="491"/>
      <c r="O7" s="491"/>
      <c r="P7" s="491"/>
      <c r="Q7" s="491"/>
      <c r="R7" s="491"/>
      <c r="S7" s="491"/>
      <c r="T7" s="491"/>
      <c r="U7" s="491"/>
      <c r="V7" s="491"/>
      <c r="W7" s="491"/>
      <c r="X7" s="492"/>
      <c r="Y7" s="917" t="s">
        <v>312</v>
      </c>
      <c r="Z7" s="435"/>
      <c r="AA7" s="435"/>
      <c r="AB7" s="435"/>
      <c r="AC7" s="435"/>
      <c r="AD7" s="918"/>
      <c r="AE7" s="907" t="s">
        <v>486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7" t="s">
        <v>211</v>
      </c>
      <c r="B8" s="488"/>
      <c r="C8" s="488"/>
      <c r="D8" s="488"/>
      <c r="E8" s="488"/>
      <c r="F8" s="489"/>
      <c r="G8" s="928" t="str">
        <f>入力規則等!A27</f>
        <v>-</v>
      </c>
      <c r="H8" s="713"/>
      <c r="I8" s="713"/>
      <c r="J8" s="713"/>
      <c r="K8" s="713"/>
      <c r="L8" s="713"/>
      <c r="M8" s="713"/>
      <c r="N8" s="713"/>
      <c r="O8" s="713"/>
      <c r="P8" s="713"/>
      <c r="Q8" s="713"/>
      <c r="R8" s="713"/>
      <c r="S8" s="713"/>
      <c r="T8" s="713"/>
      <c r="U8" s="713"/>
      <c r="V8" s="713"/>
      <c r="W8" s="713"/>
      <c r="X8" s="929"/>
      <c r="Y8" s="839" t="s">
        <v>212</v>
      </c>
      <c r="Z8" s="840"/>
      <c r="AA8" s="840"/>
      <c r="AB8" s="840"/>
      <c r="AC8" s="840"/>
      <c r="AD8" s="841"/>
      <c r="AE8" s="712" t="str">
        <f>入力規則等!K13</f>
        <v>その他の事項経費</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42" t="s">
        <v>23</v>
      </c>
      <c r="B9" s="843"/>
      <c r="C9" s="843"/>
      <c r="D9" s="843"/>
      <c r="E9" s="843"/>
      <c r="F9" s="843"/>
      <c r="G9" s="844" t="s">
        <v>556</v>
      </c>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6"/>
    </row>
    <row r="10" spans="1:50" ht="154.5" customHeight="1" x14ac:dyDescent="0.15">
      <c r="A10" s="653" t="s">
        <v>29</v>
      </c>
      <c r="B10" s="654"/>
      <c r="C10" s="654"/>
      <c r="D10" s="654"/>
      <c r="E10" s="654"/>
      <c r="F10" s="654"/>
      <c r="G10" s="747" t="s">
        <v>559</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9" t="str">
        <f>入力規則等!P10</f>
        <v>補助</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71" t="s">
        <v>24</v>
      </c>
      <c r="B12" s="972"/>
      <c r="C12" s="972"/>
      <c r="D12" s="972"/>
      <c r="E12" s="972"/>
      <c r="F12" s="973"/>
      <c r="G12" s="753"/>
      <c r="H12" s="754"/>
      <c r="I12" s="754"/>
      <c r="J12" s="754"/>
      <c r="K12" s="754"/>
      <c r="L12" s="754"/>
      <c r="M12" s="754"/>
      <c r="N12" s="754"/>
      <c r="O12" s="754"/>
      <c r="P12" s="407" t="s">
        <v>315</v>
      </c>
      <c r="Q12" s="408"/>
      <c r="R12" s="408"/>
      <c r="S12" s="408"/>
      <c r="T12" s="408"/>
      <c r="U12" s="408"/>
      <c r="V12" s="409"/>
      <c r="W12" s="407" t="s">
        <v>335</v>
      </c>
      <c r="X12" s="408"/>
      <c r="Y12" s="408"/>
      <c r="Z12" s="408"/>
      <c r="AA12" s="408"/>
      <c r="AB12" s="408"/>
      <c r="AC12" s="409"/>
      <c r="AD12" s="407" t="s">
        <v>342</v>
      </c>
      <c r="AE12" s="408"/>
      <c r="AF12" s="408"/>
      <c r="AG12" s="408"/>
      <c r="AH12" s="408"/>
      <c r="AI12" s="408"/>
      <c r="AJ12" s="409"/>
      <c r="AK12" s="407" t="s">
        <v>349</v>
      </c>
      <c r="AL12" s="408"/>
      <c r="AM12" s="408"/>
      <c r="AN12" s="408"/>
      <c r="AO12" s="408"/>
      <c r="AP12" s="408"/>
      <c r="AQ12" s="409"/>
      <c r="AR12" s="407" t="s">
        <v>350</v>
      </c>
      <c r="AS12" s="408"/>
      <c r="AT12" s="408"/>
      <c r="AU12" s="408"/>
      <c r="AV12" s="408"/>
      <c r="AW12" s="408"/>
      <c r="AX12" s="715"/>
    </row>
    <row r="13" spans="1:50" ht="21" customHeight="1" x14ac:dyDescent="0.15">
      <c r="A13" s="603"/>
      <c r="B13" s="604"/>
      <c r="C13" s="604"/>
      <c r="D13" s="604"/>
      <c r="E13" s="604"/>
      <c r="F13" s="605"/>
      <c r="G13" s="716" t="s">
        <v>6</v>
      </c>
      <c r="H13" s="717"/>
      <c r="I13" s="757" t="s">
        <v>7</v>
      </c>
      <c r="J13" s="758"/>
      <c r="K13" s="758"/>
      <c r="L13" s="758"/>
      <c r="M13" s="758"/>
      <c r="N13" s="758"/>
      <c r="O13" s="759"/>
      <c r="P13" s="650">
        <v>2600</v>
      </c>
      <c r="Q13" s="651"/>
      <c r="R13" s="651"/>
      <c r="S13" s="651"/>
      <c r="T13" s="651"/>
      <c r="U13" s="651"/>
      <c r="V13" s="652"/>
      <c r="W13" s="650">
        <v>2500</v>
      </c>
      <c r="X13" s="651"/>
      <c r="Y13" s="651"/>
      <c r="Z13" s="651"/>
      <c r="AA13" s="651"/>
      <c r="AB13" s="651"/>
      <c r="AC13" s="652"/>
      <c r="AD13" s="650">
        <v>1561</v>
      </c>
      <c r="AE13" s="651"/>
      <c r="AF13" s="651"/>
      <c r="AG13" s="651"/>
      <c r="AH13" s="651"/>
      <c r="AI13" s="651"/>
      <c r="AJ13" s="652"/>
      <c r="AK13" s="650">
        <v>1438</v>
      </c>
      <c r="AL13" s="651"/>
      <c r="AM13" s="651"/>
      <c r="AN13" s="651"/>
      <c r="AO13" s="651"/>
      <c r="AP13" s="651"/>
      <c r="AQ13" s="652"/>
      <c r="AR13" s="914">
        <v>1438</v>
      </c>
      <c r="AS13" s="915"/>
      <c r="AT13" s="915"/>
      <c r="AU13" s="915"/>
      <c r="AV13" s="915"/>
      <c r="AW13" s="915"/>
      <c r="AX13" s="916"/>
    </row>
    <row r="14" spans="1:50" ht="21" customHeight="1" x14ac:dyDescent="0.15">
      <c r="A14" s="603"/>
      <c r="B14" s="604"/>
      <c r="C14" s="604"/>
      <c r="D14" s="604"/>
      <c r="E14" s="604"/>
      <c r="F14" s="605"/>
      <c r="G14" s="718"/>
      <c r="H14" s="719"/>
      <c r="I14" s="705" t="s">
        <v>8</v>
      </c>
      <c r="J14" s="755"/>
      <c r="K14" s="755"/>
      <c r="L14" s="755"/>
      <c r="M14" s="755"/>
      <c r="N14" s="755"/>
      <c r="O14" s="756"/>
      <c r="P14" s="650" t="s">
        <v>487</v>
      </c>
      <c r="Q14" s="651"/>
      <c r="R14" s="651"/>
      <c r="S14" s="651"/>
      <c r="T14" s="651"/>
      <c r="U14" s="651"/>
      <c r="V14" s="652"/>
      <c r="W14" s="650" t="s">
        <v>487</v>
      </c>
      <c r="X14" s="651"/>
      <c r="Y14" s="651"/>
      <c r="Z14" s="651"/>
      <c r="AA14" s="651"/>
      <c r="AB14" s="651"/>
      <c r="AC14" s="652"/>
      <c r="AD14" s="650" t="s">
        <v>487</v>
      </c>
      <c r="AE14" s="651"/>
      <c r="AF14" s="651"/>
      <c r="AG14" s="651"/>
      <c r="AH14" s="651"/>
      <c r="AI14" s="651"/>
      <c r="AJ14" s="652"/>
      <c r="AK14" s="650"/>
      <c r="AL14" s="651"/>
      <c r="AM14" s="651"/>
      <c r="AN14" s="651"/>
      <c r="AO14" s="651"/>
      <c r="AP14" s="651"/>
      <c r="AQ14" s="652"/>
      <c r="AR14" s="781"/>
      <c r="AS14" s="781"/>
      <c r="AT14" s="781"/>
      <c r="AU14" s="781"/>
      <c r="AV14" s="781"/>
      <c r="AW14" s="781"/>
      <c r="AX14" s="782"/>
    </row>
    <row r="15" spans="1:50" ht="21" customHeight="1" x14ac:dyDescent="0.15">
      <c r="A15" s="603"/>
      <c r="B15" s="604"/>
      <c r="C15" s="604"/>
      <c r="D15" s="604"/>
      <c r="E15" s="604"/>
      <c r="F15" s="605"/>
      <c r="G15" s="718"/>
      <c r="H15" s="719"/>
      <c r="I15" s="705" t="s">
        <v>50</v>
      </c>
      <c r="J15" s="706"/>
      <c r="K15" s="706"/>
      <c r="L15" s="706"/>
      <c r="M15" s="706"/>
      <c r="N15" s="706"/>
      <c r="O15" s="707"/>
      <c r="P15" s="650">
        <v>557</v>
      </c>
      <c r="Q15" s="651"/>
      <c r="R15" s="651"/>
      <c r="S15" s="651"/>
      <c r="T15" s="651"/>
      <c r="U15" s="651"/>
      <c r="V15" s="652"/>
      <c r="W15" s="650">
        <v>644</v>
      </c>
      <c r="X15" s="651"/>
      <c r="Y15" s="651"/>
      <c r="Z15" s="651"/>
      <c r="AA15" s="651"/>
      <c r="AB15" s="651"/>
      <c r="AC15" s="652"/>
      <c r="AD15" s="650">
        <v>620</v>
      </c>
      <c r="AE15" s="651"/>
      <c r="AF15" s="651"/>
      <c r="AG15" s="651"/>
      <c r="AH15" s="651"/>
      <c r="AI15" s="651"/>
      <c r="AJ15" s="652"/>
      <c r="AK15" s="650">
        <v>898</v>
      </c>
      <c r="AL15" s="651"/>
      <c r="AM15" s="651"/>
      <c r="AN15" s="651"/>
      <c r="AO15" s="651"/>
      <c r="AP15" s="651"/>
      <c r="AQ15" s="652"/>
      <c r="AR15" s="650"/>
      <c r="AS15" s="651"/>
      <c r="AT15" s="651"/>
      <c r="AU15" s="651"/>
      <c r="AV15" s="651"/>
      <c r="AW15" s="651"/>
      <c r="AX15" s="799"/>
    </row>
    <row r="16" spans="1:50" ht="21" customHeight="1" x14ac:dyDescent="0.15">
      <c r="A16" s="603"/>
      <c r="B16" s="604"/>
      <c r="C16" s="604"/>
      <c r="D16" s="604"/>
      <c r="E16" s="604"/>
      <c r="F16" s="605"/>
      <c r="G16" s="718"/>
      <c r="H16" s="719"/>
      <c r="I16" s="705" t="s">
        <v>51</v>
      </c>
      <c r="J16" s="706"/>
      <c r="K16" s="706"/>
      <c r="L16" s="706"/>
      <c r="M16" s="706"/>
      <c r="N16" s="706"/>
      <c r="O16" s="707"/>
      <c r="P16" s="650">
        <v>-644</v>
      </c>
      <c r="Q16" s="651"/>
      <c r="R16" s="651"/>
      <c r="S16" s="651"/>
      <c r="T16" s="651"/>
      <c r="U16" s="651"/>
      <c r="V16" s="652"/>
      <c r="W16" s="650">
        <v>-620</v>
      </c>
      <c r="X16" s="651"/>
      <c r="Y16" s="651"/>
      <c r="Z16" s="651"/>
      <c r="AA16" s="651"/>
      <c r="AB16" s="651"/>
      <c r="AC16" s="652"/>
      <c r="AD16" s="650">
        <v>-898</v>
      </c>
      <c r="AE16" s="651"/>
      <c r="AF16" s="651"/>
      <c r="AG16" s="651"/>
      <c r="AH16" s="651"/>
      <c r="AI16" s="651"/>
      <c r="AJ16" s="652"/>
      <c r="AK16" s="650"/>
      <c r="AL16" s="651"/>
      <c r="AM16" s="651"/>
      <c r="AN16" s="651"/>
      <c r="AO16" s="651"/>
      <c r="AP16" s="651"/>
      <c r="AQ16" s="652"/>
      <c r="AR16" s="750"/>
      <c r="AS16" s="751"/>
      <c r="AT16" s="751"/>
      <c r="AU16" s="751"/>
      <c r="AV16" s="751"/>
      <c r="AW16" s="751"/>
      <c r="AX16" s="752"/>
    </row>
    <row r="17" spans="1:50" ht="24.75" customHeight="1" x14ac:dyDescent="0.15">
      <c r="A17" s="603"/>
      <c r="B17" s="604"/>
      <c r="C17" s="604"/>
      <c r="D17" s="604"/>
      <c r="E17" s="604"/>
      <c r="F17" s="605"/>
      <c r="G17" s="718"/>
      <c r="H17" s="719"/>
      <c r="I17" s="705" t="s">
        <v>49</v>
      </c>
      <c r="J17" s="755"/>
      <c r="K17" s="755"/>
      <c r="L17" s="755"/>
      <c r="M17" s="755"/>
      <c r="N17" s="755"/>
      <c r="O17" s="756"/>
      <c r="P17" s="650" t="s">
        <v>484</v>
      </c>
      <c r="Q17" s="651"/>
      <c r="R17" s="651"/>
      <c r="S17" s="651"/>
      <c r="T17" s="651"/>
      <c r="U17" s="651"/>
      <c r="V17" s="652"/>
      <c r="W17" s="650" t="s">
        <v>484</v>
      </c>
      <c r="X17" s="651"/>
      <c r="Y17" s="651"/>
      <c r="Z17" s="651"/>
      <c r="AA17" s="651"/>
      <c r="AB17" s="651"/>
      <c r="AC17" s="652"/>
      <c r="AD17" s="650" t="s">
        <v>487</v>
      </c>
      <c r="AE17" s="651"/>
      <c r="AF17" s="651"/>
      <c r="AG17" s="651"/>
      <c r="AH17" s="651"/>
      <c r="AI17" s="651"/>
      <c r="AJ17" s="652"/>
      <c r="AK17" s="650"/>
      <c r="AL17" s="651"/>
      <c r="AM17" s="651"/>
      <c r="AN17" s="651"/>
      <c r="AO17" s="651"/>
      <c r="AP17" s="651"/>
      <c r="AQ17" s="652"/>
      <c r="AR17" s="912"/>
      <c r="AS17" s="912"/>
      <c r="AT17" s="912"/>
      <c r="AU17" s="912"/>
      <c r="AV17" s="912"/>
      <c r="AW17" s="912"/>
      <c r="AX17" s="913"/>
    </row>
    <row r="18" spans="1:50" ht="24.75" customHeight="1" x14ac:dyDescent="0.15">
      <c r="A18" s="603"/>
      <c r="B18" s="604"/>
      <c r="C18" s="604"/>
      <c r="D18" s="604"/>
      <c r="E18" s="604"/>
      <c r="F18" s="605"/>
      <c r="G18" s="720"/>
      <c r="H18" s="721"/>
      <c r="I18" s="709" t="s">
        <v>20</v>
      </c>
      <c r="J18" s="710"/>
      <c r="K18" s="710"/>
      <c r="L18" s="710"/>
      <c r="M18" s="710"/>
      <c r="N18" s="710"/>
      <c r="O18" s="711"/>
      <c r="P18" s="871">
        <f>SUM(P13:V17)</f>
        <v>2513</v>
      </c>
      <c r="Q18" s="872"/>
      <c r="R18" s="872"/>
      <c r="S18" s="872"/>
      <c r="T18" s="872"/>
      <c r="U18" s="872"/>
      <c r="V18" s="873"/>
      <c r="W18" s="871">
        <f>SUM(W13:AC17)</f>
        <v>2524</v>
      </c>
      <c r="X18" s="872"/>
      <c r="Y18" s="872"/>
      <c r="Z18" s="872"/>
      <c r="AA18" s="872"/>
      <c r="AB18" s="872"/>
      <c r="AC18" s="873"/>
      <c r="AD18" s="871">
        <f>SUM(AD13:AJ17)</f>
        <v>1283</v>
      </c>
      <c r="AE18" s="872"/>
      <c r="AF18" s="872"/>
      <c r="AG18" s="872"/>
      <c r="AH18" s="872"/>
      <c r="AI18" s="872"/>
      <c r="AJ18" s="873"/>
      <c r="AK18" s="871">
        <f>SUM(AK13:AQ17)</f>
        <v>2336</v>
      </c>
      <c r="AL18" s="872"/>
      <c r="AM18" s="872"/>
      <c r="AN18" s="872"/>
      <c r="AO18" s="872"/>
      <c r="AP18" s="872"/>
      <c r="AQ18" s="873"/>
      <c r="AR18" s="871">
        <f>SUM(AR13:AX17)</f>
        <v>1438</v>
      </c>
      <c r="AS18" s="872"/>
      <c r="AT18" s="872"/>
      <c r="AU18" s="872"/>
      <c r="AV18" s="872"/>
      <c r="AW18" s="872"/>
      <c r="AX18" s="874"/>
    </row>
    <row r="19" spans="1:50" ht="24.75" customHeight="1" x14ac:dyDescent="0.15">
      <c r="A19" s="603"/>
      <c r="B19" s="604"/>
      <c r="C19" s="604"/>
      <c r="D19" s="604"/>
      <c r="E19" s="604"/>
      <c r="F19" s="605"/>
      <c r="G19" s="869" t="s">
        <v>9</v>
      </c>
      <c r="H19" s="870"/>
      <c r="I19" s="870"/>
      <c r="J19" s="870"/>
      <c r="K19" s="870"/>
      <c r="L19" s="870"/>
      <c r="M19" s="870"/>
      <c r="N19" s="870"/>
      <c r="O19" s="870"/>
      <c r="P19" s="650">
        <v>2512</v>
      </c>
      <c r="Q19" s="651"/>
      <c r="R19" s="651"/>
      <c r="S19" s="651"/>
      <c r="T19" s="651"/>
      <c r="U19" s="651"/>
      <c r="V19" s="652"/>
      <c r="W19" s="650">
        <v>1490</v>
      </c>
      <c r="X19" s="651"/>
      <c r="Y19" s="651"/>
      <c r="Z19" s="651"/>
      <c r="AA19" s="651"/>
      <c r="AB19" s="651"/>
      <c r="AC19" s="652"/>
      <c r="AD19" s="650">
        <v>1283</v>
      </c>
      <c r="AE19" s="651"/>
      <c r="AF19" s="651"/>
      <c r="AG19" s="651"/>
      <c r="AH19" s="651"/>
      <c r="AI19" s="651"/>
      <c r="AJ19" s="652"/>
      <c r="AK19" s="314"/>
      <c r="AL19" s="314"/>
      <c r="AM19" s="314"/>
      <c r="AN19" s="314"/>
      <c r="AO19" s="314"/>
      <c r="AP19" s="314"/>
      <c r="AQ19" s="314"/>
      <c r="AR19" s="314"/>
      <c r="AS19" s="314"/>
      <c r="AT19" s="314"/>
      <c r="AU19" s="314"/>
      <c r="AV19" s="314"/>
      <c r="AW19" s="314"/>
      <c r="AX19" s="316"/>
    </row>
    <row r="20" spans="1:50" ht="24.75" customHeight="1" x14ac:dyDescent="0.15">
      <c r="A20" s="603"/>
      <c r="B20" s="604"/>
      <c r="C20" s="604"/>
      <c r="D20" s="604"/>
      <c r="E20" s="604"/>
      <c r="F20" s="605"/>
      <c r="G20" s="869" t="s">
        <v>10</v>
      </c>
      <c r="H20" s="870"/>
      <c r="I20" s="870"/>
      <c r="J20" s="870"/>
      <c r="K20" s="870"/>
      <c r="L20" s="870"/>
      <c r="M20" s="870"/>
      <c r="N20" s="870"/>
      <c r="O20" s="870"/>
      <c r="P20" s="302">
        <f>IF(P18=0, "-", SUM(P19)/P18)</f>
        <v>0.99960206923995221</v>
      </c>
      <c r="Q20" s="302"/>
      <c r="R20" s="302"/>
      <c r="S20" s="302"/>
      <c r="T20" s="302"/>
      <c r="U20" s="302"/>
      <c r="V20" s="302"/>
      <c r="W20" s="302">
        <f t="shared" ref="W20" si="0">IF(W18=0, "-", SUM(W19)/W18)</f>
        <v>0.59033280507131536</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2"/>
      <c r="B21" s="843"/>
      <c r="C21" s="843"/>
      <c r="D21" s="843"/>
      <c r="E21" s="843"/>
      <c r="F21" s="974"/>
      <c r="G21" s="300" t="s">
        <v>278</v>
      </c>
      <c r="H21" s="301"/>
      <c r="I21" s="301"/>
      <c r="J21" s="301"/>
      <c r="K21" s="301"/>
      <c r="L21" s="301"/>
      <c r="M21" s="301"/>
      <c r="N21" s="301"/>
      <c r="O21" s="301"/>
      <c r="P21" s="302">
        <f>IF(P19=0, "-", SUM(P19)/SUM(P13,P14))</f>
        <v>0.96615384615384614</v>
      </c>
      <c r="Q21" s="302"/>
      <c r="R21" s="302"/>
      <c r="S21" s="302"/>
      <c r="T21" s="302"/>
      <c r="U21" s="302"/>
      <c r="V21" s="302"/>
      <c r="W21" s="302">
        <f t="shared" ref="W21" si="2">IF(W19=0, "-", SUM(W19)/SUM(W13,W14))</f>
        <v>0.59599999999999997</v>
      </c>
      <c r="X21" s="302"/>
      <c r="Y21" s="302"/>
      <c r="Z21" s="302"/>
      <c r="AA21" s="302"/>
      <c r="AB21" s="302"/>
      <c r="AC21" s="302"/>
      <c r="AD21" s="302">
        <f t="shared" ref="AD21" si="3">IF(AD19=0, "-", SUM(AD19)/SUM(AD13,AD14))</f>
        <v>0.8219090326713645</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1" t="s">
        <v>351</v>
      </c>
      <c r="B22" s="942"/>
      <c r="C22" s="942"/>
      <c r="D22" s="942"/>
      <c r="E22" s="942"/>
      <c r="F22" s="943"/>
      <c r="G22" s="979" t="s">
        <v>258</v>
      </c>
      <c r="H22" s="206"/>
      <c r="I22" s="206"/>
      <c r="J22" s="206"/>
      <c r="K22" s="206"/>
      <c r="L22" s="206"/>
      <c r="M22" s="206"/>
      <c r="N22" s="206"/>
      <c r="O22" s="207"/>
      <c r="P22" s="930" t="s">
        <v>352</v>
      </c>
      <c r="Q22" s="206"/>
      <c r="R22" s="206"/>
      <c r="S22" s="206"/>
      <c r="T22" s="206"/>
      <c r="U22" s="206"/>
      <c r="V22" s="207"/>
      <c r="W22" s="930" t="s">
        <v>353</v>
      </c>
      <c r="X22" s="206"/>
      <c r="Y22" s="206"/>
      <c r="Z22" s="206"/>
      <c r="AA22" s="206"/>
      <c r="AB22" s="206"/>
      <c r="AC22" s="207"/>
      <c r="AD22" s="930" t="s">
        <v>257</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37.5" customHeight="1" x14ac:dyDescent="0.15">
      <c r="A23" s="944"/>
      <c r="B23" s="945"/>
      <c r="C23" s="945"/>
      <c r="D23" s="945"/>
      <c r="E23" s="945"/>
      <c r="F23" s="946"/>
      <c r="G23" s="980" t="s">
        <v>488</v>
      </c>
      <c r="H23" s="981"/>
      <c r="I23" s="981"/>
      <c r="J23" s="981"/>
      <c r="K23" s="981"/>
      <c r="L23" s="981"/>
      <c r="M23" s="981"/>
      <c r="N23" s="981"/>
      <c r="O23" s="982"/>
      <c r="P23" s="914">
        <v>1438</v>
      </c>
      <c r="Q23" s="915"/>
      <c r="R23" s="915"/>
      <c r="S23" s="915"/>
      <c r="T23" s="915"/>
      <c r="U23" s="915"/>
      <c r="V23" s="931"/>
      <c r="W23" s="914">
        <v>1438</v>
      </c>
      <c r="X23" s="915"/>
      <c r="Y23" s="915"/>
      <c r="Z23" s="915"/>
      <c r="AA23" s="915"/>
      <c r="AB23" s="915"/>
      <c r="AC23" s="931"/>
      <c r="AD23" s="951"/>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15">
      <c r="A24" s="944"/>
      <c r="B24" s="945"/>
      <c r="C24" s="945"/>
      <c r="D24" s="945"/>
      <c r="E24" s="945"/>
      <c r="F24" s="946"/>
      <c r="G24" s="932"/>
      <c r="H24" s="933"/>
      <c r="I24" s="933"/>
      <c r="J24" s="933"/>
      <c r="K24" s="933"/>
      <c r="L24" s="933"/>
      <c r="M24" s="933"/>
      <c r="N24" s="933"/>
      <c r="O24" s="934"/>
      <c r="P24" s="650"/>
      <c r="Q24" s="651"/>
      <c r="R24" s="651"/>
      <c r="S24" s="651"/>
      <c r="T24" s="651"/>
      <c r="U24" s="651"/>
      <c r="V24" s="652"/>
      <c r="W24" s="650"/>
      <c r="X24" s="651"/>
      <c r="Y24" s="651"/>
      <c r="Z24" s="651"/>
      <c r="AA24" s="651"/>
      <c r="AB24" s="651"/>
      <c r="AC24" s="652"/>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15">
      <c r="A25" s="944"/>
      <c r="B25" s="945"/>
      <c r="C25" s="945"/>
      <c r="D25" s="945"/>
      <c r="E25" s="945"/>
      <c r="F25" s="946"/>
      <c r="G25" s="932"/>
      <c r="H25" s="933"/>
      <c r="I25" s="933"/>
      <c r="J25" s="933"/>
      <c r="K25" s="933"/>
      <c r="L25" s="933"/>
      <c r="M25" s="933"/>
      <c r="N25" s="933"/>
      <c r="O25" s="934"/>
      <c r="P25" s="650"/>
      <c r="Q25" s="651"/>
      <c r="R25" s="651"/>
      <c r="S25" s="651"/>
      <c r="T25" s="651"/>
      <c r="U25" s="651"/>
      <c r="V25" s="652"/>
      <c r="W25" s="650"/>
      <c r="X25" s="651"/>
      <c r="Y25" s="651"/>
      <c r="Z25" s="651"/>
      <c r="AA25" s="651"/>
      <c r="AB25" s="651"/>
      <c r="AC25" s="652"/>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customHeight="1" x14ac:dyDescent="0.15">
      <c r="A26" s="944"/>
      <c r="B26" s="945"/>
      <c r="C26" s="945"/>
      <c r="D26" s="945"/>
      <c r="E26" s="945"/>
      <c r="F26" s="946"/>
      <c r="G26" s="932"/>
      <c r="H26" s="933"/>
      <c r="I26" s="933"/>
      <c r="J26" s="933"/>
      <c r="K26" s="933"/>
      <c r="L26" s="933"/>
      <c r="M26" s="933"/>
      <c r="N26" s="933"/>
      <c r="O26" s="934"/>
      <c r="P26" s="650"/>
      <c r="Q26" s="651"/>
      <c r="R26" s="651"/>
      <c r="S26" s="651"/>
      <c r="T26" s="651"/>
      <c r="U26" s="651"/>
      <c r="V26" s="652"/>
      <c r="W26" s="650"/>
      <c r="X26" s="651"/>
      <c r="Y26" s="651"/>
      <c r="Z26" s="651"/>
      <c r="AA26" s="651"/>
      <c r="AB26" s="651"/>
      <c r="AC26" s="652"/>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customHeight="1" x14ac:dyDescent="0.15">
      <c r="A27" s="944"/>
      <c r="B27" s="945"/>
      <c r="C27" s="945"/>
      <c r="D27" s="945"/>
      <c r="E27" s="945"/>
      <c r="F27" s="946"/>
      <c r="G27" s="932"/>
      <c r="H27" s="933"/>
      <c r="I27" s="933"/>
      <c r="J27" s="933"/>
      <c r="K27" s="933"/>
      <c r="L27" s="933"/>
      <c r="M27" s="933"/>
      <c r="N27" s="933"/>
      <c r="O27" s="934"/>
      <c r="P27" s="650"/>
      <c r="Q27" s="651"/>
      <c r="R27" s="651"/>
      <c r="S27" s="651"/>
      <c r="T27" s="651"/>
      <c r="U27" s="651"/>
      <c r="V27" s="652"/>
      <c r="W27" s="650"/>
      <c r="X27" s="651"/>
      <c r="Y27" s="651"/>
      <c r="Z27" s="651"/>
      <c r="AA27" s="651"/>
      <c r="AB27" s="651"/>
      <c r="AC27" s="652"/>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customHeight="1" x14ac:dyDescent="0.15">
      <c r="A28" s="944"/>
      <c r="B28" s="945"/>
      <c r="C28" s="945"/>
      <c r="D28" s="945"/>
      <c r="E28" s="945"/>
      <c r="F28" s="946"/>
      <c r="G28" s="935" t="s">
        <v>262</v>
      </c>
      <c r="H28" s="936"/>
      <c r="I28" s="936"/>
      <c r="J28" s="936"/>
      <c r="K28" s="936"/>
      <c r="L28" s="936"/>
      <c r="M28" s="936"/>
      <c r="N28" s="936"/>
      <c r="O28" s="937"/>
      <c r="P28" s="871">
        <f>P29-SUM(P23:P27)</f>
        <v>0</v>
      </c>
      <c r="Q28" s="872"/>
      <c r="R28" s="872"/>
      <c r="S28" s="872"/>
      <c r="T28" s="872"/>
      <c r="U28" s="872"/>
      <c r="V28" s="873"/>
      <c r="W28" s="871">
        <f>W29-SUM(W23:W27)</f>
        <v>0</v>
      </c>
      <c r="X28" s="872"/>
      <c r="Y28" s="872"/>
      <c r="Z28" s="872"/>
      <c r="AA28" s="872"/>
      <c r="AB28" s="872"/>
      <c r="AC28" s="873"/>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
      <c r="A29" s="947"/>
      <c r="B29" s="948"/>
      <c r="C29" s="948"/>
      <c r="D29" s="948"/>
      <c r="E29" s="948"/>
      <c r="F29" s="949"/>
      <c r="G29" s="938" t="s">
        <v>259</v>
      </c>
      <c r="H29" s="939"/>
      <c r="I29" s="939"/>
      <c r="J29" s="939"/>
      <c r="K29" s="939"/>
      <c r="L29" s="939"/>
      <c r="M29" s="939"/>
      <c r="N29" s="939"/>
      <c r="O29" s="940"/>
      <c r="P29" s="962">
        <f>AK13</f>
        <v>1438</v>
      </c>
      <c r="Q29" s="963"/>
      <c r="R29" s="963"/>
      <c r="S29" s="963"/>
      <c r="T29" s="963"/>
      <c r="U29" s="963"/>
      <c r="V29" s="964"/>
      <c r="W29" s="962">
        <f>AR13</f>
        <v>1438</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54" t="s">
        <v>274</v>
      </c>
      <c r="B30" s="855"/>
      <c r="C30" s="855"/>
      <c r="D30" s="855"/>
      <c r="E30" s="855"/>
      <c r="F30" s="856"/>
      <c r="G30" s="766" t="s">
        <v>145</v>
      </c>
      <c r="H30" s="767"/>
      <c r="I30" s="767"/>
      <c r="J30" s="767"/>
      <c r="K30" s="767"/>
      <c r="L30" s="767"/>
      <c r="M30" s="767"/>
      <c r="N30" s="767"/>
      <c r="O30" s="768"/>
      <c r="P30" s="850" t="s">
        <v>58</v>
      </c>
      <c r="Q30" s="767"/>
      <c r="R30" s="767"/>
      <c r="S30" s="767"/>
      <c r="T30" s="767"/>
      <c r="U30" s="767"/>
      <c r="V30" s="767"/>
      <c r="W30" s="767"/>
      <c r="X30" s="768"/>
      <c r="Y30" s="847"/>
      <c r="Z30" s="848"/>
      <c r="AA30" s="849"/>
      <c r="AB30" s="851" t="s">
        <v>11</v>
      </c>
      <c r="AC30" s="852"/>
      <c r="AD30" s="853"/>
      <c r="AE30" s="851" t="s">
        <v>315</v>
      </c>
      <c r="AF30" s="852"/>
      <c r="AG30" s="852"/>
      <c r="AH30" s="853"/>
      <c r="AI30" s="851" t="s">
        <v>337</v>
      </c>
      <c r="AJ30" s="852"/>
      <c r="AK30" s="852"/>
      <c r="AL30" s="853"/>
      <c r="AM30" s="910" t="s">
        <v>342</v>
      </c>
      <c r="AN30" s="910"/>
      <c r="AO30" s="910"/>
      <c r="AP30" s="851"/>
      <c r="AQ30" s="760" t="s">
        <v>187</v>
      </c>
      <c r="AR30" s="761"/>
      <c r="AS30" s="761"/>
      <c r="AT30" s="762"/>
      <c r="AU30" s="767" t="s">
        <v>133</v>
      </c>
      <c r="AV30" s="767"/>
      <c r="AW30" s="767"/>
      <c r="AX30" s="911"/>
    </row>
    <row r="31" spans="1:50" ht="18.75" customHeight="1" x14ac:dyDescent="0.15">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1"/>
      <c r="AC31" s="232"/>
      <c r="AD31" s="233"/>
      <c r="AE31" s="231"/>
      <c r="AF31" s="232"/>
      <c r="AG31" s="232"/>
      <c r="AH31" s="233"/>
      <c r="AI31" s="231"/>
      <c r="AJ31" s="232"/>
      <c r="AK31" s="232"/>
      <c r="AL31" s="233"/>
      <c r="AM31" s="235"/>
      <c r="AN31" s="235"/>
      <c r="AO31" s="235"/>
      <c r="AP31" s="231"/>
      <c r="AQ31" s="579"/>
      <c r="AR31" s="185"/>
      <c r="AS31" s="118" t="s">
        <v>188</v>
      </c>
      <c r="AT31" s="119"/>
      <c r="AU31" s="184">
        <v>4</v>
      </c>
      <c r="AV31" s="184"/>
      <c r="AW31" s="387" t="s">
        <v>177</v>
      </c>
      <c r="AX31" s="388"/>
    </row>
    <row r="32" spans="1:50" ht="23.25" customHeight="1" x14ac:dyDescent="0.15">
      <c r="A32" s="392"/>
      <c r="B32" s="390"/>
      <c r="C32" s="390"/>
      <c r="D32" s="390"/>
      <c r="E32" s="390"/>
      <c r="F32" s="391"/>
      <c r="G32" s="553" t="s">
        <v>519</v>
      </c>
      <c r="H32" s="554"/>
      <c r="I32" s="554"/>
      <c r="J32" s="554"/>
      <c r="K32" s="554"/>
      <c r="L32" s="554"/>
      <c r="M32" s="554"/>
      <c r="N32" s="554"/>
      <c r="O32" s="555"/>
      <c r="P32" s="90" t="s">
        <v>489</v>
      </c>
      <c r="Q32" s="90"/>
      <c r="R32" s="90"/>
      <c r="S32" s="90"/>
      <c r="T32" s="90"/>
      <c r="U32" s="90"/>
      <c r="V32" s="90"/>
      <c r="W32" s="90"/>
      <c r="X32" s="91"/>
      <c r="Y32" s="463" t="s">
        <v>12</v>
      </c>
      <c r="Z32" s="523"/>
      <c r="AA32" s="524"/>
      <c r="AB32" s="453" t="s">
        <v>490</v>
      </c>
      <c r="AC32" s="453"/>
      <c r="AD32" s="453"/>
      <c r="AE32" s="202">
        <v>130</v>
      </c>
      <c r="AF32" s="203"/>
      <c r="AG32" s="203"/>
      <c r="AH32" s="203"/>
      <c r="AI32" s="202">
        <v>95</v>
      </c>
      <c r="AJ32" s="203"/>
      <c r="AK32" s="203"/>
      <c r="AL32" s="203"/>
      <c r="AM32" s="202">
        <v>305</v>
      </c>
      <c r="AN32" s="203"/>
      <c r="AO32" s="203"/>
      <c r="AP32" s="203"/>
      <c r="AQ32" s="326"/>
      <c r="AR32" s="192"/>
      <c r="AS32" s="192"/>
      <c r="AT32" s="327"/>
      <c r="AU32" s="203"/>
      <c r="AV32" s="203"/>
      <c r="AW32" s="203"/>
      <c r="AX32" s="205"/>
    </row>
    <row r="33" spans="1:50" ht="23.25" customHeight="1" x14ac:dyDescent="0.15">
      <c r="A33" s="393"/>
      <c r="B33" s="394"/>
      <c r="C33" s="394"/>
      <c r="D33" s="394"/>
      <c r="E33" s="394"/>
      <c r="F33" s="395"/>
      <c r="G33" s="556"/>
      <c r="H33" s="557"/>
      <c r="I33" s="557"/>
      <c r="J33" s="557"/>
      <c r="K33" s="557"/>
      <c r="L33" s="557"/>
      <c r="M33" s="557"/>
      <c r="N33" s="557"/>
      <c r="O33" s="558"/>
      <c r="P33" s="93"/>
      <c r="Q33" s="93"/>
      <c r="R33" s="93"/>
      <c r="S33" s="93"/>
      <c r="T33" s="93"/>
      <c r="U33" s="93"/>
      <c r="V33" s="93"/>
      <c r="W33" s="93"/>
      <c r="X33" s="94"/>
      <c r="Y33" s="407" t="s">
        <v>53</v>
      </c>
      <c r="Z33" s="408"/>
      <c r="AA33" s="409"/>
      <c r="AB33" s="515" t="s">
        <v>490</v>
      </c>
      <c r="AC33" s="515"/>
      <c r="AD33" s="515"/>
      <c r="AE33" s="202" t="s">
        <v>484</v>
      </c>
      <c r="AF33" s="203"/>
      <c r="AG33" s="203"/>
      <c r="AH33" s="203"/>
      <c r="AI33" s="202" t="s">
        <v>484</v>
      </c>
      <c r="AJ33" s="203"/>
      <c r="AK33" s="203"/>
      <c r="AL33" s="203"/>
      <c r="AM33" s="202" t="s">
        <v>484</v>
      </c>
      <c r="AN33" s="203"/>
      <c r="AO33" s="203"/>
      <c r="AP33" s="203"/>
      <c r="AQ33" s="326" t="s">
        <v>487</v>
      </c>
      <c r="AR33" s="192"/>
      <c r="AS33" s="192"/>
      <c r="AT33" s="327"/>
      <c r="AU33" s="203">
        <v>140</v>
      </c>
      <c r="AV33" s="203"/>
      <c r="AW33" s="203"/>
      <c r="AX33" s="205"/>
    </row>
    <row r="34" spans="1:50" ht="60.75" customHeight="1" x14ac:dyDescent="0.15">
      <c r="A34" s="392"/>
      <c r="B34" s="390"/>
      <c r="C34" s="390"/>
      <c r="D34" s="390"/>
      <c r="E34" s="390"/>
      <c r="F34" s="391"/>
      <c r="G34" s="559"/>
      <c r="H34" s="560"/>
      <c r="I34" s="560"/>
      <c r="J34" s="560"/>
      <c r="K34" s="560"/>
      <c r="L34" s="560"/>
      <c r="M34" s="560"/>
      <c r="N34" s="560"/>
      <c r="O34" s="561"/>
      <c r="P34" s="96"/>
      <c r="Q34" s="96"/>
      <c r="R34" s="96"/>
      <c r="S34" s="96"/>
      <c r="T34" s="96"/>
      <c r="U34" s="96"/>
      <c r="V34" s="96"/>
      <c r="W34" s="96"/>
      <c r="X34" s="97"/>
      <c r="Y34" s="407" t="s">
        <v>13</v>
      </c>
      <c r="Z34" s="408"/>
      <c r="AA34" s="409"/>
      <c r="AB34" s="548" t="s">
        <v>178</v>
      </c>
      <c r="AC34" s="548"/>
      <c r="AD34" s="548"/>
      <c r="AE34" s="202">
        <v>93</v>
      </c>
      <c r="AF34" s="203"/>
      <c r="AG34" s="203"/>
      <c r="AH34" s="203"/>
      <c r="AI34" s="202">
        <v>68</v>
      </c>
      <c r="AJ34" s="203"/>
      <c r="AK34" s="203"/>
      <c r="AL34" s="203"/>
      <c r="AM34" s="202">
        <v>218</v>
      </c>
      <c r="AN34" s="203"/>
      <c r="AO34" s="203"/>
      <c r="AP34" s="203"/>
      <c r="AQ34" s="326"/>
      <c r="AR34" s="192"/>
      <c r="AS34" s="192"/>
      <c r="AT34" s="327"/>
      <c r="AU34" s="203"/>
      <c r="AV34" s="203"/>
      <c r="AW34" s="203"/>
      <c r="AX34" s="205"/>
    </row>
    <row r="35" spans="1:50" ht="23.25" customHeight="1" x14ac:dyDescent="0.15">
      <c r="A35" s="210" t="s">
        <v>303</v>
      </c>
      <c r="B35" s="211"/>
      <c r="C35" s="211"/>
      <c r="D35" s="211"/>
      <c r="E35" s="211"/>
      <c r="F35" s="212"/>
      <c r="G35" s="216" t="s">
        <v>561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3" t="s">
        <v>274</v>
      </c>
      <c r="B37" s="764"/>
      <c r="C37" s="764"/>
      <c r="D37" s="764"/>
      <c r="E37" s="764"/>
      <c r="F37" s="765"/>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28" t="s">
        <v>315</v>
      </c>
      <c r="AF37" s="229"/>
      <c r="AG37" s="229"/>
      <c r="AH37" s="230"/>
      <c r="AI37" s="228" t="s">
        <v>313</v>
      </c>
      <c r="AJ37" s="229"/>
      <c r="AK37" s="229"/>
      <c r="AL37" s="230"/>
      <c r="AM37" s="234" t="s">
        <v>342</v>
      </c>
      <c r="AN37" s="234"/>
      <c r="AO37" s="234"/>
      <c r="AP37" s="234"/>
      <c r="AQ37" s="136" t="s">
        <v>187</v>
      </c>
      <c r="AR37" s="137"/>
      <c r="AS37" s="137"/>
      <c r="AT37" s="138"/>
      <c r="AU37" s="403" t="s">
        <v>133</v>
      </c>
      <c r="AV37" s="403"/>
      <c r="AW37" s="403"/>
      <c r="AX37" s="905"/>
    </row>
    <row r="38" spans="1:50" ht="18.75" customHeight="1" x14ac:dyDescent="0.15">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1"/>
      <c r="AC38" s="232"/>
      <c r="AD38" s="233"/>
      <c r="AE38" s="231"/>
      <c r="AF38" s="232"/>
      <c r="AG38" s="232"/>
      <c r="AH38" s="233"/>
      <c r="AI38" s="231"/>
      <c r="AJ38" s="232"/>
      <c r="AK38" s="232"/>
      <c r="AL38" s="233"/>
      <c r="AM38" s="235"/>
      <c r="AN38" s="235"/>
      <c r="AO38" s="235"/>
      <c r="AP38" s="235"/>
      <c r="AQ38" s="579">
        <v>4</v>
      </c>
      <c r="AR38" s="185"/>
      <c r="AS38" s="118" t="s">
        <v>188</v>
      </c>
      <c r="AT38" s="119"/>
      <c r="AU38" s="184"/>
      <c r="AV38" s="184"/>
      <c r="AW38" s="387" t="s">
        <v>177</v>
      </c>
      <c r="AX38" s="388"/>
    </row>
    <row r="39" spans="1:50" ht="23.25" customHeight="1" x14ac:dyDescent="0.15">
      <c r="A39" s="392"/>
      <c r="B39" s="390"/>
      <c r="C39" s="390"/>
      <c r="D39" s="390"/>
      <c r="E39" s="390"/>
      <c r="F39" s="391"/>
      <c r="G39" s="553" t="s">
        <v>491</v>
      </c>
      <c r="H39" s="554"/>
      <c r="I39" s="554"/>
      <c r="J39" s="554"/>
      <c r="K39" s="554"/>
      <c r="L39" s="554"/>
      <c r="M39" s="554"/>
      <c r="N39" s="554"/>
      <c r="O39" s="555"/>
      <c r="P39" s="90" t="s">
        <v>492</v>
      </c>
      <c r="Q39" s="90"/>
      <c r="R39" s="90"/>
      <c r="S39" s="90"/>
      <c r="T39" s="90"/>
      <c r="U39" s="90"/>
      <c r="V39" s="90"/>
      <c r="W39" s="90"/>
      <c r="X39" s="91"/>
      <c r="Y39" s="463" t="s">
        <v>12</v>
      </c>
      <c r="Z39" s="523"/>
      <c r="AA39" s="524"/>
      <c r="AB39" s="453" t="s">
        <v>294</v>
      </c>
      <c r="AC39" s="453"/>
      <c r="AD39" s="453"/>
      <c r="AE39" s="202">
        <v>86</v>
      </c>
      <c r="AF39" s="203"/>
      <c r="AG39" s="203"/>
      <c r="AH39" s="203"/>
      <c r="AI39" s="202">
        <v>75</v>
      </c>
      <c r="AJ39" s="203"/>
      <c r="AK39" s="203"/>
      <c r="AL39" s="203"/>
      <c r="AM39" s="202">
        <v>67</v>
      </c>
      <c r="AN39" s="203"/>
      <c r="AO39" s="203"/>
      <c r="AP39" s="203"/>
      <c r="AQ39" s="326"/>
      <c r="AR39" s="192"/>
      <c r="AS39" s="192"/>
      <c r="AT39" s="327"/>
      <c r="AU39" s="203"/>
      <c r="AV39" s="203"/>
      <c r="AW39" s="203"/>
      <c r="AX39" s="205"/>
    </row>
    <row r="40" spans="1:50" ht="23.25" customHeight="1" x14ac:dyDescent="0.15">
      <c r="A40" s="393"/>
      <c r="B40" s="394"/>
      <c r="C40" s="394"/>
      <c r="D40" s="394"/>
      <c r="E40" s="394"/>
      <c r="F40" s="395"/>
      <c r="G40" s="556"/>
      <c r="H40" s="557"/>
      <c r="I40" s="557"/>
      <c r="J40" s="557"/>
      <c r="K40" s="557"/>
      <c r="L40" s="557"/>
      <c r="M40" s="557"/>
      <c r="N40" s="557"/>
      <c r="O40" s="558"/>
      <c r="P40" s="93"/>
      <c r="Q40" s="93"/>
      <c r="R40" s="93"/>
      <c r="S40" s="93"/>
      <c r="T40" s="93"/>
      <c r="U40" s="93"/>
      <c r="V40" s="93"/>
      <c r="W40" s="93"/>
      <c r="X40" s="94"/>
      <c r="Y40" s="407" t="s">
        <v>53</v>
      </c>
      <c r="Z40" s="408"/>
      <c r="AA40" s="409"/>
      <c r="AB40" s="515" t="s">
        <v>294</v>
      </c>
      <c r="AC40" s="515"/>
      <c r="AD40" s="515"/>
      <c r="AE40" s="202">
        <v>50</v>
      </c>
      <c r="AF40" s="203"/>
      <c r="AG40" s="203"/>
      <c r="AH40" s="203"/>
      <c r="AI40" s="202">
        <v>50</v>
      </c>
      <c r="AJ40" s="203"/>
      <c r="AK40" s="203"/>
      <c r="AL40" s="203"/>
      <c r="AM40" s="202">
        <v>50</v>
      </c>
      <c r="AN40" s="203"/>
      <c r="AO40" s="203"/>
      <c r="AP40" s="203"/>
      <c r="AQ40" s="326">
        <v>50</v>
      </c>
      <c r="AR40" s="192"/>
      <c r="AS40" s="192"/>
      <c r="AT40" s="327"/>
      <c r="AU40" s="203"/>
      <c r="AV40" s="203"/>
      <c r="AW40" s="203"/>
      <c r="AX40" s="205"/>
    </row>
    <row r="41" spans="1:50" ht="48" customHeight="1" x14ac:dyDescent="0.15">
      <c r="A41" s="396"/>
      <c r="B41" s="397"/>
      <c r="C41" s="397"/>
      <c r="D41" s="397"/>
      <c r="E41" s="397"/>
      <c r="F41" s="398"/>
      <c r="G41" s="559"/>
      <c r="H41" s="560"/>
      <c r="I41" s="560"/>
      <c r="J41" s="560"/>
      <c r="K41" s="560"/>
      <c r="L41" s="560"/>
      <c r="M41" s="560"/>
      <c r="N41" s="560"/>
      <c r="O41" s="561"/>
      <c r="P41" s="96"/>
      <c r="Q41" s="96"/>
      <c r="R41" s="96"/>
      <c r="S41" s="96"/>
      <c r="T41" s="96"/>
      <c r="U41" s="96"/>
      <c r="V41" s="96"/>
      <c r="W41" s="96"/>
      <c r="X41" s="97"/>
      <c r="Y41" s="407" t="s">
        <v>13</v>
      </c>
      <c r="Z41" s="408"/>
      <c r="AA41" s="409"/>
      <c r="AB41" s="548" t="s">
        <v>178</v>
      </c>
      <c r="AC41" s="548"/>
      <c r="AD41" s="548"/>
      <c r="AE41" s="202">
        <v>172</v>
      </c>
      <c r="AF41" s="203"/>
      <c r="AG41" s="203"/>
      <c r="AH41" s="203"/>
      <c r="AI41" s="202">
        <v>150</v>
      </c>
      <c r="AJ41" s="203"/>
      <c r="AK41" s="203"/>
      <c r="AL41" s="203"/>
      <c r="AM41" s="202">
        <v>134</v>
      </c>
      <c r="AN41" s="203"/>
      <c r="AO41" s="203"/>
      <c r="AP41" s="203"/>
      <c r="AQ41" s="326"/>
      <c r="AR41" s="192"/>
      <c r="AS41" s="192"/>
      <c r="AT41" s="327"/>
      <c r="AU41" s="203"/>
      <c r="AV41" s="203"/>
      <c r="AW41" s="203"/>
      <c r="AX41" s="205"/>
    </row>
    <row r="42" spans="1:50" ht="23.25" customHeight="1" x14ac:dyDescent="0.15">
      <c r="A42" s="210" t="s">
        <v>303</v>
      </c>
      <c r="B42" s="211"/>
      <c r="C42" s="211"/>
      <c r="D42" s="211"/>
      <c r="E42" s="211"/>
      <c r="F42" s="212"/>
      <c r="G42" s="216" t="s">
        <v>493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3" t="s">
        <v>274</v>
      </c>
      <c r="B44" s="764"/>
      <c r="C44" s="764"/>
      <c r="D44" s="764"/>
      <c r="E44" s="764"/>
      <c r="F44" s="765"/>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28" t="s">
        <v>315</v>
      </c>
      <c r="AF44" s="229"/>
      <c r="AG44" s="229"/>
      <c r="AH44" s="230"/>
      <c r="AI44" s="228" t="s">
        <v>313</v>
      </c>
      <c r="AJ44" s="229"/>
      <c r="AK44" s="229"/>
      <c r="AL44" s="230"/>
      <c r="AM44" s="234" t="s">
        <v>342</v>
      </c>
      <c r="AN44" s="234"/>
      <c r="AO44" s="234"/>
      <c r="AP44" s="234"/>
      <c r="AQ44" s="136" t="s">
        <v>187</v>
      </c>
      <c r="AR44" s="137"/>
      <c r="AS44" s="137"/>
      <c r="AT44" s="138"/>
      <c r="AU44" s="403" t="s">
        <v>133</v>
      </c>
      <c r="AV44" s="403"/>
      <c r="AW44" s="403"/>
      <c r="AX44" s="905"/>
    </row>
    <row r="45" spans="1:50" ht="18.75" hidden="1" customHeight="1" x14ac:dyDescent="0.15">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1"/>
      <c r="AC45" s="232"/>
      <c r="AD45" s="233"/>
      <c r="AE45" s="231"/>
      <c r="AF45" s="232"/>
      <c r="AG45" s="232"/>
      <c r="AH45" s="233"/>
      <c r="AI45" s="231"/>
      <c r="AJ45" s="232"/>
      <c r="AK45" s="232"/>
      <c r="AL45" s="233"/>
      <c r="AM45" s="235"/>
      <c r="AN45" s="235"/>
      <c r="AO45" s="235"/>
      <c r="AP45" s="235"/>
      <c r="AQ45" s="579"/>
      <c r="AR45" s="185"/>
      <c r="AS45" s="118" t="s">
        <v>188</v>
      </c>
      <c r="AT45" s="119"/>
      <c r="AU45" s="184"/>
      <c r="AV45" s="184"/>
      <c r="AW45" s="387" t="s">
        <v>177</v>
      </c>
      <c r="AX45" s="388"/>
    </row>
    <row r="46" spans="1:50" ht="23.25" hidden="1" customHeight="1" x14ac:dyDescent="0.15">
      <c r="A46" s="392"/>
      <c r="B46" s="390"/>
      <c r="C46" s="390"/>
      <c r="D46" s="390"/>
      <c r="E46" s="390"/>
      <c r="F46" s="391"/>
      <c r="G46" s="553"/>
      <c r="H46" s="554"/>
      <c r="I46" s="554"/>
      <c r="J46" s="554"/>
      <c r="K46" s="554"/>
      <c r="L46" s="554"/>
      <c r="M46" s="554"/>
      <c r="N46" s="554"/>
      <c r="O46" s="555"/>
      <c r="P46" s="90"/>
      <c r="Q46" s="90"/>
      <c r="R46" s="90"/>
      <c r="S46" s="90"/>
      <c r="T46" s="90"/>
      <c r="U46" s="90"/>
      <c r="V46" s="90"/>
      <c r="W46" s="90"/>
      <c r="X46" s="91"/>
      <c r="Y46" s="463" t="s">
        <v>12</v>
      </c>
      <c r="Z46" s="523"/>
      <c r="AA46" s="524"/>
      <c r="AB46" s="453"/>
      <c r="AC46" s="453"/>
      <c r="AD46" s="453"/>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3"/>
      <c r="B47" s="394"/>
      <c r="C47" s="394"/>
      <c r="D47" s="394"/>
      <c r="E47" s="394"/>
      <c r="F47" s="395"/>
      <c r="G47" s="556"/>
      <c r="H47" s="557"/>
      <c r="I47" s="557"/>
      <c r="J47" s="557"/>
      <c r="K47" s="557"/>
      <c r="L47" s="557"/>
      <c r="M47" s="557"/>
      <c r="N47" s="557"/>
      <c r="O47" s="558"/>
      <c r="P47" s="93"/>
      <c r="Q47" s="93"/>
      <c r="R47" s="93"/>
      <c r="S47" s="93"/>
      <c r="T47" s="93"/>
      <c r="U47" s="93"/>
      <c r="V47" s="93"/>
      <c r="W47" s="93"/>
      <c r="X47" s="94"/>
      <c r="Y47" s="407" t="s">
        <v>53</v>
      </c>
      <c r="Z47" s="408"/>
      <c r="AA47" s="409"/>
      <c r="AB47" s="515"/>
      <c r="AC47" s="515"/>
      <c r="AD47" s="515"/>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6"/>
      <c r="B48" s="397"/>
      <c r="C48" s="397"/>
      <c r="D48" s="397"/>
      <c r="E48" s="397"/>
      <c r="F48" s="398"/>
      <c r="G48" s="559"/>
      <c r="H48" s="560"/>
      <c r="I48" s="560"/>
      <c r="J48" s="560"/>
      <c r="K48" s="560"/>
      <c r="L48" s="560"/>
      <c r="M48" s="560"/>
      <c r="N48" s="560"/>
      <c r="O48" s="561"/>
      <c r="P48" s="96"/>
      <c r="Q48" s="96"/>
      <c r="R48" s="96"/>
      <c r="S48" s="96"/>
      <c r="T48" s="96"/>
      <c r="U48" s="96"/>
      <c r="V48" s="96"/>
      <c r="W48" s="96"/>
      <c r="X48" s="97"/>
      <c r="Y48" s="407" t="s">
        <v>13</v>
      </c>
      <c r="Z48" s="408"/>
      <c r="AA48" s="409"/>
      <c r="AB48" s="548" t="s">
        <v>178</v>
      </c>
      <c r="AC48" s="548"/>
      <c r="AD48" s="548"/>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28" t="s">
        <v>315</v>
      </c>
      <c r="AF51" s="229"/>
      <c r="AG51" s="229"/>
      <c r="AH51" s="230"/>
      <c r="AI51" s="228" t="s">
        <v>313</v>
      </c>
      <c r="AJ51" s="229"/>
      <c r="AK51" s="229"/>
      <c r="AL51" s="230"/>
      <c r="AM51" s="234" t="s">
        <v>342</v>
      </c>
      <c r="AN51" s="234"/>
      <c r="AO51" s="234"/>
      <c r="AP51" s="234"/>
      <c r="AQ51" s="136" t="s">
        <v>187</v>
      </c>
      <c r="AR51" s="137"/>
      <c r="AS51" s="137"/>
      <c r="AT51" s="138"/>
      <c r="AU51" s="919" t="s">
        <v>133</v>
      </c>
      <c r="AV51" s="919"/>
      <c r="AW51" s="919"/>
      <c r="AX51" s="920"/>
    </row>
    <row r="52" spans="1:50" ht="18.75" hidden="1" customHeight="1" x14ac:dyDescent="0.15">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1"/>
      <c r="AC52" s="232"/>
      <c r="AD52" s="233"/>
      <c r="AE52" s="231"/>
      <c r="AF52" s="232"/>
      <c r="AG52" s="232"/>
      <c r="AH52" s="233"/>
      <c r="AI52" s="231"/>
      <c r="AJ52" s="232"/>
      <c r="AK52" s="232"/>
      <c r="AL52" s="233"/>
      <c r="AM52" s="235"/>
      <c r="AN52" s="235"/>
      <c r="AO52" s="235"/>
      <c r="AP52" s="235"/>
      <c r="AQ52" s="579"/>
      <c r="AR52" s="185"/>
      <c r="AS52" s="118" t="s">
        <v>188</v>
      </c>
      <c r="AT52" s="119"/>
      <c r="AU52" s="184"/>
      <c r="AV52" s="184"/>
      <c r="AW52" s="387" t="s">
        <v>177</v>
      </c>
      <c r="AX52" s="388"/>
    </row>
    <row r="53" spans="1:50" ht="23.25" hidden="1" customHeight="1" x14ac:dyDescent="0.15">
      <c r="A53" s="392"/>
      <c r="B53" s="390"/>
      <c r="C53" s="390"/>
      <c r="D53" s="390"/>
      <c r="E53" s="390"/>
      <c r="F53" s="391"/>
      <c r="G53" s="553"/>
      <c r="H53" s="554"/>
      <c r="I53" s="554"/>
      <c r="J53" s="554"/>
      <c r="K53" s="554"/>
      <c r="L53" s="554"/>
      <c r="M53" s="554"/>
      <c r="N53" s="554"/>
      <c r="O53" s="555"/>
      <c r="P53" s="90"/>
      <c r="Q53" s="90"/>
      <c r="R53" s="90"/>
      <c r="S53" s="90"/>
      <c r="T53" s="90"/>
      <c r="U53" s="90"/>
      <c r="V53" s="90"/>
      <c r="W53" s="90"/>
      <c r="X53" s="91"/>
      <c r="Y53" s="463" t="s">
        <v>12</v>
      </c>
      <c r="Z53" s="523"/>
      <c r="AA53" s="524"/>
      <c r="AB53" s="453"/>
      <c r="AC53" s="453"/>
      <c r="AD53" s="453"/>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3"/>
      <c r="B54" s="394"/>
      <c r="C54" s="394"/>
      <c r="D54" s="394"/>
      <c r="E54" s="394"/>
      <c r="F54" s="395"/>
      <c r="G54" s="556"/>
      <c r="H54" s="557"/>
      <c r="I54" s="557"/>
      <c r="J54" s="557"/>
      <c r="K54" s="557"/>
      <c r="L54" s="557"/>
      <c r="M54" s="557"/>
      <c r="N54" s="557"/>
      <c r="O54" s="558"/>
      <c r="P54" s="93"/>
      <c r="Q54" s="93"/>
      <c r="R54" s="93"/>
      <c r="S54" s="93"/>
      <c r="T54" s="93"/>
      <c r="U54" s="93"/>
      <c r="V54" s="93"/>
      <c r="W54" s="93"/>
      <c r="X54" s="94"/>
      <c r="Y54" s="407" t="s">
        <v>53</v>
      </c>
      <c r="Z54" s="408"/>
      <c r="AA54" s="409"/>
      <c r="AB54" s="515"/>
      <c r="AC54" s="515"/>
      <c r="AD54" s="515"/>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6"/>
      <c r="B55" s="397"/>
      <c r="C55" s="397"/>
      <c r="D55" s="397"/>
      <c r="E55" s="397"/>
      <c r="F55" s="398"/>
      <c r="G55" s="559"/>
      <c r="H55" s="560"/>
      <c r="I55" s="560"/>
      <c r="J55" s="560"/>
      <c r="K55" s="560"/>
      <c r="L55" s="560"/>
      <c r="M55" s="560"/>
      <c r="N55" s="560"/>
      <c r="O55" s="561"/>
      <c r="P55" s="96"/>
      <c r="Q55" s="96"/>
      <c r="R55" s="96"/>
      <c r="S55" s="96"/>
      <c r="T55" s="96"/>
      <c r="U55" s="96"/>
      <c r="V55" s="96"/>
      <c r="W55" s="96"/>
      <c r="X55" s="97"/>
      <c r="Y55" s="407" t="s">
        <v>13</v>
      </c>
      <c r="Z55" s="408"/>
      <c r="AA55" s="409"/>
      <c r="AB55" s="583" t="s">
        <v>14</v>
      </c>
      <c r="AC55" s="583"/>
      <c r="AD55" s="583"/>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28" t="s">
        <v>315</v>
      </c>
      <c r="AF58" s="229"/>
      <c r="AG58" s="229"/>
      <c r="AH58" s="230"/>
      <c r="AI58" s="228" t="s">
        <v>313</v>
      </c>
      <c r="AJ58" s="229"/>
      <c r="AK58" s="229"/>
      <c r="AL58" s="230"/>
      <c r="AM58" s="234" t="s">
        <v>342</v>
      </c>
      <c r="AN58" s="234"/>
      <c r="AO58" s="234"/>
      <c r="AP58" s="234"/>
      <c r="AQ58" s="136" t="s">
        <v>187</v>
      </c>
      <c r="AR58" s="137"/>
      <c r="AS58" s="137"/>
      <c r="AT58" s="138"/>
      <c r="AU58" s="919" t="s">
        <v>133</v>
      </c>
      <c r="AV58" s="919"/>
      <c r="AW58" s="919"/>
      <c r="AX58" s="920"/>
    </row>
    <row r="59" spans="1:50" ht="18.75" hidden="1" customHeight="1" x14ac:dyDescent="0.15">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1"/>
      <c r="AC59" s="232"/>
      <c r="AD59" s="233"/>
      <c r="AE59" s="231"/>
      <c r="AF59" s="232"/>
      <c r="AG59" s="232"/>
      <c r="AH59" s="233"/>
      <c r="AI59" s="231"/>
      <c r="AJ59" s="232"/>
      <c r="AK59" s="232"/>
      <c r="AL59" s="233"/>
      <c r="AM59" s="235"/>
      <c r="AN59" s="235"/>
      <c r="AO59" s="235"/>
      <c r="AP59" s="235"/>
      <c r="AQ59" s="579"/>
      <c r="AR59" s="185"/>
      <c r="AS59" s="118" t="s">
        <v>188</v>
      </c>
      <c r="AT59" s="119"/>
      <c r="AU59" s="184"/>
      <c r="AV59" s="184"/>
      <c r="AW59" s="387" t="s">
        <v>177</v>
      </c>
      <c r="AX59" s="388"/>
    </row>
    <row r="60" spans="1:50" ht="23.25" hidden="1" customHeight="1" x14ac:dyDescent="0.15">
      <c r="A60" s="392"/>
      <c r="B60" s="390"/>
      <c r="C60" s="390"/>
      <c r="D60" s="390"/>
      <c r="E60" s="390"/>
      <c r="F60" s="391"/>
      <c r="G60" s="553"/>
      <c r="H60" s="554"/>
      <c r="I60" s="554"/>
      <c r="J60" s="554"/>
      <c r="K60" s="554"/>
      <c r="L60" s="554"/>
      <c r="M60" s="554"/>
      <c r="N60" s="554"/>
      <c r="O60" s="555"/>
      <c r="P60" s="90"/>
      <c r="Q60" s="90"/>
      <c r="R60" s="90"/>
      <c r="S60" s="90"/>
      <c r="T60" s="90"/>
      <c r="U60" s="90"/>
      <c r="V60" s="90"/>
      <c r="W60" s="90"/>
      <c r="X60" s="91"/>
      <c r="Y60" s="463" t="s">
        <v>12</v>
      </c>
      <c r="Z60" s="523"/>
      <c r="AA60" s="524"/>
      <c r="AB60" s="453"/>
      <c r="AC60" s="453"/>
      <c r="AD60" s="453"/>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3"/>
      <c r="B61" s="394"/>
      <c r="C61" s="394"/>
      <c r="D61" s="394"/>
      <c r="E61" s="394"/>
      <c r="F61" s="395"/>
      <c r="G61" s="556"/>
      <c r="H61" s="557"/>
      <c r="I61" s="557"/>
      <c r="J61" s="557"/>
      <c r="K61" s="557"/>
      <c r="L61" s="557"/>
      <c r="M61" s="557"/>
      <c r="N61" s="557"/>
      <c r="O61" s="558"/>
      <c r="P61" s="93"/>
      <c r="Q61" s="93"/>
      <c r="R61" s="93"/>
      <c r="S61" s="93"/>
      <c r="T61" s="93"/>
      <c r="U61" s="93"/>
      <c r="V61" s="93"/>
      <c r="W61" s="93"/>
      <c r="X61" s="94"/>
      <c r="Y61" s="407" t="s">
        <v>53</v>
      </c>
      <c r="Z61" s="408"/>
      <c r="AA61" s="409"/>
      <c r="AB61" s="515"/>
      <c r="AC61" s="515"/>
      <c r="AD61" s="515"/>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3"/>
      <c r="B62" s="394"/>
      <c r="C62" s="394"/>
      <c r="D62" s="394"/>
      <c r="E62" s="394"/>
      <c r="F62" s="395"/>
      <c r="G62" s="559"/>
      <c r="H62" s="560"/>
      <c r="I62" s="560"/>
      <c r="J62" s="560"/>
      <c r="K62" s="560"/>
      <c r="L62" s="560"/>
      <c r="M62" s="560"/>
      <c r="N62" s="560"/>
      <c r="O62" s="561"/>
      <c r="P62" s="96"/>
      <c r="Q62" s="96"/>
      <c r="R62" s="96"/>
      <c r="S62" s="96"/>
      <c r="T62" s="96"/>
      <c r="U62" s="96"/>
      <c r="V62" s="96"/>
      <c r="W62" s="96"/>
      <c r="X62" s="97"/>
      <c r="Y62" s="407" t="s">
        <v>13</v>
      </c>
      <c r="Z62" s="408"/>
      <c r="AA62" s="409"/>
      <c r="AB62" s="548" t="s">
        <v>14</v>
      </c>
      <c r="AC62" s="548"/>
      <c r="AD62" s="548"/>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4" t="s">
        <v>275</v>
      </c>
      <c r="B65" s="475"/>
      <c r="C65" s="475"/>
      <c r="D65" s="475"/>
      <c r="E65" s="475"/>
      <c r="F65" s="476"/>
      <c r="G65" s="477"/>
      <c r="H65" s="223" t="s">
        <v>145</v>
      </c>
      <c r="I65" s="223"/>
      <c r="J65" s="223"/>
      <c r="K65" s="223"/>
      <c r="L65" s="223"/>
      <c r="M65" s="223"/>
      <c r="N65" s="223"/>
      <c r="O65" s="224"/>
      <c r="P65" s="222" t="s">
        <v>58</v>
      </c>
      <c r="Q65" s="223"/>
      <c r="R65" s="223"/>
      <c r="S65" s="223"/>
      <c r="T65" s="223"/>
      <c r="U65" s="223"/>
      <c r="V65" s="224"/>
      <c r="W65" s="479" t="s">
        <v>270</v>
      </c>
      <c r="X65" s="480"/>
      <c r="Y65" s="483"/>
      <c r="Z65" s="483"/>
      <c r="AA65" s="484"/>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7"/>
      <c r="B66" s="468"/>
      <c r="C66" s="468"/>
      <c r="D66" s="468"/>
      <c r="E66" s="468"/>
      <c r="F66" s="469"/>
      <c r="G66" s="478"/>
      <c r="H66" s="226"/>
      <c r="I66" s="226"/>
      <c r="J66" s="226"/>
      <c r="K66" s="226"/>
      <c r="L66" s="226"/>
      <c r="M66" s="226"/>
      <c r="N66" s="226"/>
      <c r="O66" s="227"/>
      <c r="P66" s="225"/>
      <c r="Q66" s="226"/>
      <c r="R66" s="226"/>
      <c r="S66" s="226"/>
      <c r="T66" s="226"/>
      <c r="U66" s="226"/>
      <c r="V66" s="227"/>
      <c r="W66" s="481"/>
      <c r="X66" s="482"/>
      <c r="Y66" s="485"/>
      <c r="Z66" s="485"/>
      <c r="AA66" s="486"/>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7"/>
      <c r="B67" s="468"/>
      <c r="C67" s="468"/>
      <c r="D67" s="468"/>
      <c r="E67" s="468"/>
      <c r="F67" s="469"/>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7"/>
      <c r="B68" s="468"/>
      <c r="C68" s="468"/>
      <c r="D68" s="468"/>
      <c r="E68" s="468"/>
      <c r="F68" s="469"/>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7"/>
      <c r="B69" s="468"/>
      <c r="C69" s="468"/>
      <c r="D69" s="468"/>
      <c r="E69" s="468"/>
      <c r="F69" s="469"/>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7" t="s">
        <v>279</v>
      </c>
      <c r="B70" s="468"/>
      <c r="C70" s="468"/>
      <c r="D70" s="468"/>
      <c r="E70" s="468"/>
      <c r="F70" s="469"/>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7"/>
      <c r="B71" s="468"/>
      <c r="C71" s="468"/>
      <c r="D71" s="468"/>
      <c r="E71" s="468"/>
      <c r="F71" s="469"/>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0"/>
      <c r="B72" s="471"/>
      <c r="C72" s="471"/>
      <c r="D72" s="471"/>
      <c r="E72" s="471"/>
      <c r="F72" s="472"/>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8" t="s">
        <v>275</v>
      </c>
      <c r="B73" s="499"/>
      <c r="C73" s="499"/>
      <c r="D73" s="499"/>
      <c r="E73" s="499"/>
      <c r="F73" s="500"/>
      <c r="G73" s="571"/>
      <c r="H73" s="115" t="s">
        <v>145</v>
      </c>
      <c r="I73" s="115"/>
      <c r="J73" s="115"/>
      <c r="K73" s="115"/>
      <c r="L73" s="115"/>
      <c r="M73" s="115"/>
      <c r="N73" s="115"/>
      <c r="O73" s="116"/>
      <c r="P73" s="144" t="s">
        <v>58</v>
      </c>
      <c r="Q73" s="115"/>
      <c r="R73" s="115"/>
      <c r="S73" s="115"/>
      <c r="T73" s="115"/>
      <c r="U73" s="115"/>
      <c r="V73" s="115"/>
      <c r="W73" s="115"/>
      <c r="X73" s="116"/>
      <c r="Y73" s="573"/>
      <c r="Z73" s="574"/>
      <c r="AA73" s="575"/>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501"/>
      <c r="B74" s="502"/>
      <c r="C74" s="502"/>
      <c r="D74" s="502"/>
      <c r="E74" s="502"/>
      <c r="F74" s="503"/>
      <c r="G74" s="57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9"/>
      <c r="AR74" s="185"/>
      <c r="AS74" s="118" t="s">
        <v>188</v>
      </c>
      <c r="AT74" s="119"/>
      <c r="AU74" s="579"/>
      <c r="AV74" s="185"/>
      <c r="AW74" s="118" t="s">
        <v>177</v>
      </c>
      <c r="AX74" s="180"/>
    </row>
    <row r="75" spans="1:50" ht="23.25" hidden="1" customHeight="1" x14ac:dyDescent="0.15">
      <c r="A75" s="501"/>
      <c r="B75" s="502"/>
      <c r="C75" s="502"/>
      <c r="D75" s="502"/>
      <c r="E75" s="502"/>
      <c r="F75" s="503"/>
      <c r="G75" s="598"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1"/>
      <c r="B76" s="502"/>
      <c r="C76" s="502"/>
      <c r="D76" s="502"/>
      <c r="E76" s="502"/>
      <c r="F76" s="503"/>
      <c r="G76" s="599"/>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1"/>
      <c r="B77" s="502"/>
      <c r="C77" s="502"/>
      <c r="D77" s="502"/>
      <c r="E77" s="502"/>
      <c r="F77" s="503"/>
      <c r="G77" s="600"/>
      <c r="H77" s="96"/>
      <c r="I77" s="96"/>
      <c r="J77" s="96"/>
      <c r="K77" s="96"/>
      <c r="L77" s="96"/>
      <c r="M77" s="96"/>
      <c r="N77" s="96"/>
      <c r="O77" s="97"/>
      <c r="P77" s="93"/>
      <c r="Q77" s="93"/>
      <c r="R77" s="93"/>
      <c r="S77" s="93"/>
      <c r="T77" s="93"/>
      <c r="U77" s="93"/>
      <c r="V77" s="93"/>
      <c r="W77" s="93"/>
      <c r="X77" s="94"/>
      <c r="Y77" s="144" t="s">
        <v>13</v>
      </c>
      <c r="Z77" s="115"/>
      <c r="AA77" s="116"/>
      <c r="AB77" s="568" t="s">
        <v>14</v>
      </c>
      <c r="AC77" s="568"/>
      <c r="AD77" s="568"/>
      <c r="AE77" s="883"/>
      <c r="AF77" s="884"/>
      <c r="AG77" s="884"/>
      <c r="AH77" s="884"/>
      <c r="AI77" s="883"/>
      <c r="AJ77" s="884"/>
      <c r="AK77" s="884"/>
      <c r="AL77" s="884"/>
      <c r="AM77" s="883"/>
      <c r="AN77" s="884"/>
      <c r="AO77" s="884"/>
      <c r="AP77" s="884"/>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6"/>
      <c r="I78" s="577"/>
      <c r="J78" s="577"/>
      <c r="K78" s="577"/>
      <c r="L78" s="577"/>
      <c r="M78" s="577"/>
      <c r="N78" s="577"/>
      <c r="O78" s="578"/>
      <c r="P78" s="132"/>
      <c r="Q78" s="132"/>
      <c r="R78" s="132"/>
      <c r="S78" s="132"/>
      <c r="T78" s="132"/>
      <c r="U78" s="132"/>
      <c r="V78" s="132"/>
      <c r="W78" s="132"/>
      <c r="X78" s="132"/>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2" t="s">
        <v>269</v>
      </c>
      <c r="AP79" s="263"/>
      <c r="AQ79" s="263"/>
      <c r="AR79" s="66" t="s">
        <v>267</v>
      </c>
      <c r="AS79" s="262"/>
      <c r="AT79" s="263"/>
      <c r="AU79" s="263"/>
      <c r="AV79" s="263"/>
      <c r="AW79" s="263"/>
      <c r="AX79" s="975"/>
    </row>
    <row r="80" spans="1:50" ht="18.75" hidden="1" customHeight="1" x14ac:dyDescent="0.15">
      <c r="A80" s="857"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354</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58"/>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858"/>
      <c r="B82" s="519"/>
      <c r="C82" s="420"/>
      <c r="D82" s="420"/>
      <c r="E82" s="420"/>
      <c r="F82" s="421"/>
      <c r="G82" s="669"/>
      <c r="H82" s="669"/>
      <c r="I82" s="669"/>
      <c r="J82" s="669"/>
      <c r="K82" s="669"/>
      <c r="L82" s="669"/>
      <c r="M82" s="669"/>
      <c r="N82" s="669"/>
      <c r="O82" s="669"/>
      <c r="P82" s="669"/>
      <c r="Q82" s="669"/>
      <c r="R82" s="669"/>
      <c r="S82" s="669"/>
      <c r="T82" s="669"/>
      <c r="U82" s="669"/>
      <c r="V82" s="669"/>
      <c r="W82" s="669"/>
      <c r="X82" s="669"/>
      <c r="Y82" s="669"/>
      <c r="Z82" s="669"/>
      <c r="AA82" s="670"/>
      <c r="AB82" s="877"/>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8"/>
    </row>
    <row r="83" spans="1:60" ht="22.5" hidden="1" customHeight="1" x14ac:dyDescent="0.15">
      <c r="A83" s="858"/>
      <c r="B83" s="519"/>
      <c r="C83" s="420"/>
      <c r="D83" s="420"/>
      <c r="E83" s="420"/>
      <c r="F83" s="421"/>
      <c r="G83" s="671"/>
      <c r="H83" s="671"/>
      <c r="I83" s="671"/>
      <c r="J83" s="671"/>
      <c r="K83" s="671"/>
      <c r="L83" s="671"/>
      <c r="M83" s="671"/>
      <c r="N83" s="671"/>
      <c r="O83" s="671"/>
      <c r="P83" s="671"/>
      <c r="Q83" s="671"/>
      <c r="R83" s="671"/>
      <c r="S83" s="671"/>
      <c r="T83" s="671"/>
      <c r="U83" s="671"/>
      <c r="V83" s="671"/>
      <c r="W83" s="671"/>
      <c r="X83" s="671"/>
      <c r="Y83" s="671"/>
      <c r="Z83" s="671"/>
      <c r="AA83" s="672"/>
      <c r="AB83" s="879"/>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0"/>
    </row>
    <row r="84" spans="1:60" ht="19.5" hidden="1" customHeight="1" x14ac:dyDescent="0.15">
      <c r="A84" s="858"/>
      <c r="B84" s="520"/>
      <c r="C84" s="521"/>
      <c r="D84" s="521"/>
      <c r="E84" s="521"/>
      <c r="F84" s="522"/>
      <c r="G84" s="673"/>
      <c r="H84" s="673"/>
      <c r="I84" s="673"/>
      <c r="J84" s="673"/>
      <c r="K84" s="673"/>
      <c r="L84" s="673"/>
      <c r="M84" s="673"/>
      <c r="N84" s="673"/>
      <c r="O84" s="673"/>
      <c r="P84" s="673"/>
      <c r="Q84" s="673"/>
      <c r="R84" s="673"/>
      <c r="S84" s="673"/>
      <c r="T84" s="673"/>
      <c r="U84" s="673"/>
      <c r="V84" s="673"/>
      <c r="W84" s="673"/>
      <c r="X84" s="673"/>
      <c r="Y84" s="673"/>
      <c r="Z84" s="673"/>
      <c r="AA84" s="674"/>
      <c r="AB84" s="881"/>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2"/>
    </row>
    <row r="85" spans="1:60" ht="18.75" hidden="1" customHeight="1" x14ac:dyDescent="0.15">
      <c r="A85" s="858"/>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5" t="s">
        <v>133</v>
      </c>
      <c r="AV85" s="525"/>
      <c r="AW85" s="525"/>
      <c r="AX85" s="526"/>
      <c r="AY85" s="10"/>
      <c r="AZ85" s="10"/>
      <c r="BA85" s="10"/>
      <c r="BB85" s="10"/>
      <c r="BC85" s="10"/>
    </row>
    <row r="86" spans="1:60" ht="18.75" hidden="1" customHeight="1" x14ac:dyDescent="0.15">
      <c r="A86" s="858"/>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7" t="s">
        <v>177</v>
      </c>
      <c r="AX86" s="388"/>
      <c r="AY86" s="10"/>
      <c r="AZ86" s="10"/>
      <c r="BA86" s="10"/>
      <c r="BB86" s="10"/>
      <c r="BC86" s="10"/>
      <c r="BD86" s="10"/>
      <c r="BE86" s="10"/>
      <c r="BF86" s="10"/>
      <c r="BG86" s="10"/>
      <c r="BH86" s="10"/>
    </row>
    <row r="87" spans="1:60" ht="23.25" hidden="1" customHeight="1" x14ac:dyDescent="0.15">
      <c r="A87" s="858"/>
      <c r="B87" s="420"/>
      <c r="C87" s="420"/>
      <c r="D87" s="420"/>
      <c r="E87" s="420"/>
      <c r="F87" s="421"/>
      <c r="G87" s="89"/>
      <c r="H87" s="90"/>
      <c r="I87" s="90"/>
      <c r="J87" s="90"/>
      <c r="K87" s="90"/>
      <c r="L87" s="90"/>
      <c r="M87" s="90"/>
      <c r="N87" s="90"/>
      <c r="O87" s="91"/>
      <c r="P87" s="90"/>
      <c r="Q87" s="506"/>
      <c r="R87" s="506"/>
      <c r="S87" s="506"/>
      <c r="T87" s="506"/>
      <c r="U87" s="506"/>
      <c r="V87" s="506"/>
      <c r="W87" s="506"/>
      <c r="X87" s="507"/>
      <c r="Y87" s="550" t="s">
        <v>61</v>
      </c>
      <c r="Z87" s="551"/>
      <c r="AA87" s="552"/>
      <c r="AB87" s="453"/>
      <c r="AC87" s="453"/>
      <c r="AD87" s="453"/>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8"/>
      <c r="B88" s="420"/>
      <c r="C88" s="420"/>
      <c r="D88" s="420"/>
      <c r="E88" s="420"/>
      <c r="F88" s="421"/>
      <c r="G88" s="92"/>
      <c r="H88" s="93"/>
      <c r="I88" s="93"/>
      <c r="J88" s="93"/>
      <c r="K88" s="93"/>
      <c r="L88" s="93"/>
      <c r="M88" s="93"/>
      <c r="N88" s="93"/>
      <c r="O88" s="94"/>
      <c r="P88" s="508"/>
      <c r="Q88" s="508"/>
      <c r="R88" s="508"/>
      <c r="S88" s="508"/>
      <c r="T88" s="508"/>
      <c r="U88" s="508"/>
      <c r="V88" s="508"/>
      <c r="W88" s="508"/>
      <c r="X88" s="509"/>
      <c r="Y88" s="450" t="s">
        <v>53</v>
      </c>
      <c r="Z88" s="451"/>
      <c r="AA88" s="452"/>
      <c r="AB88" s="515"/>
      <c r="AC88" s="515"/>
      <c r="AD88" s="515"/>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8"/>
      <c r="B89" s="521"/>
      <c r="C89" s="521"/>
      <c r="D89" s="521"/>
      <c r="E89" s="521"/>
      <c r="F89" s="522"/>
      <c r="G89" s="95"/>
      <c r="H89" s="96"/>
      <c r="I89" s="96"/>
      <c r="J89" s="96"/>
      <c r="K89" s="96"/>
      <c r="L89" s="96"/>
      <c r="M89" s="96"/>
      <c r="N89" s="96"/>
      <c r="O89" s="97"/>
      <c r="P89" s="161"/>
      <c r="Q89" s="161"/>
      <c r="R89" s="161"/>
      <c r="S89" s="161"/>
      <c r="T89" s="161"/>
      <c r="U89" s="161"/>
      <c r="V89" s="161"/>
      <c r="W89" s="161"/>
      <c r="X89" s="549"/>
      <c r="Y89" s="450" t="s">
        <v>13</v>
      </c>
      <c r="Z89" s="451"/>
      <c r="AA89" s="452"/>
      <c r="AB89" s="583" t="s">
        <v>14</v>
      </c>
      <c r="AC89" s="583"/>
      <c r="AD89" s="583"/>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8"/>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5" t="s">
        <v>133</v>
      </c>
      <c r="AV90" s="525"/>
      <c r="AW90" s="525"/>
      <c r="AX90" s="526"/>
    </row>
    <row r="91" spans="1:60" ht="18.75" hidden="1" customHeight="1" x14ac:dyDescent="0.15">
      <c r="A91" s="858"/>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7" t="s">
        <v>177</v>
      </c>
      <c r="AX91" s="388"/>
      <c r="AY91" s="10"/>
      <c r="AZ91" s="10"/>
      <c r="BA91" s="10"/>
      <c r="BB91" s="10"/>
      <c r="BC91" s="10"/>
    </row>
    <row r="92" spans="1:60" ht="23.25" hidden="1" customHeight="1" x14ac:dyDescent="0.15">
      <c r="A92" s="858"/>
      <c r="B92" s="420"/>
      <c r="C92" s="420"/>
      <c r="D92" s="420"/>
      <c r="E92" s="420"/>
      <c r="F92" s="421"/>
      <c r="G92" s="89"/>
      <c r="H92" s="90"/>
      <c r="I92" s="90"/>
      <c r="J92" s="90"/>
      <c r="K92" s="90"/>
      <c r="L92" s="90"/>
      <c r="M92" s="90"/>
      <c r="N92" s="90"/>
      <c r="O92" s="91"/>
      <c r="P92" s="90"/>
      <c r="Q92" s="506"/>
      <c r="R92" s="506"/>
      <c r="S92" s="506"/>
      <c r="T92" s="506"/>
      <c r="U92" s="506"/>
      <c r="V92" s="506"/>
      <c r="W92" s="506"/>
      <c r="X92" s="507"/>
      <c r="Y92" s="550" t="s">
        <v>61</v>
      </c>
      <c r="Z92" s="551"/>
      <c r="AA92" s="552"/>
      <c r="AB92" s="453"/>
      <c r="AC92" s="453"/>
      <c r="AD92" s="453"/>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8"/>
      <c r="B93" s="420"/>
      <c r="C93" s="420"/>
      <c r="D93" s="420"/>
      <c r="E93" s="420"/>
      <c r="F93" s="421"/>
      <c r="G93" s="92"/>
      <c r="H93" s="93"/>
      <c r="I93" s="93"/>
      <c r="J93" s="93"/>
      <c r="K93" s="93"/>
      <c r="L93" s="93"/>
      <c r="M93" s="93"/>
      <c r="N93" s="93"/>
      <c r="O93" s="94"/>
      <c r="P93" s="508"/>
      <c r="Q93" s="508"/>
      <c r="R93" s="508"/>
      <c r="S93" s="508"/>
      <c r="T93" s="508"/>
      <c r="U93" s="508"/>
      <c r="V93" s="508"/>
      <c r="W93" s="508"/>
      <c r="X93" s="509"/>
      <c r="Y93" s="450" t="s">
        <v>53</v>
      </c>
      <c r="Z93" s="451"/>
      <c r="AA93" s="452"/>
      <c r="AB93" s="515"/>
      <c r="AC93" s="515"/>
      <c r="AD93" s="515"/>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8"/>
      <c r="B94" s="521"/>
      <c r="C94" s="521"/>
      <c r="D94" s="521"/>
      <c r="E94" s="521"/>
      <c r="F94" s="522"/>
      <c r="G94" s="95"/>
      <c r="H94" s="96"/>
      <c r="I94" s="96"/>
      <c r="J94" s="96"/>
      <c r="K94" s="96"/>
      <c r="L94" s="96"/>
      <c r="M94" s="96"/>
      <c r="N94" s="96"/>
      <c r="O94" s="97"/>
      <c r="P94" s="161"/>
      <c r="Q94" s="161"/>
      <c r="R94" s="161"/>
      <c r="S94" s="161"/>
      <c r="T94" s="161"/>
      <c r="U94" s="161"/>
      <c r="V94" s="161"/>
      <c r="W94" s="161"/>
      <c r="X94" s="549"/>
      <c r="Y94" s="450" t="s">
        <v>13</v>
      </c>
      <c r="Z94" s="451"/>
      <c r="AA94" s="452"/>
      <c r="AB94" s="583" t="s">
        <v>14</v>
      </c>
      <c r="AC94" s="583"/>
      <c r="AD94" s="583"/>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8"/>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5" t="s">
        <v>133</v>
      </c>
      <c r="AV95" s="525"/>
      <c r="AW95" s="525"/>
      <c r="AX95" s="526"/>
      <c r="AY95" s="10"/>
      <c r="AZ95" s="10"/>
      <c r="BA95" s="10"/>
      <c r="BB95" s="10"/>
      <c r="BC95" s="10"/>
      <c r="BD95" s="10"/>
      <c r="BE95" s="10"/>
      <c r="BF95" s="10"/>
      <c r="BG95" s="10"/>
      <c r="BH95" s="10"/>
    </row>
    <row r="96" spans="1:60" ht="18.75" hidden="1" customHeight="1" x14ac:dyDescent="0.15">
      <c r="A96" s="858"/>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7" t="s">
        <v>177</v>
      </c>
      <c r="AX96" s="388"/>
    </row>
    <row r="97" spans="1:60" ht="23.25" hidden="1" customHeight="1" x14ac:dyDescent="0.15">
      <c r="A97" s="858"/>
      <c r="B97" s="420"/>
      <c r="C97" s="420"/>
      <c r="D97" s="420"/>
      <c r="E97" s="420"/>
      <c r="F97" s="421"/>
      <c r="G97" s="89"/>
      <c r="H97" s="90"/>
      <c r="I97" s="90"/>
      <c r="J97" s="90"/>
      <c r="K97" s="90"/>
      <c r="L97" s="90"/>
      <c r="M97" s="90"/>
      <c r="N97" s="90"/>
      <c r="O97" s="91"/>
      <c r="P97" s="90"/>
      <c r="Q97" s="506"/>
      <c r="R97" s="506"/>
      <c r="S97" s="506"/>
      <c r="T97" s="506"/>
      <c r="U97" s="506"/>
      <c r="V97" s="506"/>
      <c r="W97" s="506"/>
      <c r="X97" s="507"/>
      <c r="Y97" s="550" t="s">
        <v>61</v>
      </c>
      <c r="Z97" s="551"/>
      <c r="AA97" s="552"/>
      <c r="AB97" s="460"/>
      <c r="AC97" s="461"/>
      <c r="AD97" s="462"/>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8"/>
      <c r="B98" s="420"/>
      <c r="C98" s="420"/>
      <c r="D98" s="420"/>
      <c r="E98" s="420"/>
      <c r="F98" s="421"/>
      <c r="G98" s="92"/>
      <c r="H98" s="93"/>
      <c r="I98" s="93"/>
      <c r="J98" s="93"/>
      <c r="K98" s="93"/>
      <c r="L98" s="93"/>
      <c r="M98" s="93"/>
      <c r="N98" s="93"/>
      <c r="O98" s="94"/>
      <c r="P98" s="508"/>
      <c r="Q98" s="508"/>
      <c r="R98" s="508"/>
      <c r="S98" s="508"/>
      <c r="T98" s="508"/>
      <c r="U98" s="508"/>
      <c r="V98" s="508"/>
      <c r="W98" s="508"/>
      <c r="X98" s="509"/>
      <c r="Y98" s="450" t="s">
        <v>53</v>
      </c>
      <c r="Z98" s="451"/>
      <c r="AA98" s="452"/>
      <c r="AB98" s="454"/>
      <c r="AC98" s="455"/>
      <c r="AD98" s="456"/>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9"/>
      <c r="B99" s="422"/>
      <c r="C99" s="422"/>
      <c r="D99" s="422"/>
      <c r="E99" s="422"/>
      <c r="F99" s="423"/>
      <c r="G99" s="569"/>
      <c r="H99" s="200"/>
      <c r="I99" s="200"/>
      <c r="J99" s="200"/>
      <c r="K99" s="200"/>
      <c r="L99" s="200"/>
      <c r="M99" s="200"/>
      <c r="N99" s="200"/>
      <c r="O99" s="570"/>
      <c r="P99" s="510"/>
      <c r="Q99" s="510"/>
      <c r="R99" s="510"/>
      <c r="S99" s="510"/>
      <c r="T99" s="510"/>
      <c r="U99" s="510"/>
      <c r="V99" s="510"/>
      <c r="W99" s="510"/>
      <c r="X99" s="511"/>
      <c r="Y99" s="888" t="s">
        <v>13</v>
      </c>
      <c r="Z99" s="889"/>
      <c r="AA99" s="890"/>
      <c r="AB99" s="885" t="s">
        <v>14</v>
      </c>
      <c r="AC99" s="886"/>
      <c r="AD99" s="887"/>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5" customHeight="1" x14ac:dyDescent="0.15">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7"/>
      <c r="Z100" s="848"/>
      <c r="AA100" s="849"/>
      <c r="AB100" s="473" t="s">
        <v>11</v>
      </c>
      <c r="AC100" s="473"/>
      <c r="AD100" s="473"/>
      <c r="AE100" s="531" t="s">
        <v>315</v>
      </c>
      <c r="AF100" s="532"/>
      <c r="AG100" s="532"/>
      <c r="AH100" s="533"/>
      <c r="AI100" s="531" t="s">
        <v>335</v>
      </c>
      <c r="AJ100" s="532"/>
      <c r="AK100" s="532"/>
      <c r="AL100" s="533"/>
      <c r="AM100" s="531" t="s">
        <v>342</v>
      </c>
      <c r="AN100" s="532"/>
      <c r="AO100" s="532"/>
      <c r="AP100" s="533"/>
      <c r="AQ100" s="304" t="s">
        <v>355</v>
      </c>
      <c r="AR100" s="305"/>
      <c r="AS100" s="305"/>
      <c r="AT100" s="306"/>
      <c r="AU100" s="304" t="s">
        <v>356</v>
      </c>
      <c r="AV100" s="305"/>
      <c r="AW100" s="305"/>
      <c r="AX100" s="307"/>
    </row>
    <row r="101" spans="1:60" ht="23.25" customHeight="1" x14ac:dyDescent="0.15">
      <c r="A101" s="414"/>
      <c r="B101" s="415"/>
      <c r="C101" s="415"/>
      <c r="D101" s="415"/>
      <c r="E101" s="415"/>
      <c r="F101" s="416"/>
      <c r="G101" s="90" t="s">
        <v>494</v>
      </c>
      <c r="H101" s="90"/>
      <c r="I101" s="90"/>
      <c r="J101" s="90"/>
      <c r="K101" s="90"/>
      <c r="L101" s="90"/>
      <c r="M101" s="90"/>
      <c r="N101" s="90"/>
      <c r="O101" s="90"/>
      <c r="P101" s="90"/>
      <c r="Q101" s="90"/>
      <c r="R101" s="90"/>
      <c r="S101" s="90"/>
      <c r="T101" s="90"/>
      <c r="U101" s="90"/>
      <c r="V101" s="90"/>
      <c r="W101" s="90"/>
      <c r="X101" s="91"/>
      <c r="Y101" s="534" t="s">
        <v>54</v>
      </c>
      <c r="Z101" s="535"/>
      <c r="AA101" s="536"/>
      <c r="AB101" s="453" t="s">
        <v>496</v>
      </c>
      <c r="AC101" s="453"/>
      <c r="AD101" s="453"/>
      <c r="AE101" s="202">
        <v>34</v>
      </c>
      <c r="AF101" s="203"/>
      <c r="AG101" s="203"/>
      <c r="AH101" s="204"/>
      <c r="AI101" s="202">
        <v>29</v>
      </c>
      <c r="AJ101" s="203"/>
      <c r="AK101" s="203"/>
      <c r="AL101" s="204"/>
      <c r="AM101" s="202">
        <v>38</v>
      </c>
      <c r="AN101" s="203"/>
      <c r="AO101" s="203"/>
      <c r="AP101" s="204"/>
      <c r="AQ101" s="202" t="s">
        <v>487</v>
      </c>
      <c r="AR101" s="203"/>
      <c r="AS101" s="203"/>
      <c r="AT101" s="204"/>
      <c r="AU101" s="202" t="s">
        <v>487</v>
      </c>
      <c r="AV101" s="203"/>
      <c r="AW101" s="203"/>
      <c r="AX101" s="204"/>
    </row>
    <row r="102" spans="1:60" ht="23.25" customHeight="1" x14ac:dyDescent="0.15">
      <c r="A102" s="417"/>
      <c r="B102" s="418"/>
      <c r="C102" s="418"/>
      <c r="D102" s="418"/>
      <c r="E102" s="418"/>
      <c r="F102" s="419"/>
      <c r="G102" s="96"/>
      <c r="H102" s="96"/>
      <c r="I102" s="96"/>
      <c r="J102" s="96"/>
      <c r="K102" s="96"/>
      <c r="L102" s="96"/>
      <c r="M102" s="96"/>
      <c r="N102" s="96"/>
      <c r="O102" s="96"/>
      <c r="P102" s="96"/>
      <c r="Q102" s="96"/>
      <c r="R102" s="96"/>
      <c r="S102" s="96"/>
      <c r="T102" s="96"/>
      <c r="U102" s="96"/>
      <c r="V102" s="96"/>
      <c r="W102" s="96"/>
      <c r="X102" s="97"/>
      <c r="Y102" s="437" t="s">
        <v>55</v>
      </c>
      <c r="Z102" s="438"/>
      <c r="AA102" s="439"/>
      <c r="AB102" s="453" t="s">
        <v>496</v>
      </c>
      <c r="AC102" s="453"/>
      <c r="AD102" s="453"/>
      <c r="AE102" s="410">
        <v>32</v>
      </c>
      <c r="AF102" s="410"/>
      <c r="AG102" s="410"/>
      <c r="AH102" s="410"/>
      <c r="AI102" s="410">
        <v>17</v>
      </c>
      <c r="AJ102" s="410"/>
      <c r="AK102" s="410"/>
      <c r="AL102" s="410"/>
      <c r="AM102" s="410">
        <v>26</v>
      </c>
      <c r="AN102" s="410"/>
      <c r="AO102" s="410"/>
      <c r="AP102" s="410"/>
      <c r="AQ102" s="257">
        <v>44</v>
      </c>
      <c r="AR102" s="258"/>
      <c r="AS102" s="258"/>
      <c r="AT102" s="303"/>
      <c r="AU102" s="257" t="s">
        <v>487</v>
      </c>
      <c r="AV102" s="258"/>
      <c r="AW102" s="258"/>
      <c r="AX102" s="303"/>
    </row>
    <row r="103" spans="1:60" ht="31.5" hidden="1" customHeight="1" x14ac:dyDescent="0.15">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315</v>
      </c>
      <c r="AF103" s="408"/>
      <c r="AG103" s="408"/>
      <c r="AH103" s="409"/>
      <c r="AI103" s="407" t="s">
        <v>313</v>
      </c>
      <c r="AJ103" s="408"/>
      <c r="AK103" s="408"/>
      <c r="AL103" s="409"/>
      <c r="AM103" s="407" t="s">
        <v>342</v>
      </c>
      <c r="AN103" s="408"/>
      <c r="AO103" s="408"/>
      <c r="AP103" s="409"/>
      <c r="AQ103" s="268" t="s">
        <v>355</v>
      </c>
      <c r="AR103" s="269"/>
      <c r="AS103" s="269"/>
      <c r="AT103" s="308"/>
      <c r="AU103" s="268" t="s">
        <v>356</v>
      </c>
      <c r="AV103" s="269"/>
      <c r="AW103" s="269"/>
      <c r="AX103" s="270"/>
    </row>
    <row r="104" spans="1:60" ht="23.25" hidden="1" customHeight="1" x14ac:dyDescent="0.15">
      <c r="A104" s="414"/>
      <c r="B104" s="415"/>
      <c r="C104" s="415"/>
      <c r="D104" s="415"/>
      <c r="E104" s="415"/>
      <c r="F104" s="416"/>
      <c r="G104" s="90"/>
      <c r="H104" s="90"/>
      <c r="I104" s="90"/>
      <c r="J104" s="90"/>
      <c r="K104" s="90"/>
      <c r="L104" s="90"/>
      <c r="M104" s="90"/>
      <c r="N104" s="90"/>
      <c r="O104" s="90"/>
      <c r="P104" s="90"/>
      <c r="Q104" s="90"/>
      <c r="R104" s="90"/>
      <c r="S104" s="90"/>
      <c r="T104" s="90"/>
      <c r="U104" s="90"/>
      <c r="V104" s="90"/>
      <c r="W104" s="90"/>
      <c r="X104" s="91"/>
      <c r="Y104" s="457" t="s">
        <v>54</v>
      </c>
      <c r="Z104" s="458"/>
      <c r="AA104" s="459"/>
      <c r="AB104" s="537"/>
      <c r="AC104" s="538"/>
      <c r="AD104" s="539"/>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7"/>
      <c r="B105" s="418"/>
      <c r="C105" s="418"/>
      <c r="D105" s="418"/>
      <c r="E105" s="418"/>
      <c r="F105" s="419"/>
      <c r="G105" s="96"/>
      <c r="H105" s="96"/>
      <c r="I105" s="96"/>
      <c r="J105" s="96"/>
      <c r="K105" s="96"/>
      <c r="L105" s="96"/>
      <c r="M105" s="96"/>
      <c r="N105" s="96"/>
      <c r="O105" s="96"/>
      <c r="P105" s="96"/>
      <c r="Q105" s="96"/>
      <c r="R105" s="96"/>
      <c r="S105" s="96"/>
      <c r="T105" s="96"/>
      <c r="U105" s="96"/>
      <c r="V105" s="96"/>
      <c r="W105" s="96"/>
      <c r="X105" s="97"/>
      <c r="Y105" s="437" t="s">
        <v>55</v>
      </c>
      <c r="Z105" s="540"/>
      <c r="AA105" s="541"/>
      <c r="AB105" s="460"/>
      <c r="AC105" s="461"/>
      <c r="AD105" s="462"/>
      <c r="AE105" s="410"/>
      <c r="AF105" s="410"/>
      <c r="AG105" s="410"/>
      <c r="AH105" s="410"/>
      <c r="AI105" s="410"/>
      <c r="AJ105" s="410"/>
      <c r="AK105" s="410"/>
      <c r="AL105" s="410"/>
      <c r="AM105" s="410"/>
      <c r="AN105" s="410"/>
      <c r="AO105" s="410"/>
      <c r="AP105" s="410"/>
      <c r="AQ105" s="202"/>
      <c r="AR105" s="203"/>
      <c r="AS105" s="203"/>
      <c r="AT105" s="204"/>
      <c r="AU105" s="257"/>
      <c r="AV105" s="258"/>
      <c r="AW105" s="258"/>
      <c r="AX105" s="303"/>
    </row>
    <row r="106" spans="1:60" ht="31.5" hidden="1" customHeight="1" x14ac:dyDescent="0.15">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315</v>
      </c>
      <c r="AF106" s="408"/>
      <c r="AG106" s="408"/>
      <c r="AH106" s="409"/>
      <c r="AI106" s="407" t="s">
        <v>313</v>
      </c>
      <c r="AJ106" s="408"/>
      <c r="AK106" s="408"/>
      <c r="AL106" s="409"/>
      <c r="AM106" s="407" t="s">
        <v>342</v>
      </c>
      <c r="AN106" s="408"/>
      <c r="AO106" s="408"/>
      <c r="AP106" s="409"/>
      <c r="AQ106" s="268" t="s">
        <v>355</v>
      </c>
      <c r="AR106" s="269"/>
      <c r="AS106" s="269"/>
      <c r="AT106" s="308"/>
      <c r="AU106" s="268" t="s">
        <v>356</v>
      </c>
      <c r="AV106" s="269"/>
      <c r="AW106" s="269"/>
      <c r="AX106" s="270"/>
    </row>
    <row r="107" spans="1:60" ht="23.25" hidden="1" customHeight="1" x14ac:dyDescent="0.15">
      <c r="A107" s="414"/>
      <c r="B107" s="415"/>
      <c r="C107" s="415"/>
      <c r="D107" s="415"/>
      <c r="E107" s="415"/>
      <c r="F107" s="416"/>
      <c r="G107" s="90"/>
      <c r="H107" s="90"/>
      <c r="I107" s="90"/>
      <c r="J107" s="90"/>
      <c r="K107" s="90"/>
      <c r="L107" s="90"/>
      <c r="M107" s="90"/>
      <c r="N107" s="90"/>
      <c r="O107" s="90"/>
      <c r="P107" s="90"/>
      <c r="Q107" s="90"/>
      <c r="R107" s="90"/>
      <c r="S107" s="90"/>
      <c r="T107" s="90"/>
      <c r="U107" s="90"/>
      <c r="V107" s="90"/>
      <c r="W107" s="90"/>
      <c r="X107" s="91"/>
      <c r="Y107" s="457" t="s">
        <v>54</v>
      </c>
      <c r="Z107" s="458"/>
      <c r="AA107" s="459"/>
      <c r="AB107" s="537"/>
      <c r="AC107" s="538"/>
      <c r="AD107" s="539"/>
      <c r="AE107" s="410"/>
      <c r="AF107" s="410"/>
      <c r="AG107" s="410"/>
      <c r="AH107" s="410"/>
      <c r="AI107" s="410"/>
      <c r="AJ107" s="410"/>
      <c r="AK107" s="410"/>
      <c r="AL107" s="410"/>
      <c r="AM107" s="410"/>
      <c r="AN107" s="410"/>
      <c r="AO107" s="410"/>
      <c r="AP107" s="410"/>
      <c r="AQ107" s="202"/>
      <c r="AR107" s="203"/>
      <c r="AS107" s="203"/>
      <c r="AT107" s="204"/>
      <c r="AU107" s="202"/>
      <c r="AV107" s="203"/>
      <c r="AW107" s="203"/>
      <c r="AX107" s="204"/>
    </row>
    <row r="108" spans="1:60" ht="23.25" hidden="1" customHeight="1" x14ac:dyDescent="0.15">
      <c r="A108" s="417"/>
      <c r="B108" s="418"/>
      <c r="C108" s="418"/>
      <c r="D108" s="418"/>
      <c r="E108" s="418"/>
      <c r="F108" s="419"/>
      <c r="G108" s="96"/>
      <c r="H108" s="96"/>
      <c r="I108" s="96"/>
      <c r="J108" s="96"/>
      <c r="K108" s="96"/>
      <c r="L108" s="96"/>
      <c r="M108" s="96"/>
      <c r="N108" s="96"/>
      <c r="O108" s="96"/>
      <c r="P108" s="96"/>
      <c r="Q108" s="96"/>
      <c r="R108" s="96"/>
      <c r="S108" s="96"/>
      <c r="T108" s="96"/>
      <c r="U108" s="96"/>
      <c r="V108" s="96"/>
      <c r="W108" s="96"/>
      <c r="X108" s="97"/>
      <c r="Y108" s="437" t="s">
        <v>55</v>
      </c>
      <c r="Z108" s="540"/>
      <c r="AA108" s="541"/>
      <c r="AB108" s="460"/>
      <c r="AC108" s="461"/>
      <c r="AD108" s="462"/>
      <c r="AE108" s="410"/>
      <c r="AF108" s="410"/>
      <c r="AG108" s="410"/>
      <c r="AH108" s="410"/>
      <c r="AI108" s="410"/>
      <c r="AJ108" s="410"/>
      <c r="AK108" s="410"/>
      <c r="AL108" s="410"/>
      <c r="AM108" s="410"/>
      <c r="AN108" s="410"/>
      <c r="AO108" s="410"/>
      <c r="AP108" s="410"/>
      <c r="AQ108" s="202"/>
      <c r="AR108" s="203"/>
      <c r="AS108" s="203"/>
      <c r="AT108" s="204"/>
      <c r="AU108" s="257"/>
      <c r="AV108" s="258"/>
      <c r="AW108" s="258"/>
      <c r="AX108" s="303"/>
    </row>
    <row r="109" spans="1:60" ht="31.5" hidden="1" customHeight="1" x14ac:dyDescent="0.15">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315</v>
      </c>
      <c r="AF109" s="408"/>
      <c r="AG109" s="408"/>
      <c r="AH109" s="409"/>
      <c r="AI109" s="407" t="s">
        <v>313</v>
      </c>
      <c r="AJ109" s="408"/>
      <c r="AK109" s="408"/>
      <c r="AL109" s="409"/>
      <c r="AM109" s="407" t="s">
        <v>342</v>
      </c>
      <c r="AN109" s="408"/>
      <c r="AO109" s="408"/>
      <c r="AP109" s="409"/>
      <c r="AQ109" s="268" t="s">
        <v>355</v>
      </c>
      <c r="AR109" s="269"/>
      <c r="AS109" s="269"/>
      <c r="AT109" s="308"/>
      <c r="AU109" s="268" t="s">
        <v>356</v>
      </c>
      <c r="AV109" s="269"/>
      <c r="AW109" s="269"/>
      <c r="AX109" s="270"/>
    </row>
    <row r="110" spans="1:60" ht="23.25" hidden="1" customHeight="1" x14ac:dyDescent="0.15">
      <c r="A110" s="414"/>
      <c r="B110" s="415"/>
      <c r="C110" s="415"/>
      <c r="D110" s="415"/>
      <c r="E110" s="415"/>
      <c r="F110" s="416"/>
      <c r="G110" s="90"/>
      <c r="H110" s="90"/>
      <c r="I110" s="90"/>
      <c r="J110" s="90"/>
      <c r="K110" s="90"/>
      <c r="L110" s="90"/>
      <c r="M110" s="90"/>
      <c r="N110" s="90"/>
      <c r="O110" s="90"/>
      <c r="P110" s="90"/>
      <c r="Q110" s="90"/>
      <c r="R110" s="90"/>
      <c r="S110" s="90"/>
      <c r="T110" s="90"/>
      <c r="U110" s="90"/>
      <c r="V110" s="90"/>
      <c r="W110" s="90"/>
      <c r="X110" s="91"/>
      <c r="Y110" s="457" t="s">
        <v>54</v>
      </c>
      <c r="Z110" s="458"/>
      <c r="AA110" s="459"/>
      <c r="AB110" s="537"/>
      <c r="AC110" s="538"/>
      <c r="AD110" s="539"/>
      <c r="AE110" s="410"/>
      <c r="AF110" s="410"/>
      <c r="AG110" s="410"/>
      <c r="AH110" s="410"/>
      <c r="AI110" s="410"/>
      <c r="AJ110" s="410"/>
      <c r="AK110" s="410"/>
      <c r="AL110" s="410"/>
      <c r="AM110" s="410"/>
      <c r="AN110" s="410"/>
      <c r="AO110" s="410"/>
      <c r="AP110" s="410"/>
      <c r="AQ110" s="202"/>
      <c r="AR110" s="203"/>
      <c r="AS110" s="203"/>
      <c r="AT110" s="204"/>
      <c r="AU110" s="202"/>
      <c r="AV110" s="203"/>
      <c r="AW110" s="203"/>
      <c r="AX110" s="204"/>
    </row>
    <row r="111" spans="1:60" ht="23.25" hidden="1" customHeight="1" x14ac:dyDescent="0.15">
      <c r="A111" s="417"/>
      <c r="B111" s="418"/>
      <c r="C111" s="418"/>
      <c r="D111" s="418"/>
      <c r="E111" s="418"/>
      <c r="F111" s="419"/>
      <c r="G111" s="96"/>
      <c r="H111" s="96"/>
      <c r="I111" s="96"/>
      <c r="J111" s="96"/>
      <c r="K111" s="96"/>
      <c r="L111" s="96"/>
      <c r="M111" s="96"/>
      <c r="N111" s="96"/>
      <c r="O111" s="96"/>
      <c r="P111" s="96"/>
      <c r="Q111" s="96"/>
      <c r="R111" s="96"/>
      <c r="S111" s="96"/>
      <c r="T111" s="96"/>
      <c r="U111" s="96"/>
      <c r="V111" s="96"/>
      <c r="W111" s="96"/>
      <c r="X111" s="97"/>
      <c r="Y111" s="437" t="s">
        <v>55</v>
      </c>
      <c r="Z111" s="540"/>
      <c r="AA111" s="541"/>
      <c r="AB111" s="460"/>
      <c r="AC111" s="461"/>
      <c r="AD111" s="462"/>
      <c r="AE111" s="410"/>
      <c r="AF111" s="410"/>
      <c r="AG111" s="410"/>
      <c r="AH111" s="410"/>
      <c r="AI111" s="410"/>
      <c r="AJ111" s="410"/>
      <c r="AK111" s="410"/>
      <c r="AL111" s="410"/>
      <c r="AM111" s="410"/>
      <c r="AN111" s="410"/>
      <c r="AO111" s="410"/>
      <c r="AP111" s="410"/>
      <c r="AQ111" s="202"/>
      <c r="AR111" s="203"/>
      <c r="AS111" s="203"/>
      <c r="AT111" s="204"/>
      <c r="AU111" s="257"/>
      <c r="AV111" s="258"/>
      <c r="AW111" s="258"/>
      <c r="AX111" s="303"/>
    </row>
    <row r="112" spans="1:60" ht="31.5" hidden="1" customHeight="1" x14ac:dyDescent="0.15">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315</v>
      </c>
      <c r="AF112" s="408"/>
      <c r="AG112" s="408"/>
      <c r="AH112" s="409"/>
      <c r="AI112" s="407" t="s">
        <v>313</v>
      </c>
      <c r="AJ112" s="408"/>
      <c r="AK112" s="408"/>
      <c r="AL112" s="409"/>
      <c r="AM112" s="407" t="s">
        <v>342</v>
      </c>
      <c r="AN112" s="408"/>
      <c r="AO112" s="408"/>
      <c r="AP112" s="409"/>
      <c r="AQ112" s="268" t="s">
        <v>355</v>
      </c>
      <c r="AR112" s="269"/>
      <c r="AS112" s="269"/>
      <c r="AT112" s="308"/>
      <c r="AU112" s="268" t="s">
        <v>356</v>
      </c>
      <c r="AV112" s="269"/>
      <c r="AW112" s="269"/>
      <c r="AX112" s="270"/>
    </row>
    <row r="113" spans="1:50" ht="23.25" hidden="1" customHeight="1" x14ac:dyDescent="0.15">
      <c r="A113" s="414"/>
      <c r="B113" s="415"/>
      <c r="C113" s="415"/>
      <c r="D113" s="415"/>
      <c r="E113" s="415"/>
      <c r="F113" s="416"/>
      <c r="G113" s="90"/>
      <c r="H113" s="90"/>
      <c r="I113" s="90"/>
      <c r="J113" s="90"/>
      <c r="K113" s="90"/>
      <c r="L113" s="90"/>
      <c r="M113" s="90"/>
      <c r="N113" s="90"/>
      <c r="O113" s="90"/>
      <c r="P113" s="90"/>
      <c r="Q113" s="90"/>
      <c r="R113" s="90"/>
      <c r="S113" s="90"/>
      <c r="T113" s="90"/>
      <c r="U113" s="90"/>
      <c r="V113" s="90"/>
      <c r="W113" s="90"/>
      <c r="X113" s="91"/>
      <c r="Y113" s="457" t="s">
        <v>54</v>
      </c>
      <c r="Z113" s="458"/>
      <c r="AA113" s="459"/>
      <c r="AB113" s="537"/>
      <c r="AC113" s="538"/>
      <c r="AD113" s="539"/>
      <c r="AE113" s="410"/>
      <c r="AF113" s="410"/>
      <c r="AG113" s="410"/>
      <c r="AH113" s="410"/>
      <c r="AI113" s="410"/>
      <c r="AJ113" s="410"/>
      <c r="AK113" s="410"/>
      <c r="AL113" s="410"/>
      <c r="AM113" s="410"/>
      <c r="AN113" s="410"/>
      <c r="AO113" s="410"/>
      <c r="AP113" s="410"/>
      <c r="AQ113" s="202"/>
      <c r="AR113" s="203"/>
      <c r="AS113" s="203"/>
      <c r="AT113" s="204"/>
      <c r="AU113" s="202"/>
      <c r="AV113" s="203"/>
      <c r="AW113" s="203"/>
      <c r="AX113" s="204"/>
    </row>
    <row r="114" spans="1:50" ht="23.25" hidden="1" customHeight="1" x14ac:dyDescent="0.15">
      <c r="A114" s="417"/>
      <c r="B114" s="418"/>
      <c r="C114" s="418"/>
      <c r="D114" s="418"/>
      <c r="E114" s="418"/>
      <c r="F114" s="419"/>
      <c r="G114" s="96"/>
      <c r="H114" s="96"/>
      <c r="I114" s="96"/>
      <c r="J114" s="96"/>
      <c r="K114" s="96"/>
      <c r="L114" s="96"/>
      <c r="M114" s="96"/>
      <c r="N114" s="96"/>
      <c r="O114" s="96"/>
      <c r="P114" s="96"/>
      <c r="Q114" s="96"/>
      <c r="R114" s="96"/>
      <c r="S114" s="96"/>
      <c r="T114" s="96"/>
      <c r="U114" s="96"/>
      <c r="V114" s="96"/>
      <c r="W114" s="96"/>
      <c r="X114" s="97"/>
      <c r="Y114" s="437" t="s">
        <v>55</v>
      </c>
      <c r="Z114" s="540"/>
      <c r="AA114" s="541"/>
      <c r="AB114" s="460"/>
      <c r="AC114" s="461"/>
      <c r="AD114" s="462"/>
      <c r="AE114" s="410"/>
      <c r="AF114" s="410"/>
      <c r="AG114" s="410"/>
      <c r="AH114" s="410"/>
      <c r="AI114" s="410"/>
      <c r="AJ114" s="410"/>
      <c r="AK114" s="410"/>
      <c r="AL114" s="410"/>
      <c r="AM114" s="410"/>
      <c r="AN114" s="410"/>
      <c r="AO114" s="410"/>
      <c r="AP114" s="410"/>
      <c r="AQ114" s="202"/>
      <c r="AR114" s="203"/>
      <c r="AS114" s="203"/>
      <c r="AT114" s="204"/>
      <c r="AU114" s="202"/>
      <c r="AV114" s="203"/>
      <c r="AW114" s="203"/>
      <c r="AX114" s="204"/>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315</v>
      </c>
      <c r="AF115" s="408"/>
      <c r="AG115" s="408"/>
      <c r="AH115" s="409"/>
      <c r="AI115" s="407" t="s">
        <v>313</v>
      </c>
      <c r="AJ115" s="408"/>
      <c r="AK115" s="408"/>
      <c r="AL115" s="409"/>
      <c r="AM115" s="407" t="s">
        <v>342</v>
      </c>
      <c r="AN115" s="408"/>
      <c r="AO115" s="408"/>
      <c r="AP115" s="409"/>
      <c r="AQ115" s="580" t="s">
        <v>357</v>
      </c>
      <c r="AR115" s="581"/>
      <c r="AS115" s="581"/>
      <c r="AT115" s="581"/>
      <c r="AU115" s="581"/>
      <c r="AV115" s="581"/>
      <c r="AW115" s="581"/>
      <c r="AX115" s="582"/>
    </row>
    <row r="116" spans="1:50" ht="23.25" customHeight="1" x14ac:dyDescent="0.15">
      <c r="A116" s="431"/>
      <c r="B116" s="432"/>
      <c r="C116" s="432"/>
      <c r="D116" s="432"/>
      <c r="E116" s="432"/>
      <c r="F116" s="433"/>
      <c r="G116" s="382" t="s">
        <v>495</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499</v>
      </c>
      <c r="AC116" s="455"/>
      <c r="AD116" s="456"/>
      <c r="AE116" s="410">
        <v>74</v>
      </c>
      <c r="AF116" s="410"/>
      <c r="AG116" s="410"/>
      <c r="AH116" s="410"/>
      <c r="AI116" s="410">
        <v>51</v>
      </c>
      <c r="AJ116" s="410"/>
      <c r="AK116" s="410"/>
      <c r="AL116" s="410"/>
      <c r="AM116" s="410">
        <v>34</v>
      </c>
      <c r="AN116" s="410"/>
      <c r="AO116" s="410"/>
      <c r="AP116" s="410"/>
      <c r="AQ116" s="202">
        <v>53</v>
      </c>
      <c r="AR116" s="203"/>
      <c r="AS116" s="203"/>
      <c r="AT116" s="203"/>
      <c r="AU116" s="203"/>
      <c r="AV116" s="203"/>
      <c r="AW116" s="203"/>
      <c r="AX116" s="205"/>
    </row>
    <row r="117" spans="1:50" ht="46.5" customHeight="1" thickBot="1" x14ac:dyDescent="0.2">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500</v>
      </c>
      <c r="AC117" s="465"/>
      <c r="AD117" s="466"/>
      <c r="AE117" s="543" t="s">
        <v>497</v>
      </c>
      <c r="AF117" s="543"/>
      <c r="AG117" s="543"/>
      <c r="AH117" s="543"/>
      <c r="AI117" s="543" t="s">
        <v>498</v>
      </c>
      <c r="AJ117" s="543"/>
      <c r="AK117" s="543"/>
      <c r="AL117" s="543"/>
      <c r="AM117" s="543" t="s">
        <v>555</v>
      </c>
      <c r="AN117" s="543"/>
      <c r="AO117" s="543"/>
      <c r="AP117" s="543"/>
      <c r="AQ117" s="543" t="s">
        <v>557</v>
      </c>
      <c r="AR117" s="543"/>
      <c r="AS117" s="543"/>
      <c r="AT117" s="543"/>
      <c r="AU117" s="543"/>
      <c r="AV117" s="543"/>
      <c r="AW117" s="543"/>
      <c r="AX117" s="544"/>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315</v>
      </c>
      <c r="AF118" s="408"/>
      <c r="AG118" s="408"/>
      <c r="AH118" s="409"/>
      <c r="AI118" s="407" t="s">
        <v>313</v>
      </c>
      <c r="AJ118" s="408"/>
      <c r="AK118" s="408"/>
      <c r="AL118" s="409"/>
      <c r="AM118" s="407" t="s">
        <v>342</v>
      </c>
      <c r="AN118" s="408"/>
      <c r="AO118" s="408"/>
      <c r="AP118" s="409"/>
      <c r="AQ118" s="580" t="s">
        <v>357</v>
      </c>
      <c r="AR118" s="581"/>
      <c r="AS118" s="581"/>
      <c r="AT118" s="581"/>
      <c r="AU118" s="581"/>
      <c r="AV118" s="581"/>
      <c r="AW118" s="581"/>
      <c r="AX118" s="582"/>
    </row>
    <row r="119" spans="1:50" ht="23.25" hidden="1" customHeight="1" x14ac:dyDescent="0.15">
      <c r="A119" s="431"/>
      <c r="B119" s="432"/>
      <c r="C119" s="432"/>
      <c r="D119" s="432"/>
      <c r="E119" s="432"/>
      <c r="F119" s="433"/>
      <c r="G119" s="382" t="s">
        <v>283</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15">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282</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315</v>
      </c>
      <c r="AF121" s="408"/>
      <c r="AG121" s="408"/>
      <c r="AH121" s="409"/>
      <c r="AI121" s="407" t="s">
        <v>313</v>
      </c>
      <c r="AJ121" s="408"/>
      <c r="AK121" s="408"/>
      <c r="AL121" s="409"/>
      <c r="AM121" s="407" t="s">
        <v>342</v>
      </c>
      <c r="AN121" s="408"/>
      <c r="AO121" s="408"/>
      <c r="AP121" s="409"/>
      <c r="AQ121" s="580" t="s">
        <v>357</v>
      </c>
      <c r="AR121" s="581"/>
      <c r="AS121" s="581"/>
      <c r="AT121" s="581"/>
      <c r="AU121" s="581"/>
      <c r="AV121" s="581"/>
      <c r="AW121" s="581"/>
      <c r="AX121" s="582"/>
    </row>
    <row r="122" spans="1:50" ht="23.25" hidden="1" customHeight="1" x14ac:dyDescent="0.15">
      <c r="A122" s="431"/>
      <c r="B122" s="432"/>
      <c r="C122" s="432"/>
      <c r="D122" s="432"/>
      <c r="E122" s="432"/>
      <c r="F122" s="433"/>
      <c r="G122" s="382" t="s">
        <v>284</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15">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285</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315</v>
      </c>
      <c r="AF124" s="408"/>
      <c r="AG124" s="408"/>
      <c r="AH124" s="409"/>
      <c r="AI124" s="407" t="s">
        <v>313</v>
      </c>
      <c r="AJ124" s="408"/>
      <c r="AK124" s="408"/>
      <c r="AL124" s="409"/>
      <c r="AM124" s="407" t="s">
        <v>342</v>
      </c>
      <c r="AN124" s="408"/>
      <c r="AO124" s="408"/>
      <c r="AP124" s="409"/>
      <c r="AQ124" s="580" t="s">
        <v>357</v>
      </c>
      <c r="AR124" s="581"/>
      <c r="AS124" s="581"/>
      <c r="AT124" s="581"/>
      <c r="AU124" s="581"/>
      <c r="AV124" s="581"/>
      <c r="AW124" s="581"/>
      <c r="AX124" s="582"/>
    </row>
    <row r="125" spans="1:50" ht="23.25" hidden="1" customHeight="1" x14ac:dyDescent="0.15">
      <c r="A125" s="431"/>
      <c r="B125" s="432"/>
      <c r="C125" s="432"/>
      <c r="D125" s="432"/>
      <c r="E125" s="432"/>
      <c r="F125" s="433"/>
      <c r="G125" s="382" t="s">
        <v>284</v>
      </c>
      <c r="H125" s="382"/>
      <c r="I125" s="382"/>
      <c r="J125" s="382"/>
      <c r="K125" s="382"/>
      <c r="L125" s="382"/>
      <c r="M125" s="382"/>
      <c r="N125" s="382"/>
      <c r="O125" s="382"/>
      <c r="P125" s="382"/>
      <c r="Q125" s="382"/>
      <c r="R125" s="382"/>
      <c r="S125" s="382"/>
      <c r="T125" s="382"/>
      <c r="U125" s="382"/>
      <c r="V125" s="382"/>
      <c r="W125" s="382"/>
      <c r="X125" s="924"/>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15">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25"/>
      <c r="Y126" s="463" t="s">
        <v>48</v>
      </c>
      <c r="Z126" s="438"/>
      <c r="AA126" s="439"/>
      <c r="AB126" s="464" t="s">
        <v>282</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0" t="s">
        <v>15</v>
      </c>
      <c r="B127" s="432"/>
      <c r="C127" s="432"/>
      <c r="D127" s="432"/>
      <c r="E127" s="432"/>
      <c r="F127" s="433"/>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07" t="s">
        <v>315</v>
      </c>
      <c r="AF127" s="408"/>
      <c r="AG127" s="408"/>
      <c r="AH127" s="409"/>
      <c r="AI127" s="407" t="s">
        <v>313</v>
      </c>
      <c r="AJ127" s="408"/>
      <c r="AK127" s="408"/>
      <c r="AL127" s="409"/>
      <c r="AM127" s="407" t="s">
        <v>342</v>
      </c>
      <c r="AN127" s="408"/>
      <c r="AO127" s="408"/>
      <c r="AP127" s="409"/>
      <c r="AQ127" s="580" t="s">
        <v>357</v>
      </c>
      <c r="AR127" s="581"/>
      <c r="AS127" s="581"/>
      <c r="AT127" s="581"/>
      <c r="AU127" s="581"/>
      <c r="AV127" s="581"/>
      <c r="AW127" s="581"/>
      <c r="AX127" s="582"/>
    </row>
    <row r="128" spans="1:50" ht="23.25" hidden="1" customHeight="1" x14ac:dyDescent="0.15">
      <c r="A128" s="431"/>
      <c r="B128" s="432"/>
      <c r="C128" s="432"/>
      <c r="D128" s="432"/>
      <c r="E128" s="432"/>
      <c r="F128" s="433"/>
      <c r="G128" s="382" t="s">
        <v>284</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3" t="s">
        <v>330</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v>4</v>
      </c>
      <c r="AV133" s="185"/>
      <c r="AW133" s="118" t="s">
        <v>177</v>
      </c>
      <c r="AX133" s="180"/>
    </row>
    <row r="134" spans="1:50" ht="39.75" customHeight="1" x14ac:dyDescent="0.15">
      <c r="A134" s="174"/>
      <c r="B134" s="171"/>
      <c r="C134" s="165"/>
      <c r="D134" s="171"/>
      <c r="E134" s="165"/>
      <c r="F134" s="166"/>
      <c r="G134" s="89" t="s">
        <v>503</v>
      </c>
      <c r="H134" s="90"/>
      <c r="I134" s="90"/>
      <c r="J134" s="90"/>
      <c r="K134" s="90"/>
      <c r="L134" s="90"/>
      <c r="M134" s="90"/>
      <c r="N134" s="90"/>
      <c r="O134" s="90"/>
      <c r="P134" s="90"/>
      <c r="Q134" s="90"/>
      <c r="R134" s="90"/>
      <c r="S134" s="90"/>
      <c r="T134" s="90"/>
      <c r="U134" s="90"/>
      <c r="V134" s="90"/>
      <c r="W134" s="90"/>
      <c r="X134" s="91"/>
      <c r="Y134" s="186" t="s">
        <v>202</v>
      </c>
      <c r="Z134" s="187"/>
      <c r="AA134" s="188"/>
      <c r="AB134" s="189" t="s">
        <v>504</v>
      </c>
      <c r="AC134" s="190"/>
      <c r="AD134" s="190"/>
      <c r="AE134" s="191">
        <v>130</v>
      </c>
      <c r="AF134" s="192"/>
      <c r="AG134" s="192"/>
      <c r="AH134" s="192"/>
      <c r="AI134" s="191">
        <v>95</v>
      </c>
      <c r="AJ134" s="192"/>
      <c r="AK134" s="192"/>
      <c r="AL134" s="192"/>
      <c r="AM134" s="191">
        <v>305</v>
      </c>
      <c r="AN134" s="192"/>
      <c r="AO134" s="192"/>
      <c r="AP134" s="192"/>
      <c r="AQ134" s="191"/>
      <c r="AR134" s="192"/>
      <c r="AS134" s="192"/>
      <c r="AT134" s="192"/>
      <c r="AU134" s="191"/>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484</v>
      </c>
      <c r="AF135" s="192"/>
      <c r="AG135" s="192"/>
      <c r="AH135" s="192"/>
      <c r="AI135" s="191" t="s">
        <v>484</v>
      </c>
      <c r="AJ135" s="192"/>
      <c r="AK135" s="192"/>
      <c r="AL135" s="192"/>
      <c r="AM135" s="191" t="s">
        <v>487</v>
      </c>
      <c r="AN135" s="192"/>
      <c r="AO135" s="192"/>
      <c r="AP135" s="192"/>
      <c r="AQ135" s="191" t="s">
        <v>487</v>
      </c>
      <c r="AR135" s="192"/>
      <c r="AS135" s="192"/>
      <c r="AT135" s="192"/>
      <c r="AU135" s="191">
        <v>140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26"/>
      <c r="E430" s="159" t="s">
        <v>323</v>
      </c>
      <c r="F430" s="891"/>
      <c r="G430" s="892" t="s">
        <v>207</v>
      </c>
      <c r="H430" s="108"/>
      <c r="I430" s="108"/>
      <c r="J430" s="893" t="s">
        <v>484</v>
      </c>
      <c r="K430" s="894"/>
      <c r="L430" s="894"/>
      <c r="M430" s="894"/>
      <c r="N430" s="894"/>
      <c r="O430" s="894"/>
      <c r="P430" s="894"/>
      <c r="Q430" s="894"/>
      <c r="R430" s="894"/>
      <c r="S430" s="894"/>
      <c r="T430" s="895"/>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6"/>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9"/>
      <c r="AR432" s="185"/>
      <c r="AS432" s="118" t="s">
        <v>188</v>
      </c>
      <c r="AT432" s="119"/>
      <c r="AU432" s="185"/>
      <c r="AV432" s="185"/>
      <c r="AW432" s="118" t="s">
        <v>177</v>
      </c>
      <c r="AX432" s="180"/>
    </row>
    <row r="433" spans="1:50" ht="23.25" customHeight="1" x14ac:dyDescent="0.15">
      <c r="A433" s="174"/>
      <c r="B433" s="171"/>
      <c r="C433" s="165"/>
      <c r="D433" s="171"/>
      <c r="E433" s="328"/>
      <c r="F433" s="329"/>
      <c r="G433" s="89" t="s">
        <v>487</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8" t="s">
        <v>178</v>
      </c>
      <c r="AC435" s="568"/>
      <c r="AD435" s="568"/>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9"/>
      <c r="AR437" s="185"/>
      <c r="AS437" s="118" t="s">
        <v>188</v>
      </c>
      <c r="AT437" s="119"/>
      <c r="AU437" s="185"/>
      <c r="AV437" s="185"/>
      <c r="AW437" s="118" t="s">
        <v>177</v>
      </c>
      <c r="AX437" s="180"/>
    </row>
    <row r="438" spans="1:50" ht="23.25" customHeight="1" x14ac:dyDescent="0.15">
      <c r="A438" s="174"/>
      <c r="B438" s="171"/>
      <c r="C438" s="165"/>
      <c r="D438" s="171"/>
      <c r="E438" s="328"/>
      <c r="F438" s="329"/>
      <c r="G438" s="89" t="s">
        <v>487</v>
      </c>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8" t="s">
        <v>178</v>
      </c>
      <c r="AC440" s="568"/>
      <c r="AD440" s="568"/>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9"/>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8" t="s">
        <v>178</v>
      </c>
      <c r="AC445" s="568"/>
      <c r="AD445" s="568"/>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9"/>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8" t="s">
        <v>178</v>
      </c>
      <c r="AC450" s="568"/>
      <c r="AD450" s="568"/>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9"/>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8" t="s">
        <v>178</v>
      </c>
      <c r="AC455" s="568"/>
      <c r="AD455" s="568"/>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9"/>
      <c r="AR457" s="185"/>
      <c r="AS457" s="118" t="s">
        <v>188</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8" t="s">
        <v>14</v>
      </c>
      <c r="AC460" s="568"/>
      <c r="AD460" s="568"/>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9"/>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8" t="s">
        <v>14</v>
      </c>
      <c r="AC465" s="568"/>
      <c r="AD465" s="568"/>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9"/>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8" t="s">
        <v>14</v>
      </c>
      <c r="AC470" s="568"/>
      <c r="AD470" s="568"/>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9"/>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8" t="s">
        <v>14</v>
      </c>
      <c r="AC475" s="568"/>
      <c r="AD475" s="568"/>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9"/>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8" t="s">
        <v>14</v>
      </c>
      <c r="AC480" s="568"/>
      <c r="AD480" s="568"/>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92" t="s">
        <v>207</v>
      </c>
      <c r="H484" s="108"/>
      <c r="I484" s="108"/>
      <c r="J484" s="893"/>
      <c r="K484" s="894"/>
      <c r="L484" s="894"/>
      <c r="M484" s="894"/>
      <c r="N484" s="894"/>
      <c r="O484" s="894"/>
      <c r="P484" s="894"/>
      <c r="Q484" s="894"/>
      <c r="R484" s="894"/>
      <c r="S484" s="894"/>
      <c r="T484" s="895"/>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6"/>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9"/>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8" t="s">
        <v>178</v>
      </c>
      <c r="AC489" s="568"/>
      <c r="AD489" s="568"/>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9"/>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8" t="s">
        <v>178</v>
      </c>
      <c r="AC494" s="568"/>
      <c r="AD494" s="568"/>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9"/>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8" t="s">
        <v>178</v>
      </c>
      <c r="AC499" s="568"/>
      <c r="AD499" s="568"/>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9"/>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8" t="s">
        <v>178</v>
      </c>
      <c r="AC504" s="568"/>
      <c r="AD504" s="568"/>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9"/>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8" t="s">
        <v>178</v>
      </c>
      <c r="AC509" s="568"/>
      <c r="AD509" s="568"/>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9"/>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8" t="s">
        <v>14</v>
      </c>
      <c r="AC514" s="568"/>
      <c r="AD514" s="568"/>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9"/>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8" t="s">
        <v>14</v>
      </c>
      <c r="AC519" s="568"/>
      <c r="AD519" s="568"/>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9"/>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8" t="s">
        <v>14</v>
      </c>
      <c r="AC524" s="568"/>
      <c r="AD524" s="568"/>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9"/>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8" t="s">
        <v>14</v>
      </c>
      <c r="AC529" s="568"/>
      <c r="AD529" s="568"/>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9"/>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8" t="s">
        <v>14</v>
      </c>
      <c r="AC534" s="568"/>
      <c r="AD534" s="568"/>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92" t="s">
        <v>207</v>
      </c>
      <c r="H538" s="108"/>
      <c r="I538" s="108"/>
      <c r="J538" s="893"/>
      <c r="K538" s="894"/>
      <c r="L538" s="894"/>
      <c r="M538" s="894"/>
      <c r="N538" s="894"/>
      <c r="O538" s="894"/>
      <c r="P538" s="894"/>
      <c r="Q538" s="894"/>
      <c r="R538" s="894"/>
      <c r="S538" s="894"/>
      <c r="T538" s="895"/>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6"/>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9"/>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8" t="s">
        <v>178</v>
      </c>
      <c r="AC543" s="568"/>
      <c r="AD543" s="568"/>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9"/>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8" t="s">
        <v>178</v>
      </c>
      <c r="AC548" s="568"/>
      <c r="AD548" s="568"/>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9"/>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8" t="s">
        <v>178</v>
      </c>
      <c r="AC553" s="568"/>
      <c r="AD553" s="568"/>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9"/>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8" t="s">
        <v>178</v>
      </c>
      <c r="AC558" s="568"/>
      <c r="AD558" s="568"/>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9"/>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8" t="s">
        <v>178</v>
      </c>
      <c r="AC563" s="568"/>
      <c r="AD563" s="568"/>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9"/>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8" t="s">
        <v>14</v>
      </c>
      <c r="AC568" s="568"/>
      <c r="AD568" s="568"/>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9"/>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8" t="s">
        <v>14</v>
      </c>
      <c r="AC573" s="568"/>
      <c r="AD573" s="568"/>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9"/>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8" t="s">
        <v>14</v>
      </c>
      <c r="AC578" s="568"/>
      <c r="AD578" s="568"/>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9"/>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8" t="s">
        <v>14</v>
      </c>
      <c r="AC583" s="568"/>
      <c r="AD583" s="568"/>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9"/>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8" t="s">
        <v>14</v>
      </c>
      <c r="AC588" s="568"/>
      <c r="AD588" s="568"/>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92" t="s">
        <v>207</v>
      </c>
      <c r="H592" s="108"/>
      <c r="I592" s="108"/>
      <c r="J592" s="893"/>
      <c r="K592" s="894"/>
      <c r="L592" s="894"/>
      <c r="M592" s="894"/>
      <c r="N592" s="894"/>
      <c r="O592" s="894"/>
      <c r="P592" s="894"/>
      <c r="Q592" s="894"/>
      <c r="R592" s="894"/>
      <c r="S592" s="894"/>
      <c r="T592" s="895"/>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6"/>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9"/>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8" t="s">
        <v>178</v>
      </c>
      <c r="AC597" s="568"/>
      <c r="AD597" s="568"/>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9"/>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8" t="s">
        <v>178</v>
      </c>
      <c r="AC602" s="568"/>
      <c r="AD602" s="568"/>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9"/>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8" t="s">
        <v>178</v>
      </c>
      <c r="AC607" s="568"/>
      <c r="AD607" s="568"/>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9"/>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8" t="s">
        <v>178</v>
      </c>
      <c r="AC612" s="568"/>
      <c r="AD612" s="568"/>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9"/>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8" t="s">
        <v>178</v>
      </c>
      <c r="AC617" s="568"/>
      <c r="AD617" s="568"/>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9"/>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8" t="s">
        <v>14</v>
      </c>
      <c r="AC622" s="568"/>
      <c r="AD622" s="568"/>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9"/>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8" t="s">
        <v>14</v>
      </c>
      <c r="AC627" s="568"/>
      <c r="AD627" s="568"/>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9"/>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8" t="s">
        <v>14</v>
      </c>
      <c r="AC632" s="568"/>
      <c r="AD632" s="568"/>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9"/>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8" t="s">
        <v>14</v>
      </c>
      <c r="AC637" s="568"/>
      <c r="AD637" s="568"/>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9"/>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8" t="s">
        <v>14</v>
      </c>
      <c r="AC642" s="568"/>
      <c r="AD642" s="568"/>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92" t="s">
        <v>207</v>
      </c>
      <c r="H646" s="108"/>
      <c r="I646" s="108"/>
      <c r="J646" s="893"/>
      <c r="K646" s="894"/>
      <c r="L646" s="894"/>
      <c r="M646" s="894"/>
      <c r="N646" s="894"/>
      <c r="O646" s="894"/>
      <c r="P646" s="894"/>
      <c r="Q646" s="894"/>
      <c r="R646" s="894"/>
      <c r="S646" s="894"/>
      <c r="T646" s="895"/>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6"/>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9"/>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8" t="s">
        <v>178</v>
      </c>
      <c r="AC651" s="568"/>
      <c r="AD651" s="568"/>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9"/>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8" t="s">
        <v>178</v>
      </c>
      <c r="AC656" s="568"/>
      <c r="AD656" s="568"/>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9"/>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8" t="s">
        <v>178</v>
      </c>
      <c r="AC661" s="568"/>
      <c r="AD661" s="568"/>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9"/>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8" t="s">
        <v>178</v>
      </c>
      <c r="AC666" s="568"/>
      <c r="AD666" s="568"/>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9"/>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8" t="s">
        <v>178</v>
      </c>
      <c r="AC671" s="568"/>
      <c r="AD671" s="568"/>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9"/>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8" t="s">
        <v>14</v>
      </c>
      <c r="AC676" s="568"/>
      <c r="AD676" s="568"/>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9"/>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8" t="s">
        <v>14</v>
      </c>
      <c r="AC681" s="568"/>
      <c r="AD681" s="568"/>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9"/>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8" t="s">
        <v>14</v>
      </c>
      <c r="AC686" s="568"/>
      <c r="AD686" s="568"/>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9"/>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8" t="s">
        <v>14</v>
      </c>
      <c r="AC691" s="568"/>
      <c r="AD691" s="568"/>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9"/>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8" t="s">
        <v>14</v>
      </c>
      <c r="AC696" s="568"/>
      <c r="AD696" s="568"/>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customHeight="1" x14ac:dyDescent="0.15">
      <c r="A698" s="174"/>
      <c r="B698" s="171"/>
      <c r="C698" s="165"/>
      <c r="D698" s="171"/>
      <c r="E698" s="110" t="s">
        <v>560</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customHeight="1" thickBot="1" x14ac:dyDescent="0.2">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7" t="s">
        <v>30</v>
      </c>
      <c r="AH701" s="371"/>
      <c r="AI701" s="371"/>
      <c r="AJ701" s="371"/>
      <c r="AK701" s="371"/>
      <c r="AL701" s="371"/>
      <c r="AM701" s="371"/>
      <c r="AN701" s="371"/>
      <c r="AO701" s="371"/>
      <c r="AP701" s="371"/>
      <c r="AQ701" s="371"/>
      <c r="AR701" s="371"/>
      <c r="AS701" s="371"/>
      <c r="AT701" s="371"/>
      <c r="AU701" s="371"/>
      <c r="AV701" s="371"/>
      <c r="AW701" s="371"/>
      <c r="AX701" s="818"/>
    </row>
    <row r="702" spans="1:50" ht="39.950000000000003" customHeight="1" x14ac:dyDescent="0.15">
      <c r="A702" s="863" t="s">
        <v>139</v>
      </c>
      <c r="B702" s="864"/>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31" t="s">
        <v>483</v>
      </c>
      <c r="AE702" s="332"/>
      <c r="AF702" s="332"/>
      <c r="AG702" s="374" t="s">
        <v>521</v>
      </c>
      <c r="AH702" s="375"/>
      <c r="AI702" s="375"/>
      <c r="AJ702" s="375"/>
      <c r="AK702" s="375"/>
      <c r="AL702" s="375"/>
      <c r="AM702" s="375"/>
      <c r="AN702" s="375"/>
      <c r="AO702" s="375"/>
      <c r="AP702" s="375"/>
      <c r="AQ702" s="375"/>
      <c r="AR702" s="375"/>
      <c r="AS702" s="375"/>
      <c r="AT702" s="375"/>
      <c r="AU702" s="375"/>
      <c r="AV702" s="375"/>
      <c r="AW702" s="375"/>
      <c r="AX702" s="376"/>
    </row>
    <row r="703" spans="1:50" ht="54.75" customHeight="1" x14ac:dyDescent="0.15">
      <c r="A703" s="865"/>
      <c r="B703" s="866"/>
      <c r="C703" s="809" t="s">
        <v>36</v>
      </c>
      <c r="D703" s="810"/>
      <c r="E703" s="810"/>
      <c r="F703" s="810"/>
      <c r="G703" s="810"/>
      <c r="H703" s="810"/>
      <c r="I703" s="810"/>
      <c r="J703" s="810"/>
      <c r="K703" s="810"/>
      <c r="L703" s="810"/>
      <c r="M703" s="810"/>
      <c r="N703" s="810"/>
      <c r="O703" s="810"/>
      <c r="P703" s="810"/>
      <c r="Q703" s="810"/>
      <c r="R703" s="810"/>
      <c r="S703" s="810"/>
      <c r="T703" s="810"/>
      <c r="U703" s="810"/>
      <c r="V703" s="810"/>
      <c r="W703" s="810"/>
      <c r="X703" s="810"/>
      <c r="Y703" s="810"/>
      <c r="Z703" s="810"/>
      <c r="AA703" s="810"/>
      <c r="AB703" s="810"/>
      <c r="AC703" s="381"/>
      <c r="AD703" s="312" t="s">
        <v>483</v>
      </c>
      <c r="AE703" s="313"/>
      <c r="AF703" s="313"/>
      <c r="AG703" s="86" t="s">
        <v>522</v>
      </c>
      <c r="AH703" s="87"/>
      <c r="AI703" s="87"/>
      <c r="AJ703" s="87"/>
      <c r="AK703" s="87"/>
      <c r="AL703" s="87"/>
      <c r="AM703" s="87"/>
      <c r="AN703" s="87"/>
      <c r="AO703" s="87"/>
      <c r="AP703" s="87"/>
      <c r="AQ703" s="87"/>
      <c r="AR703" s="87"/>
      <c r="AS703" s="87"/>
      <c r="AT703" s="87"/>
      <c r="AU703" s="87"/>
      <c r="AV703" s="87"/>
      <c r="AW703" s="87"/>
      <c r="AX703" s="88"/>
    </row>
    <row r="704" spans="1:50" ht="39.950000000000003" customHeight="1" x14ac:dyDescent="0.15">
      <c r="A704" s="867"/>
      <c r="B704" s="868"/>
      <c r="C704" s="811" t="s">
        <v>141</v>
      </c>
      <c r="D704" s="812"/>
      <c r="E704" s="812"/>
      <c r="F704" s="812"/>
      <c r="G704" s="812"/>
      <c r="H704" s="812"/>
      <c r="I704" s="812"/>
      <c r="J704" s="812"/>
      <c r="K704" s="812"/>
      <c r="L704" s="812"/>
      <c r="M704" s="812"/>
      <c r="N704" s="812"/>
      <c r="O704" s="812"/>
      <c r="P704" s="812"/>
      <c r="Q704" s="812"/>
      <c r="R704" s="812"/>
      <c r="S704" s="812"/>
      <c r="T704" s="812"/>
      <c r="U704" s="812"/>
      <c r="V704" s="812"/>
      <c r="W704" s="812"/>
      <c r="X704" s="812"/>
      <c r="Y704" s="812"/>
      <c r="Z704" s="812"/>
      <c r="AA704" s="812"/>
      <c r="AB704" s="812"/>
      <c r="AC704" s="813"/>
      <c r="AD704" s="800" t="s">
        <v>483</v>
      </c>
      <c r="AE704" s="801"/>
      <c r="AF704" s="802"/>
      <c r="AG704" s="152" t="s">
        <v>523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3" t="s">
        <v>38</v>
      </c>
      <c r="B705" s="634"/>
      <c r="C705" s="814" t="s">
        <v>40</v>
      </c>
      <c r="D705" s="815"/>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6"/>
      <c r="AD705" s="331" t="s">
        <v>483</v>
      </c>
      <c r="AE705" s="332"/>
      <c r="AF705" s="708"/>
      <c r="AG705" s="110" t="s">
        <v>563</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5"/>
      <c r="B706" s="636"/>
      <c r="C706" s="787"/>
      <c r="D706" s="788"/>
      <c r="E706" s="723" t="s">
        <v>304</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12" t="s">
        <v>520</v>
      </c>
      <c r="AE706" s="313"/>
      <c r="AF706" s="656"/>
      <c r="AG706" s="152"/>
      <c r="AH706" s="93"/>
      <c r="AI706" s="93"/>
      <c r="AJ706" s="93"/>
      <c r="AK706" s="93"/>
      <c r="AL706" s="93"/>
      <c r="AM706" s="93"/>
      <c r="AN706" s="93"/>
      <c r="AO706" s="93"/>
      <c r="AP706" s="93"/>
      <c r="AQ706" s="93"/>
      <c r="AR706" s="93"/>
      <c r="AS706" s="93"/>
      <c r="AT706" s="93"/>
      <c r="AU706" s="93"/>
      <c r="AV706" s="93"/>
      <c r="AW706" s="93"/>
      <c r="AX706" s="153"/>
    </row>
    <row r="707" spans="1:50" ht="57.75" customHeight="1" x14ac:dyDescent="0.15">
      <c r="A707" s="635"/>
      <c r="B707" s="636"/>
      <c r="C707" s="789"/>
      <c r="D707" s="790"/>
      <c r="E707" s="726" t="s">
        <v>242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8" t="s">
        <v>520</v>
      </c>
      <c r="AE707" s="829"/>
      <c r="AF707" s="82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5"/>
      <c r="B708" s="637"/>
      <c r="C708" s="806" t="s">
        <v>41</v>
      </c>
      <c r="D708" s="807"/>
      <c r="E708" s="807"/>
      <c r="F708" s="807"/>
      <c r="G708" s="807"/>
      <c r="H708" s="807"/>
      <c r="I708" s="807"/>
      <c r="J708" s="807"/>
      <c r="K708" s="807"/>
      <c r="L708" s="807"/>
      <c r="M708" s="807"/>
      <c r="N708" s="807"/>
      <c r="O708" s="807"/>
      <c r="P708" s="807"/>
      <c r="Q708" s="807"/>
      <c r="R708" s="807"/>
      <c r="S708" s="807"/>
      <c r="T708" s="807"/>
      <c r="U708" s="807"/>
      <c r="V708" s="807"/>
      <c r="W708" s="807"/>
      <c r="X708" s="807"/>
      <c r="Y708" s="807"/>
      <c r="Z708" s="807"/>
      <c r="AA708" s="807"/>
      <c r="AB708" s="807"/>
      <c r="AC708" s="807"/>
      <c r="AD708" s="593" t="s">
        <v>524</v>
      </c>
      <c r="AE708" s="594"/>
      <c r="AF708" s="594"/>
      <c r="AG708" s="735"/>
      <c r="AH708" s="736"/>
      <c r="AI708" s="736"/>
      <c r="AJ708" s="736"/>
      <c r="AK708" s="736"/>
      <c r="AL708" s="736"/>
      <c r="AM708" s="736"/>
      <c r="AN708" s="736"/>
      <c r="AO708" s="736"/>
      <c r="AP708" s="736"/>
      <c r="AQ708" s="736"/>
      <c r="AR708" s="736"/>
      <c r="AS708" s="736"/>
      <c r="AT708" s="736"/>
      <c r="AU708" s="736"/>
      <c r="AV708" s="736"/>
      <c r="AW708" s="736"/>
      <c r="AX708" s="737"/>
    </row>
    <row r="709" spans="1:50" ht="78.75" customHeight="1" x14ac:dyDescent="0.15">
      <c r="A709" s="635"/>
      <c r="B709" s="637"/>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2" t="s">
        <v>483</v>
      </c>
      <c r="AE709" s="313"/>
      <c r="AF709" s="313"/>
      <c r="AG709" s="86" t="s">
        <v>525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5"/>
      <c r="B710" s="637"/>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2" t="s">
        <v>483</v>
      </c>
      <c r="AE710" s="313"/>
      <c r="AF710" s="313"/>
      <c r="AG710" s="86" t="s">
        <v>526</v>
      </c>
      <c r="AH710" s="87"/>
      <c r="AI710" s="87"/>
      <c r="AJ710" s="87"/>
      <c r="AK710" s="87"/>
      <c r="AL710" s="87"/>
      <c r="AM710" s="87"/>
      <c r="AN710" s="87"/>
      <c r="AO710" s="87"/>
      <c r="AP710" s="87"/>
      <c r="AQ710" s="87"/>
      <c r="AR710" s="87"/>
      <c r="AS710" s="87"/>
      <c r="AT710" s="87"/>
      <c r="AU710" s="87"/>
      <c r="AV710" s="87"/>
      <c r="AW710" s="87"/>
      <c r="AX710" s="88"/>
    </row>
    <row r="711" spans="1:50" ht="39.950000000000003" customHeight="1" x14ac:dyDescent="0.15">
      <c r="A711" s="635"/>
      <c r="B711" s="637"/>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2"/>
      <c r="AD711" s="312" t="s">
        <v>483</v>
      </c>
      <c r="AE711" s="313"/>
      <c r="AF711" s="313"/>
      <c r="AG711" s="86" t="s">
        <v>527</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5"/>
      <c r="B712" s="637"/>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2"/>
      <c r="AD712" s="775" t="s">
        <v>524</v>
      </c>
      <c r="AE712" s="776"/>
      <c r="AF712" s="776"/>
      <c r="AG712" s="803"/>
      <c r="AH712" s="804"/>
      <c r="AI712" s="804"/>
      <c r="AJ712" s="804"/>
      <c r="AK712" s="804"/>
      <c r="AL712" s="804"/>
      <c r="AM712" s="804"/>
      <c r="AN712" s="804"/>
      <c r="AO712" s="804"/>
      <c r="AP712" s="804"/>
      <c r="AQ712" s="804"/>
      <c r="AR712" s="804"/>
      <c r="AS712" s="804"/>
      <c r="AT712" s="804"/>
      <c r="AU712" s="804"/>
      <c r="AV712" s="804"/>
      <c r="AW712" s="804"/>
      <c r="AX712" s="805"/>
    </row>
    <row r="713" spans="1:50" ht="117" customHeight="1" x14ac:dyDescent="0.15">
      <c r="A713" s="635"/>
      <c r="B713" s="637"/>
      <c r="C713" s="976" t="s">
        <v>272</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483</v>
      </c>
      <c r="AE713" s="313"/>
      <c r="AF713" s="656"/>
      <c r="AG713" s="86" t="s">
        <v>531</v>
      </c>
      <c r="AH713" s="87"/>
      <c r="AI713" s="87"/>
      <c r="AJ713" s="87"/>
      <c r="AK713" s="87"/>
      <c r="AL713" s="87"/>
      <c r="AM713" s="87"/>
      <c r="AN713" s="87"/>
      <c r="AO713" s="87"/>
      <c r="AP713" s="87"/>
      <c r="AQ713" s="87"/>
      <c r="AR713" s="87"/>
      <c r="AS713" s="87"/>
      <c r="AT713" s="87"/>
      <c r="AU713" s="87"/>
      <c r="AV713" s="87"/>
      <c r="AW713" s="87"/>
      <c r="AX713" s="88"/>
    </row>
    <row r="714" spans="1:50" ht="39.950000000000003" customHeight="1" x14ac:dyDescent="0.15">
      <c r="A714" s="638"/>
      <c r="B714" s="639"/>
      <c r="C714" s="640" t="s">
        <v>249</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0" t="s">
        <v>483</v>
      </c>
      <c r="AE714" s="801"/>
      <c r="AF714" s="802"/>
      <c r="AG714" s="729" t="s">
        <v>528</v>
      </c>
      <c r="AH714" s="730"/>
      <c r="AI714" s="730"/>
      <c r="AJ714" s="730"/>
      <c r="AK714" s="730"/>
      <c r="AL714" s="730"/>
      <c r="AM714" s="730"/>
      <c r="AN714" s="730"/>
      <c r="AO714" s="730"/>
      <c r="AP714" s="730"/>
      <c r="AQ714" s="730"/>
      <c r="AR714" s="730"/>
      <c r="AS714" s="730"/>
      <c r="AT714" s="730"/>
      <c r="AU714" s="730"/>
      <c r="AV714" s="730"/>
      <c r="AW714" s="730"/>
      <c r="AX714" s="731"/>
    </row>
    <row r="715" spans="1:50" ht="39.950000000000003" customHeight="1" x14ac:dyDescent="0.15">
      <c r="A715" s="633" t="s">
        <v>39</v>
      </c>
      <c r="B715" s="777"/>
      <c r="C715" s="778" t="s">
        <v>250</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3" t="s">
        <v>483</v>
      </c>
      <c r="AE715" s="594"/>
      <c r="AF715" s="649"/>
      <c r="AG715" s="735" t="s">
        <v>562</v>
      </c>
      <c r="AH715" s="736"/>
      <c r="AI715" s="736"/>
      <c r="AJ715" s="736"/>
      <c r="AK715" s="736"/>
      <c r="AL715" s="736"/>
      <c r="AM715" s="736"/>
      <c r="AN715" s="736"/>
      <c r="AO715" s="736"/>
      <c r="AP715" s="736"/>
      <c r="AQ715" s="736"/>
      <c r="AR715" s="736"/>
      <c r="AS715" s="736"/>
      <c r="AT715" s="736"/>
      <c r="AU715" s="736"/>
      <c r="AV715" s="736"/>
      <c r="AW715" s="736"/>
      <c r="AX715" s="737"/>
    </row>
    <row r="716" spans="1:50" ht="39.950000000000003" customHeight="1" x14ac:dyDescent="0.15">
      <c r="A716" s="635"/>
      <c r="B716" s="637"/>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524</v>
      </c>
      <c r="AE716" s="616"/>
      <c r="AF716" s="616"/>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5"/>
      <c r="B717" s="637"/>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2" t="s">
        <v>483</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8"/>
      <c r="B718" s="639"/>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2" t="s">
        <v>483</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9" t="s">
        <v>57</v>
      </c>
      <c r="B719" s="770"/>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524</v>
      </c>
      <c r="AE719" s="594"/>
      <c r="AF719" s="594"/>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1"/>
      <c r="B720" s="772"/>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1"/>
      <c r="B721" s="772"/>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1"/>
      <c r="B722" s="772"/>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1"/>
      <c r="B723" s="772"/>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1"/>
      <c r="B724" s="772"/>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3"/>
      <c r="B725" s="774"/>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3" t="s">
        <v>47</v>
      </c>
      <c r="B726" s="795"/>
      <c r="C726" s="808" t="s">
        <v>52</v>
      </c>
      <c r="D726" s="830"/>
      <c r="E726" s="830"/>
      <c r="F726" s="831"/>
      <c r="G726" s="566" t="s">
        <v>529</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6"/>
      <c r="B727" s="797"/>
      <c r="C727" s="741" t="s">
        <v>56</v>
      </c>
      <c r="D727" s="742"/>
      <c r="E727" s="742"/>
      <c r="F727" s="743"/>
      <c r="G727" s="564" t="s">
        <v>530</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8" t="s">
        <v>32</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7" t="s">
        <v>564</v>
      </c>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2" t="s">
        <v>33</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2" t="s">
        <v>136</v>
      </c>
      <c r="B731" s="793"/>
      <c r="C731" s="793"/>
      <c r="D731" s="793"/>
      <c r="E731" s="794"/>
      <c r="F731" s="722" t="s">
        <v>565</v>
      </c>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2" t="s">
        <v>45</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t="s">
        <v>566</v>
      </c>
      <c r="B733" s="667"/>
      <c r="C733" s="667"/>
      <c r="D733" s="667"/>
      <c r="E733" s="668"/>
      <c r="F733" s="630" t="s">
        <v>567</v>
      </c>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4" t="s">
        <v>34</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3" t="s">
        <v>568</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0" ht="24.75" customHeight="1" x14ac:dyDescent="0.15">
      <c r="A736" s="643" t="s">
        <v>277</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3" t="s">
        <v>326</v>
      </c>
      <c r="B737" s="195"/>
      <c r="C737" s="195"/>
      <c r="D737" s="196"/>
      <c r="E737" s="984" t="s">
        <v>511</v>
      </c>
      <c r="F737" s="984"/>
      <c r="G737" s="984"/>
      <c r="H737" s="984"/>
      <c r="I737" s="984"/>
      <c r="J737" s="984"/>
      <c r="K737" s="984"/>
      <c r="L737" s="984"/>
      <c r="M737" s="984"/>
      <c r="N737" s="351" t="s">
        <v>321</v>
      </c>
      <c r="O737" s="351"/>
      <c r="P737" s="351"/>
      <c r="Q737" s="351"/>
      <c r="R737" s="984" t="s">
        <v>513</v>
      </c>
      <c r="S737" s="984"/>
      <c r="T737" s="984"/>
      <c r="U737" s="984"/>
      <c r="V737" s="984"/>
      <c r="W737" s="984"/>
      <c r="X737" s="984"/>
      <c r="Y737" s="984"/>
      <c r="Z737" s="984"/>
      <c r="AA737" s="351" t="s">
        <v>320</v>
      </c>
      <c r="AB737" s="351"/>
      <c r="AC737" s="351"/>
      <c r="AD737" s="351"/>
      <c r="AE737" s="984" t="s">
        <v>515</v>
      </c>
      <c r="AF737" s="984"/>
      <c r="AG737" s="984"/>
      <c r="AH737" s="984"/>
      <c r="AI737" s="984"/>
      <c r="AJ737" s="984"/>
      <c r="AK737" s="984"/>
      <c r="AL737" s="984"/>
      <c r="AM737" s="984"/>
      <c r="AN737" s="351" t="s">
        <v>319</v>
      </c>
      <c r="AO737" s="351"/>
      <c r="AP737" s="351"/>
      <c r="AQ737" s="351"/>
      <c r="AR737" s="990" t="s">
        <v>517</v>
      </c>
      <c r="AS737" s="991"/>
      <c r="AT737" s="991"/>
      <c r="AU737" s="991"/>
      <c r="AV737" s="991"/>
      <c r="AW737" s="991"/>
      <c r="AX737" s="992"/>
      <c r="AY737" s="74"/>
      <c r="AZ737" s="74"/>
    </row>
    <row r="738" spans="1:52" ht="24.75" customHeight="1" x14ac:dyDescent="0.15">
      <c r="A738" s="983" t="s">
        <v>318</v>
      </c>
      <c r="B738" s="195"/>
      <c r="C738" s="195"/>
      <c r="D738" s="196"/>
      <c r="E738" s="984" t="s">
        <v>512</v>
      </c>
      <c r="F738" s="984"/>
      <c r="G738" s="984"/>
      <c r="H738" s="984"/>
      <c r="I738" s="984"/>
      <c r="J738" s="984"/>
      <c r="K738" s="984"/>
      <c r="L738" s="984"/>
      <c r="M738" s="984"/>
      <c r="N738" s="351" t="s">
        <v>317</v>
      </c>
      <c r="O738" s="351"/>
      <c r="P738" s="351"/>
      <c r="Q738" s="351"/>
      <c r="R738" s="984" t="s">
        <v>514</v>
      </c>
      <c r="S738" s="984"/>
      <c r="T738" s="984"/>
      <c r="U738" s="984"/>
      <c r="V738" s="984"/>
      <c r="W738" s="984"/>
      <c r="X738" s="984"/>
      <c r="Y738" s="984"/>
      <c r="Z738" s="984"/>
      <c r="AA738" s="351" t="s">
        <v>316</v>
      </c>
      <c r="AB738" s="351"/>
      <c r="AC738" s="351"/>
      <c r="AD738" s="351"/>
      <c r="AE738" s="984" t="s">
        <v>516</v>
      </c>
      <c r="AF738" s="984"/>
      <c r="AG738" s="984"/>
      <c r="AH738" s="984"/>
      <c r="AI738" s="984"/>
      <c r="AJ738" s="984"/>
      <c r="AK738" s="984"/>
      <c r="AL738" s="984"/>
      <c r="AM738" s="984"/>
      <c r="AN738" s="351" t="s">
        <v>315</v>
      </c>
      <c r="AO738" s="351"/>
      <c r="AP738" s="351"/>
      <c r="AQ738" s="351"/>
      <c r="AR738" s="990" t="s">
        <v>518</v>
      </c>
      <c r="AS738" s="991"/>
      <c r="AT738" s="991"/>
      <c r="AU738" s="991"/>
      <c r="AV738" s="991"/>
      <c r="AW738" s="991"/>
      <c r="AX738" s="992"/>
    </row>
    <row r="739" spans="1:52" ht="24.75" customHeight="1" x14ac:dyDescent="0.15">
      <c r="A739" s="983" t="s">
        <v>314</v>
      </c>
      <c r="B739" s="195"/>
      <c r="C739" s="195"/>
      <c r="D739" s="196"/>
      <c r="E739" s="984" t="s">
        <v>512</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65" t="s">
        <v>338</v>
      </c>
      <c r="B740" s="966"/>
      <c r="C740" s="966"/>
      <c r="D740" s="967"/>
      <c r="E740" s="968" t="s">
        <v>482</v>
      </c>
      <c r="F740" s="969"/>
      <c r="G740" s="969"/>
      <c r="H740" s="78" t="str">
        <f>IF(E740="", "", "(")</f>
        <v>(</v>
      </c>
      <c r="I740" s="969"/>
      <c r="J740" s="969"/>
      <c r="K740" s="78" t="str">
        <f>IF(OR(I740="　", I740=""), "", "-")</f>
        <v/>
      </c>
      <c r="L740" s="970">
        <v>250</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3" t="s">
        <v>307</v>
      </c>
      <c r="B741" s="604"/>
      <c r="C741" s="604"/>
      <c r="D741" s="604"/>
      <c r="E741" s="604"/>
      <c r="F741" s="60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3"/>
      <c r="B778" s="604"/>
      <c r="C778" s="604"/>
      <c r="D778" s="604"/>
      <c r="E778" s="604"/>
      <c r="F778" s="60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309</v>
      </c>
      <c r="B780" s="618"/>
      <c r="C780" s="618"/>
      <c r="D780" s="618"/>
      <c r="E780" s="618"/>
      <c r="F780" s="619"/>
      <c r="G780" s="584" t="s">
        <v>506</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544</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6"/>
    </row>
    <row r="781" spans="1:50" ht="24.75" customHeight="1" x14ac:dyDescent="0.15">
      <c r="A781" s="620"/>
      <c r="B781" s="621"/>
      <c r="C781" s="621"/>
      <c r="D781" s="621"/>
      <c r="E781" s="621"/>
      <c r="F781" s="622"/>
      <c r="G781" s="808" t="s">
        <v>17</v>
      </c>
      <c r="H781" s="661"/>
      <c r="I781" s="661"/>
      <c r="J781" s="661"/>
      <c r="K781" s="661"/>
      <c r="L781" s="660" t="s">
        <v>18</v>
      </c>
      <c r="M781" s="661"/>
      <c r="N781" s="661"/>
      <c r="O781" s="661"/>
      <c r="P781" s="661"/>
      <c r="Q781" s="661"/>
      <c r="R781" s="661"/>
      <c r="S781" s="661"/>
      <c r="T781" s="661"/>
      <c r="U781" s="661"/>
      <c r="V781" s="661"/>
      <c r="W781" s="661"/>
      <c r="X781" s="662"/>
      <c r="Y781" s="646" t="s">
        <v>19</v>
      </c>
      <c r="Z781" s="647"/>
      <c r="AA781" s="647"/>
      <c r="AB781" s="791"/>
      <c r="AC781" s="808" t="s">
        <v>17</v>
      </c>
      <c r="AD781" s="661"/>
      <c r="AE781" s="661"/>
      <c r="AF781" s="661"/>
      <c r="AG781" s="661"/>
      <c r="AH781" s="660" t="s">
        <v>18</v>
      </c>
      <c r="AI781" s="661"/>
      <c r="AJ781" s="661"/>
      <c r="AK781" s="661"/>
      <c r="AL781" s="661"/>
      <c r="AM781" s="661"/>
      <c r="AN781" s="661"/>
      <c r="AO781" s="661"/>
      <c r="AP781" s="661"/>
      <c r="AQ781" s="661"/>
      <c r="AR781" s="661"/>
      <c r="AS781" s="661"/>
      <c r="AT781" s="662"/>
      <c r="AU781" s="646" t="s">
        <v>19</v>
      </c>
      <c r="AV781" s="647"/>
      <c r="AW781" s="647"/>
      <c r="AX781" s="648"/>
    </row>
    <row r="782" spans="1:50" ht="27.95" customHeight="1" x14ac:dyDescent="0.15">
      <c r="A782" s="620"/>
      <c r="B782" s="621"/>
      <c r="C782" s="621"/>
      <c r="D782" s="621"/>
      <c r="E782" s="621"/>
      <c r="F782" s="622"/>
      <c r="G782" s="663" t="s">
        <v>533</v>
      </c>
      <c r="H782" s="664"/>
      <c r="I782" s="664"/>
      <c r="J782" s="664"/>
      <c r="K782" s="665"/>
      <c r="L782" s="657" t="s">
        <v>538</v>
      </c>
      <c r="M782" s="658"/>
      <c r="N782" s="658"/>
      <c r="O782" s="658"/>
      <c r="P782" s="658"/>
      <c r="Q782" s="658"/>
      <c r="R782" s="658"/>
      <c r="S782" s="658"/>
      <c r="T782" s="658"/>
      <c r="U782" s="658"/>
      <c r="V782" s="658"/>
      <c r="W782" s="658"/>
      <c r="X782" s="659"/>
      <c r="Y782" s="377">
        <v>579</v>
      </c>
      <c r="Z782" s="378"/>
      <c r="AA782" s="378"/>
      <c r="AB782" s="798"/>
      <c r="AC782" s="663" t="s">
        <v>535</v>
      </c>
      <c r="AD782" s="664"/>
      <c r="AE782" s="664"/>
      <c r="AF782" s="664"/>
      <c r="AG782" s="665"/>
      <c r="AH782" s="657" t="s">
        <v>542</v>
      </c>
      <c r="AI782" s="658"/>
      <c r="AJ782" s="658"/>
      <c r="AK782" s="658"/>
      <c r="AL782" s="658"/>
      <c r="AM782" s="658"/>
      <c r="AN782" s="658"/>
      <c r="AO782" s="658"/>
      <c r="AP782" s="658"/>
      <c r="AQ782" s="658"/>
      <c r="AR782" s="658"/>
      <c r="AS782" s="658"/>
      <c r="AT782" s="659"/>
      <c r="AU782" s="377">
        <v>163</v>
      </c>
      <c r="AV782" s="378"/>
      <c r="AW782" s="378"/>
      <c r="AX782" s="379"/>
    </row>
    <row r="783" spans="1:50" ht="46.5" customHeight="1" x14ac:dyDescent="0.15">
      <c r="A783" s="620"/>
      <c r="B783" s="621"/>
      <c r="C783" s="621"/>
      <c r="D783" s="621"/>
      <c r="E783" s="621"/>
      <c r="F783" s="622"/>
      <c r="G783" s="595" t="s">
        <v>536</v>
      </c>
      <c r="H783" s="623"/>
      <c r="I783" s="623"/>
      <c r="J783" s="623"/>
      <c r="K783" s="624"/>
      <c r="L783" s="587" t="s">
        <v>541</v>
      </c>
      <c r="M783" s="625"/>
      <c r="N783" s="625"/>
      <c r="O783" s="625"/>
      <c r="P783" s="625"/>
      <c r="Q783" s="625"/>
      <c r="R783" s="625"/>
      <c r="S783" s="625"/>
      <c r="T783" s="625"/>
      <c r="U783" s="625"/>
      <c r="V783" s="625"/>
      <c r="W783" s="625"/>
      <c r="X783" s="626"/>
      <c r="Y783" s="590">
        <v>250</v>
      </c>
      <c r="Z783" s="591"/>
      <c r="AA783" s="591"/>
      <c r="AB783" s="601"/>
      <c r="AC783" s="595" t="s">
        <v>535</v>
      </c>
      <c r="AD783" s="596"/>
      <c r="AE783" s="596"/>
      <c r="AF783" s="596"/>
      <c r="AG783" s="597"/>
      <c r="AH783" s="587" t="s">
        <v>543</v>
      </c>
      <c r="AI783" s="588"/>
      <c r="AJ783" s="588"/>
      <c r="AK783" s="588"/>
      <c r="AL783" s="588"/>
      <c r="AM783" s="588"/>
      <c r="AN783" s="588"/>
      <c r="AO783" s="588"/>
      <c r="AP783" s="588"/>
      <c r="AQ783" s="588"/>
      <c r="AR783" s="588"/>
      <c r="AS783" s="588"/>
      <c r="AT783" s="589"/>
      <c r="AU783" s="590">
        <v>26</v>
      </c>
      <c r="AV783" s="591"/>
      <c r="AW783" s="591"/>
      <c r="AX783" s="592"/>
    </row>
    <row r="784" spans="1:50" ht="27.95" customHeight="1" x14ac:dyDescent="0.15">
      <c r="A784" s="620"/>
      <c r="B784" s="621"/>
      <c r="C784" s="621"/>
      <c r="D784" s="621"/>
      <c r="E784" s="621"/>
      <c r="F784" s="622"/>
      <c r="G784" s="595" t="s">
        <v>534</v>
      </c>
      <c r="H784" s="596"/>
      <c r="I784" s="596"/>
      <c r="J784" s="596"/>
      <c r="K784" s="597"/>
      <c r="L784" s="587" t="s">
        <v>539</v>
      </c>
      <c r="M784" s="588"/>
      <c r="N784" s="588"/>
      <c r="O784" s="588"/>
      <c r="P784" s="588"/>
      <c r="Q784" s="588"/>
      <c r="R784" s="588"/>
      <c r="S784" s="588"/>
      <c r="T784" s="588"/>
      <c r="U784" s="588"/>
      <c r="V784" s="588"/>
      <c r="W784" s="588"/>
      <c r="X784" s="589"/>
      <c r="Y784" s="590">
        <v>238</v>
      </c>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7.95" customHeight="1" x14ac:dyDescent="0.15">
      <c r="A785" s="620"/>
      <c r="B785" s="621"/>
      <c r="C785" s="621"/>
      <c r="D785" s="621"/>
      <c r="E785" s="621"/>
      <c r="F785" s="622"/>
      <c r="G785" s="595" t="s">
        <v>535</v>
      </c>
      <c r="H785" s="623"/>
      <c r="I785" s="623"/>
      <c r="J785" s="623"/>
      <c r="K785" s="624"/>
      <c r="L785" s="587" t="s">
        <v>540</v>
      </c>
      <c r="M785" s="625"/>
      <c r="N785" s="625"/>
      <c r="O785" s="625"/>
      <c r="P785" s="625"/>
      <c r="Q785" s="625"/>
      <c r="R785" s="625"/>
      <c r="S785" s="625"/>
      <c r="T785" s="625"/>
      <c r="U785" s="625"/>
      <c r="V785" s="625"/>
      <c r="W785" s="625"/>
      <c r="X785" s="626"/>
      <c r="Y785" s="590">
        <v>215</v>
      </c>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7.95" customHeight="1" x14ac:dyDescent="0.15">
      <c r="A786" s="620"/>
      <c r="B786" s="621"/>
      <c r="C786" s="621"/>
      <c r="D786" s="621"/>
      <c r="E786" s="621"/>
      <c r="F786" s="622"/>
      <c r="G786" s="595" t="s">
        <v>532</v>
      </c>
      <c r="H786" s="596"/>
      <c r="I786" s="596"/>
      <c r="J786" s="596"/>
      <c r="K786" s="597"/>
      <c r="L786" s="587" t="s">
        <v>537</v>
      </c>
      <c r="M786" s="588"/>
      <c r="N786" s="588"/>
      <c r="O786" s="588"/>
      <c r="P786" s="588"/>
      <c r="Q786" s="588"/>
      <c r="R786" s="588"/>
      <c r="S786" s="588"/>
      <c r="T786" s="588"/>
      <c r="U786" s="588"/>
      <c r="V786" s="588"/>
      <c r="W786" s="588"/>
      <c r="X786" s="589"/>
      <c r="Y786" s="590">
        <v>1</v>
      </c>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623"/>
      <c r="I788" s="623"/>
      <c r="J788" s="623"/>
      <c r="K788" s="624"/>
      <c r="L788" s="587"/>
      <c r="M788" s="625"/>
      <c r="N788" s="625"/>
      <c r="O788" s="625"/>
      <c r="P788" s="625"/>
      <c r="Q788" s="625"/>
      <c r="R788" s="625"/>
      <c r="S788" s="625"/>
      <c r="T788" s="625"/>
      <c r="U788" s="625"/>
      <c r="V788" s="625"/>
      <c r="W788" s="625"/>
      <c r="X788" s="626"/>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15">
      <c r="A792" s="620"/>
      <c r="B792" s="621"/>
      <c r="C792" s="621"/>
      <c r="D792" s="621"/>
      <c r="E792" s="621"/>
      <c r="F792" s="622"/>
      <c r="G792" s="819" t="s">
        <v>20</v>
      </c>
      <c r="H792" s="820"/>
      <c r="I792" s="820"/>
      <c r="J792" s="820"/>
      <c r="K792" s="820"/>
      <c r="L792" s="821"/>
      <c r="M792" s="822"/>
      <c r="N792" s="822"/>
      <c r="O792" s="822"/>
      <c r="P792" s="822"/>
      <c r="Q792" s="822"/>
      <c r="R792" s="822"/>
      <c r="S792" s="822"/>
      <c r="T792" s="822"/>
      <c r="U792" s="822"/>
      <c r="V792" s="822"/>
      <c r="W792" s="822"/>
      <c r="X792" s="823"/>
      <c r="Y792" s="824">
        <f>SUM(Y782:AB791)</f>
        <v>1283</v>
      </c>
      <c r="Z792" s="825"/>
      <c r="AA792" s="825"/>
      <c r="AB792" s="826"/>
      <c r="AC792" s="819" t="s">
        <v>20</v>
      </c>
      <c r="AD792" s="820"/>
      <c r="AE792" s="820"/>
      <c r="AF792" s="820"/>
      <c r="AG792" s="820"/>
      <c r="AH792" s="821"/>
      <c r="AI792" s="822"/>
      <c r="AJ792" s="822"/>
      <c r="AK792" s="822"/>
      <c r="AL792" s="822"/>
      <c r="AM792" s="822"/>
      <c r="AN792" s="822"/>
      <c r="AO792" s="822"/>
      <c r="AP792" s="822"/>
      <c r="AQ792" s="822"/>
      <c r="AR792" s="822"/>
      <c r="AS792" s="822"/>
      <c r="AT792" s="823"/>
      <c r="AU792" s="824">
        <f>SUM(AU782:AX791)</f>
        <v>189</v>
      </c>
      <c r="AV792" s="825"/>
      <c r="AW792" s="825"/>
      <c r="AX792" s="827"/>
    </row>
    <row r="793" spans="1:50" ht="24.75" hidden="1" customHeight="1" x14ac:dyDescent="0.15">
      <c r="A793" s="620"/>
      <c r="B793" s="621"/>
      <c r="C793" s="621"/>
      <c r="D793" s="621"/>
      <c r="E793" s="621"/>
      <c r="F793" s="622"/>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6"/>
    </row>
    <row r="794" spans="1:50" ht="24.75" hidden="1" customHeight="1" x14ac:dyDescent="0.15">
      <c r="A794" s="620"/>
      <c r="B794" s="621"/>
      <c r="C794" s="621"/>
      <c r="D794" s="621"/>
      <c r="E794" s="621"/>
      <c r="F794" s="622"/>
      <c r="G794" s="808" t="s">
        <v>17</v>
      </c>
      <c r="H794" s="661"/>
      <c r="I794" s="661"/>
      <c r="J794" s="661"/>
      <c r="K794" s="661"/>
      <c r="L794" s="660" t="s">
        <v>18</v>
      </c>
      <c r="M794" s="661"/>
      <c r="N794" s="661"/>
      <c r="O794" s="661"/>
      <c r="P794" s="661"/>
      <c r="Q794" s="661"/>
      <c r="R794" s="661"/>
      <c r="S794" s="661"/>
      <c r="T794" s="661"/>
      <c r="U794" s="661"/>
      <c r="V794" s="661"/>
      <c r="W794" s="661"/>
      <c r="X794" s="662"/>
      <c r="Y794" s="646" t="s">
        <v>19</v>
      </c>
      <c r="Z794" s="647"/>
      <c r="AA794" s="647"/>
      <c r="AB794" s="791"/>
      <c r="AC794" s="808" t="s">
        <v>17</v>
      </c>
      <c r="AD794" s="661"/>
      <c r="AE794" s="661"/>
      <c r="AF794" s="661"/>
      <c r="AG794" s="661"/>
      <c r="AH794" s="660" t="s">
        <v>18</v>
      </c>
      <c r="AI794" s="661"/>
      <c r="AJ794" s="661"/>
      <c r="AK794" s="661"/>
      <c r="AL794" s="661"/>
      <c r="AM794" s="661"/>
      <c r="AN794" s="661"/>
      <c r="AO794" s="661"/>
      <c r="AP794" s="661"/>
      <c r="AQ794" s="661"/>
      <c r="AR794" s="661"/>
      <c r="AS794" s="661"/>
      <c r="AT794" s="662"/>
      <c r="AU794" s="646" t="s">
        <v>19</v>
      </c>
      <c r="AV794" s="647"/>
      <c r="AW794" s="647"/>
      <c r="AX794" s="648"/>
    </row>
    <row r="795" spans="1:50" ht="24.75" hidden="1" customHeight="1" x14ac:dyDescent="0.15">
      <c r="A795" s="620"/>
      <c r="B795" s="621"/>
      <c r="C795" s="621"/>
      <c r="D795" s="621"/>
      <c r="E795" s="621"/>
      <c r="F795" s="622"/>
      <c r="G795" s="663"/>
      <c r="H795" s="664"/>
      <c r="I795" s="664"/>
      <c r="J795" s="664"/>
      <c r="K795" s="665"/>
      <c r="L795" s="657"/>
      <c r="M795" s="658"/>
      <c r="N795" s="658"/>
      <c r="O795" s="658"/>
      <c r="P795" s="658"/>
      <c r="Q795" s="658"/>
      <c r="R795" s="658"/>
      <c r="S795" s="658"/>
      <c r="T795" s="658"/>
      <c r="U795" s="658"/>
      <c r="V795" s="658"/>
      <c r="W795" s="658"/>
      <c r="X795" s="659"/>
      <c r="Y795" s="377"/>
      <c r="Z795" s="378"/>
      <c r="AA795" s="378"/>
      <c r="AB795" s="798"/>
      <c r="AC795" s="663"/>
      <c r="AD795" s="664"/>
      <c r="AE795" s="664"/>
      <c r="AF795" s="664"/>
      <c r="AG795" s="665"/>
      <c r="AH795" s="657"/>
      <c r="AI795" s="658"/>
      <c r="AJ795" s="658"/>
      <c r="AK795" s="658"/>
      <c r="AL795" s="658"/>
      <c r="AM795" s="658"/>
      <c r="AN795" s="658"/>
      <c r="AO795" s="658"/>
      <c r="AP795" s="658"/>
      <c r="AQ795" s="658"/>
      <c r="AR795" s="658"/>
      <c r="AS795" s="658"/>
      <c r="AT795" s="659"/>
      <c r="AU795" s="377"/>
      <c r="AV795" s="378"/>
      <c r="AW795" s="378"/>
      <c r="AX795" s="379"/>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x14ac:dyDescent="0.15">
      <c r="A805" s="620"/>
      <c r="B805" s="621"/>
      <c r="C805" s="621"/>
      <c r="D805" s="621"/>
      <c r="E805" s="621"/>
      <c r="F805" s="622"/>
      <c r="G805" s="819" t="s">
        <v>20</v>
      </c>
      <c r="H805" s="820"/>
      <c r="I805" s="820"/>
      <c r="J805" s="820"/>
      <c r="K805" s="820"/>
      <c r="L805" s="821"/>
      <c r="M805" s="822"/>
      <c r="N805" s="822"/>
      <c r="O805" s="822"/>
      <c r="P805" s="822"/>
      <c r="Q805" s="822"/>
      <c r="R805" s="822"/>
      <c r="S805" s="822"/>
      <c r="T805" s="822"/>
      <c r="U805" s="822"/>
      <c r="V805" s="822"/>
      <c r="W805" s="822"/>
      <c r="X805" s="823"/>
      <c r="Y805" s="824">
        <f>SUM(Y795:AB804)</f>
        <v>0</v>
      </c>
      <c r="Z805" s="825"/>
      <c r="AA805" s="825"/>
      <c r="AB805" s="826"/>
      <c r="AC805" s="819" t="s">
        <v>20</v>
      </c>
      <c r="AD805" s="820"/>
      <c r="AE805" s="820"/>
      <c r="AF805" s="820"/>
      <c r="AG805" s="820"/>
      <c r="AH805" s="821"/>
      <c r="AI805" s="822"/>
      <c r="AJ805" s="822"/>
      <c r="AK805" s="822"/>
      <c r="AL805" s="822"/>
      <c r="AM805" s="822"/>
      <c r="AN805" s="822"/>
      <c r="AO805" s="822"/>
      <c r="AP805" s="822"/>
      <c r="AQ805" s="822"/>
      <c r="AR805" s="822"/>
      <c r="AS805" s="822"/>
      <c r="AT805" s="823"/>
      <c r="AU805" s="824">
        <f>SUM(AU795:AX804)</f>
        <v>0</v>
      </c>
      <c r="AV805" s="825"/>
      <c r="AW805" s="825"/>
      <c r="AX805" s="827"/>
    </row>
    <row r="806" spans="1:50" ht="24.75" hidden="1" customHeight="1" x14ac:dyDescent="0.15">
      <c r="A806" s="620"/>
      <c r="B806" s="621"/>
      <c r="C806" s="621"/>
      <c r="D806" s="621"/>
      <c r="E806" s="621"/>
      <c r="F806" s="622"/>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6"/>
    </row>
    <row r="807" spans="1:50" ht="24.75" hidden="1" customHeight="1" x14ac:dyDescent="0.15">
      <c r="A807" s="620"/>
      <c r="B807" s="621"/>
      <c r="C807" s="621"/>
      <c r="D807" s="621"/>
      <c r="E807" s="621"/>
      <c r="F807" s="622"/>
      <c r="G807" s="808" t="s">
        <v>17</v>
      </c>
      <c r="H807" s="661"/>
      <c r="I807" s="661"/>
      <c r="J807" s="661"/>
      <c r="K807" s="661"/>
      <c r="L807" s="660" t="s">
        <v>18</v>
      </c>
      <c r="M807" s="661"/>
      <c r="N807" s="661"/>
      <c r="O807" s="661"/>
      <c r="P807" s="661"/>
      <c r="Q807" s="661"/>
      <c r="R807" s="661"/>
      <c r="S807" s="661"/>
      <c r="T807" s="661"/>
      <c r="U807" s="661"/>
      <c r="V807" s="661"/>
      <c r="W807" s="661"/>
      <c r="X807" s="662"/>
      <c r="Y807" s="646" t="s">
        <v>19</v>
      </c>
      <c r="Z807" s="647"/>
      <c r="AA807" s="647"/>
      <c r="AB807" s="791"/>
      <c r="AC807" s="808" t="s">
        <v>17</v>
      </c>
      <c r="AD807" s="661"/>
      <c r="AE807" s="661"/>
      <c r="AF807" s="661"/>
      <c r="AG807" s="661"/>
      <c r="AH807" s="660" t="s">
        <v>18</v>
      </c>
      <c r="AI807" s="661"/>
      <c r="AJ807" s="661"/>
      <c r="AK807" s="661"/>
      <c r="AL807" s="661"/>
      <c r="AM807" s="661"/>
      <c r="AN807" s="661"/>
      <c r="AO807" s="661"/>
      <c r="AP807" s="661"/>
      <c r="AQ807" s="661"/>
      <c r="AR807" s="661"/>
      <c r="AS807" s="661"/>
      <c r="AT807" s="662"/>
      <c r="AU807" s="646" t="s">
        <v>19</v>
      </c>
      <c r="AV807" s="647"/>
      <c r="AW807" s="647"/>
      <c r="AX807" s="648"/>
    </row>
    <row r="808" spans="1:50" ht="24.75" hidden="1" customHeight="1" x14ac:dyDescent="0.15">
      <c r="A808" s="620"/>
      <c r="B808" s="621"/>
      <c r="C808" s="621"/>
      <c r="D808" s="621"/>
      <c r="E808" s="621"/>
      <c r="F808" s="622"/>
      <c r="G808" s="663"/>
      <c r="H808" s="664"/>
      <c r="I808" s="664"/>
      <c r="J808" s="664"/>
      <c r="K808" s="665"/>
      <c r="L808" s="657"/>
      <c r="M808" s="658"/>
      <c r="N808" s="658"/>
      <c r="O808" s="658"/>
      <c r="P808" s="658"/>
      <c r="Q808" s="658"/>
      <c r="R808" s="658"/>
      <c r="S808" s="658"/>
      <c r="T808" s="658"/>
      <c r="U808" s="658"/>
      <c r="V808" s="658"/>
      <c r="W808" s="658"/>
      <c r="X808" s="659"/>
      <c r="Y808" s="377"/>
      <c r="Z808" s="378"/>
      <c r="AA808" s="378"/>
      <c r="AB808" s="798"/>
      <c r="AC808" s="663"/>
      <c r="AD808" s="664"/>
      <c r="AE808" s="664"/>
      <c r="AF808" s="664"/>
      <c r="AG808" s="665"/>
      <c r="AH808" s="657"/>
      <c r="AI808" s="658"/>
      <c r="AJ808" s="658"/>
      <c r="AK808" s="658"/>
      <c r="AL808" s="658"/>
      <c r="AM808" s="658"/>
      <c r="AN808" s="658"/>
      <c r="AO808" s="658"/>
      <c r="AP808" s="658"/>
      <c r="AQ808" s="658"/>
      <c r="AR808" s="658"/>
      <c r="AS808" s="658"/>
      <c r="AT808" s="659"/>
      <c r="AU808" s="377"/>
      <c r="AV808" s="378"/>
      <c r="AW808" s="378"/>
      <c r="AX808" s="379"/>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9" t="s">
        <v>20</v>
      </c>
      <c r="H818" s="820"/>
      <c r="I818" s="820"/>
      <c r="J818" s="820"/>
      <c r="K818" s="820"/>
      <c r="L818" s="821"/>
      <c r="M818" s="822"/>
      <c r="N818" s="822"/>
      <c r="O818" s="822"/>
      <c r="P818" s="822"/>
      <c r="Q818" s="822"/>
      <c r="R818" s="822"/>
      <c r="S818" s="822"/>
      <c r="T818" s="822"/>
      <c r="U818" s="822"/>
      <c r="V818" s="822"/>
      <c r="W818" s="822"/>
      <c r="X818" s="823"/>
      <c r="Y818" s="824">
        <f>SUM(Y808:AB817)</f>
        <v>0</v>
      </c>
      <c r="Z818" s="825"/>
      <c r="AA818" s="825"/>
      <c r="AB818" s="826"/>
      <c r="AC818" s="819" t="s">
        <v>20</v>
      </c>
      <c r="AD818" s="820"/>
      <c r="AE818" s="820"/>
      <c r="AF818" s="820"/>
      <c r="AG818" s="820"/>
      <c r="AH818" s="821"/>
      <c r="AI818" s="822"/>
      <c r="AJ818" s="822"/>
      <c r="AK818" s="822"/>
      <c r="AL818" s="822"/>
      <c r="AM818" s="822"/>
      <c r="AN818" s="822"/>
      <c r="AO818" s="822"/>
      <c r="AP818" s="822"/>
      <c r="AQ818" s="822"/>
      <c r="AR818" s="822"/>
      <c r="AS818" s="822"/>
      <c r="AT818" s="823"/>
      <c r="AU818" s="824">
        <f>SUM(AU808:AX817)</f>
        <v>0</v>
      </c>
      <c r="AV818" s="825"/>
      <c r="AW818" s="825"/>
      <c r="AX818" s="827"/>
    </row>
    <row r="819" spans="1:50" ht="24.75" hidden="1" customHeight="1" x14ac:dyDescent="0.15">
      <c r="A819" s="620"/>
      <c r="B819" s="621"/>
      <c r="C819" s="621"/>
      <c r="D819" s="621"/>
      <c r="E819" s="621"/>
      <c r="F819" s="622"/>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6"/>
    </row>
    <row r="820" spans="1:50" ht="24.75" hidden="1" customHeight="1" x14ac:dyDescent="0.15">
      <c r="A820" s="620"/>
      <c r="B820" s="621"/>
      <c r="C820" s="621"/>
      <c r="D820" s="621"/>
      <c r="E820" s="621"/>
      <c r="F820" s="622"/>
      <c r="G820" s="808" t="s">
        <v>17</v>
      </c>
      <c r="H820" s="661"/>
      <c r="I820" s="661"/>
      <c r="J820" s="661"/>
      <c r="K820" s="661"/>
      <c r="L820" s="660" t="s">
        <v>18</v>
      </c>
      <c r="M820" s="661"/>
      <c r="N820" s="661"/>
      <c r="O820" s="661"/>
      <c r="P820" s="661"/>
      <c r="Q820" s="661"/>
      <c r="R820" s="661"/>
      <c r="S820" s="661"/>
      <c r="T820" s="661"/>
      <c r="U820" s="661"/>
      <c r="V820" s="661"/>
      <c r="W820" s="661"/>
      <c r="X820" s="662"/>
      <c r="Y820" s="646" t="s">
        <v>19</v>
      </c>
      <c r="Z820" s="647"/>
      <c r="AA820" s="647"/>
      <c r="AB820" s="791"/>
      <c r="AC820" s="808" t="s">
        <v>17</v>
      </c>
      <c r="AD820" s="661"/>
      <c r="AE820" s="661"/>
      <c r="AF820" s="661"/>
      <c r="AG820" s="661"/>
      <c r="AH820" s="660" t="s">
        <v>18</v>
      </c>
      <c r="AI820" s="661"/>
      <c r="AJ820" s="661"/>
      <c r="AK820" s="661"/>
      <c r="AL820" s="661"/>
      <c r="AM820" s="661"/>
      <c r="AN820" s="661"/>
      <c r="AO820" s="661"/>
      <c r="AP820" s="661"/>
      <c r="AQ820" s="661"/>
      <c r="AR820" s="661"/>
      <c r="AS820" s="661"/>
      <c r="AT820" s="662"/>
      <c r="AU820" s="646" t="s">
        <v>19</v>
      </c>
      <c r="AV820" s="647"/>
      <c r="AW820" s="647"/>
      <c r="AX820" s="648"/>
    </row>
    <row r="821" spans="1:50" s="16" customFormat="1" ht="24.75" hidden="1" customHeight="1" x14ac:dyDescent="0.15">
      <c r="A821" s="620"/>
      <c r="B821" s="621"/>
      <c r="C821" s="621"/>
      <c r="D821" s="621"/>
      <c r="E821" s="621"/>
      <c r="F821" s="622"/>
      <c r="G821" s="663"/>
      <c r="H821" s="664"/>
      <c r="I821" s="664"/>
      <c r="J821" s="664"/>
      <c r="K821" s="665"/>
      <c r="L821" s="657"/>
      <c r="M821" s="658"/>
      <c r="N821" s="658"/>
      <c r="O821" s="658"/>
      <c r="P821" s="658"/>
      <c r="Q821" s="658"/>
      <c r="R821" s="658"/>
      <c r="S821" s="658"/>
      <c r="T821" s="658"/>
      <c r="U821" s="658"/>
      <c r="V821" s="658"/>
      <c r="W821" s="658"/>
      <c r="X821" s="659"/>
      <c r="Y821" s="377"/>
      <c r="Z821" s="378"/>
      <c r="AA821" s="378"/>
      <c r="AB821" s="798"/>
      <c r="AC821" s="663"/>
      <c r="AD821" s="664"/>
      <c r="AE821" s="664"/>
      <c r="AF821" s="664"/>
      <c r="AG821" s="665"/>
      <c r="AH821" s="657"/>
      <c r="AI821" s="658"/>
      <c r="AJ821" s="658"/>
      <c r="AK821" s="658"/>
      <c r="AL821" s="658"/>
      <c r="AM821" s="658"/>
      <c r="AN821" s="658"/>
      <c r="AO821" s="658"/>
      <c r="AP821" s="658"/>
      <c r="AQ821" s="658"/>
      <c r="AR821" s="658"/>
      <c r="AS821" s="658"/>
      <c r="AT821" s="659"/>
      <c r="AU821" s="377"/>
      <c r="AV821" s="378"/>
      <c r="AW821" s="378"/>
      <c r="AX821" s="379"/>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9" t="s">
        <v>20</v>
      </c>
      <c r="H831" s="820"/>
      <c r="I831" s="820"/>
      <c r="J831" s="820"/>
      <c r="K831" s="820"/>
      <c r="L831" s="821"/>
      <c r="M831" s="822"/>
      <c r="N831" s="822"/>
      <c r="O831" s="822"/>
      <c r="P831" s="822"/>
      <c r="Q831" s="822"/>
      <c r="R831" s="822"/>
      <c r="S831" s="822"/>
      <c r="T831" s="822"/>
      <c r="U831" s="822"/>
      <c r="V831" s="822"/>
      <c r="W831" s="822"/>
      <c r="X831" s="823"/>
      <c r="Y831" s="824">
        <f>SUM(Y821:AB830)</f>
        <v>0</v>
      </c>
      <c r="Z831" s="825"/>
      <c r="AA831" s="825"/>
      <c r="AB831" s="826"/>
      <c r="AC831" s="819" t="s">
        <v>20</v>
      </c>
      <c r="AD831" s="820"/>
      <c r="AE831" s="820"/>
      <c r="AF831" s="820"/>
      <c r="AG831" s="820"/>
      <c r="AH831" s="821"/>
      <c r="AI831" s="822"/>
      <c r="AJ831" s="822"/>
      <c r="AK831" s="822"/>
      <c r="AL831" s="822"/>
      <c r="AM831" s="822"/>
      <c r="AN831" s="822"/>
      <c r="AO831" s="822"/>
      <c r="AP831" s="822"/>
      <c r="AQ831" s="822"/>
      <c r="AR831" s="822"/>
      <c r="AS831" s="822"/>
      <c r="AT831" s="823"/>
      <c r="AU831" s="824">
        <f>SUM(AU821:AX830)</f>
        <v>0</v>
      </c>
      <c r="AV831" s="825"/>
      <c r="AW831" s="825"/>
      <c r="AX831" s="827"/>
    </row>
    <row r="832" spans="1:50" ht="24.75" hidden="1" customHeight="1" thickBot="1" x14ac:dyDescent="0.2">
      <c r="A832" s="897" t="s">
        <v>147</v>
      </c>
      <c r="B832" s="898"/>
      <c r="C832" s="898"/>
      <c r="D832" s="898"/>
      <c r="E832" s="898"/>
      <c r="F832" s="898"/>
      <c r="G832" s="898"/>
      <c r="H832" s="898"/>
      <c r="I832" s="898"/>
      <c r="J832" s="898"/>
      <c r="K832" s="898"/>
      <c r="L832" s="898"/>
      <c r="M832" s="898"/>
      <c r="N832" s="898"/>
      <c r="O832" s="898"/>
      <c r="P832" s="898"/>
      <c r="Q832" s="898"/>
      <c r="R832" s="898"/>
      <c r="S832" s="898"/>
      <c r="T832" s="898"/>
      <c r="U832" s="898"/>
      <c r="V832" s="898"/>
      <c r="W832" s="898"/>
      <c r="X832" s="898"/>
      <c r="Y832" s="898"/>
      <c r="Z832" s="898"/>
      <c r="AA832" s="898"/>
      <c r="AB832" s="898"/>
      <c r="AC832" s="898"/>
      <c r="AD832" s="898"/>
      <c r="AE832" s="898"/>
      <c r="AF832" s="898"/>
      <c r="AG832" s="898"/>
      <c r="AH832" s="898"/>
      <c r="AI832" s="898"/>
      <c r="AJ832" s="898"/>
      <c r="AK832" s="899"/>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t="s">
        <v>507</v>
      </c>
      <c r="D838" s="333"/>
      <c r="E838" s="333"/>
      <c r="F838" s="333"/>
      <c r="G838" s="333"/>
      <c r="H838" s="333"/>
      <c r="I838" s="333"/>
      <c r="J838" s="334">
        <v>4020005004767</v>
      </c>
      <c r="K838" s="335"/>
      <c r="L838" s="335"/>
      <c r="M838" s="335"/>
      <c r="N838" s="335"/>
      <c r="O838" s="335"/>
      <c r="P838" s="336" t="s">
        <v>508</v>
      </c>
      <c r="Q838" s="336"/>
      <c r="R838" s="336"/>
      <c r="S838" s="336"/>
      <c r="T838" s="336"/>
      <c r="U838" s="336"/>
      <c r="V838" s="336"/>
      <c r="W838" s="336"/>
      <c r="X838" s="336"/>
      <c r="Y838" s="337">
        <v>1283</v>
      </c>
      <c r="Z838" s="338"/>
      <c r="AA838" s="338"/>
      <c r="AB838" s="339"/>
      <c r="AC838" s="349" t="s">
        <v>509</v>
      </c>
      <c r="AD838" s="357"/>
      <c r="AE838" s="357"/>
      <c r="AF838" s="357"/>
      <c r="AG838" s="357"/>
      <c r="AH838" s="358" t="s">
        <v>485</v>
      </c>
      <c r="AI838" s="359"/>
      <c r="AJ838" s="359"/>
      <c r="AK838" s="359"/>
      <c r="AL838" s="343" t="s">
        <v>487</v>
      </c>
      <c r="AM838" s="344"/>
      <c r="AN838" s="344"/>
      <c r="AO838" s="345"/>
      <c r="AP838" s="346" t="s">
        <v>510</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68" t="s">
        <v>545</v>
      </c>
      <c r="D871" s="369"/>
      <c r="E871" s="369"/>
      <c r="F871" s="369"/>
      <c r="G871" s="369"/>
      <c r="H871" s="369"/>
      <c r="I871" s="370"/>
      <c r="J871" s="334">
        <v>4430001022657</v>
      </c>
      <c r="K871" s="335"/>
      <c r="L871" s="335"/>
      <c r="M871" s="335"/>
      <c r="N871" s="335"/>
      <c r="O871" s="335"/>
      <c r="P871" s="348" t="s">
        <v>535</v>
      </c>
      <c r="Q871" s="336"/>
      <c r="R871" s="336"/>
      <c r="S871" s="336"/>
      <c r="T871" s="336"/>
      <c r="U871" s="336"/>
      <c r="V871" s="336"/>
      <c r="W871" s="336"/>
      <c r="X871" s="336"/>
      <c r="Y871" s="337">
        <v>189</v>
      </c>
      <c r="Z871" s="338"/>
      <c r="AA871" s="338"/>
      <c r="AB871" s="339"/>
      <c r="AC871" s="349" t="s">
        <v>302</v>
      </c>
      <c r="AD871" s="357"/>
      <c r="AE871" s="357"/>
      <c r="AF871" s="357"/>
      <c r="AG871" s="357"/>
      <c r="AH871" s="358" t="s">
        <v>331</v>
      </c>
      <c r="AI871" s="359"/>
      <c r="AJ871" s="359"/>
      <c r="AK871" s="359"/>
      <c r="AL871" s="343">
        <v>100</v>
      </c>
      <c r="AM871" s="344"/>
      <c r="AN871" s="344"/>
      <c r="AO871" s="345"/>
      <c r="AP871" s="346" t="s">
        <v>331</v>
      </c>
      <c r="AQ871" s="346"/>
      <c r="AR871" s="346"/>
      <c r="AS871" s="346"/>
      <c r="AT871" s="346"/>
      <c r="AU871" s="346"/>
      <c r="AV871" s="346"/>
      <c r="AW871" s="346"/>
      <c r="AX871" s="346"/>
    </row>
    <row r="872" spans="1:50" ht="30" customHeight="1" x14ac:dyDescent="0.15">
      <c r="A872" s="362">
        <v>2</v>
      </c>
      <c r="B872" s="362">
        <v>1</v>
      </c>
      <c r="C872" s="368" t="s">
        <v>546</v>
      </c>
      <c r="D872" s="369"/>
      <c r="E872" s="369"/>
      <c r="F872" s="369"/>
      <c r="G872" s="369"/>
      <c r="H872" s="369"/>
      <c r="I872" s="370"/>
      <c r="J872" s="334">
        <v>6010001030403</v>
      </c>
      <c r="K872" s="335"/>
      <c r="L872" s="335"/>
      <c r="M872" s="335"/>
      <c r="N872" s="335"/>
      <c r="O872" s="335"/>
      <c r="P872" s="348" t="s">
        <v>534</v>
      </c>
      <c r="Q872" s="336"/>
      <c r="R872" s="336"/>
      <c r="S872" s="336"/>
      <c r="T872" s="336"/>
      <c r="U872" s="336"/>
      <c r="V872" s="336"/>
      <c r="W872" s="336"/>
      <c r="X872" s="336"/>
      <c r="Y872" s="337">
        <v>144</v>
      </c>
      <c r="Z872" s="338"/>
      <c r="AA872" s="338"/>
      <c r="AB872" s="339"/>
      <c r="AC872" s="349" t="s">
        <v>299</v>
      </c>
      <c r="AD872" s="349"/>
      <c r="AE872" s="349"/>
      <c r="AF872" s="349"/>
      <c r="AG872" s="349"/>
      <c r="AH872" s="358" t="s">
        <v>331</v>
      </c>
      <c r="AI872" s="359"/>
      <c r="AJ872" s="359"/>
      <c r="AK872" s="359"/>
      <c r="AL872" s="343">
        <v>98.5</v>
      </c>
      <c r="AM872" s="344"/>
      <c r="AN872" s="344"/>
      <c r="AO872" s="345"/>
      <c r="AP872" s="346" t="s">
        <v>331</v>
      </c>
      <c r="AQ872" s="346"/>
      <c r="AR872" s="346"/>
      <c r="AS872" s="346"/>
      <c r="AT872" s="346"/>
      <c r="AU872" s="346"/>
      <c r="AV872" s="346"/>
      <c r="AW872" s="346"/>
      <c r="AX872" s="346"/>
    </row>
    <row r="873" spans="1:50" ht="30" customHeight="1" x14ac:dyDescent="0.15">
      <c r="A873" s="362">
        <v>3</v>
      </c>
      <c r="B873" s="362">
        <v>1</v>
      </c>
      <c r="C873" s="368" t="s">
        <v>547</v>
      </c>
      <c r="D873" s="903"/>
      <c r="E873" s="903"/>
      <c r="F873" s="903"/>
      <c r="G873" s="903"/>
      <c r="H873" s="903"/>
      <c r="I873" s="904"/>
      <c r="J873" s="334">
        <v>1210001001479</v>
      </c>
      <c r="K873" s="335"/>
      <c r="L873" s="335"/>
      <c r="M873" s="335"/>
      <c r="N873" s="335"/>
      <c r="O873" s="335"/>
      <c r="P873" s="348" t="s">
        <v>533</v>
      </c>
      <c r="Q873" s="336"/>
      <c r="R873" s="336"/>
      <c r="S873" s="336"/>
      <c r="T873" s="336"/>
      <c r="U873" s="336"/>
      <c r="V873" s="336"/>
      <c r="W873" s="336"/>
      <c r="X873" s="336"/>
      <c r="Y873" s="337">
        <v>120</v>
      </c>
      <c r="Z873" s="338"/>
      <c r="AA873" s="338"/>
      <c r="AB873" s="339"/>
      <c r="AC873" s="349" t="s">
        <v>297</v>
      </c>
      <c r="AD873" s="349"/>
      <c r="AE873" s="349"/>
      <c r="AF873" s="349"/>
      <c r="AG873" s="349"/>
      <c r="AH873" s="341">
        <v>18</v>
      </c>
      <c r="AI873" s="342"/>
      <c r="AJ873" s="342"/>
      <c r="AK873" s="342"/>
      <c r="AL873" s="343">
        <v>80.8</v>
      </c>
      <c r="AM873" s="344"/>
      <c r="AN873" s="344"/>
      <c r="AO873" s="345"/>
      <c r="AP873" s="346" t="s">
        <v>331</v>
      </c>
      <c r="AQ873" s="346"/>
      <c r="AR873" s="346"/>
      <c r="AS873" s="346"/>
      <c r="AT873" s="346"/>
      <c r="AU873" s="346"/>
      <c r="AV873" s="346"/>
      <c r="AW873" s="346"/>
      <c r="AX873" s="346"/>
    </row>
    <row r="874" spans="1:50" ht="30" customHeight="1" x14ac:dyDescent="0.15">
      <c r="A874" s="362">
        <v>4</v>
      </c>
      <c r="B874" s="362">
        <v>1</v>
      </c>
      <c r="C874" s="368" t="s">
        <v>548</v>
      </c>
      <c r="D874" s="903"/>
      <c r="E874" s="903"/>
      <c r="F874" s="903"/>
      <c r="G874" s="903"/>
      <c r="H874" s="903"/>
      <c r="I874" s="904"/>
      <c r="J874" s="334">
        <v>3120001056860</v>
      </c>
      <c r="K874" s="335"/>
      <c r="L874" s="335"/>
      <c r="M874" s="335"/>
      <c r="N874" s="335"/>
      <c r="O874" s="335"/>
      <c r="P874" s="348" t="s">
        <v>533</v>
      </c>
      <c r="Q874" s="336"/>
      <c r="R874" s="336"/>
      <c r="S874" s="336"/>
      <c r="T874" s="336"/>
      <c r="U874" s="336"/>
      <c r="V874" s="336"/>
      <c r="W874" s="336"/>
      <c r="X874" s="336"/>
      <c r="Y874" s="337">
        <v>84</v>
      </c>
      <c r="Z874" s="338"/>
      <c r="AA874" s="338"/>
      <c r="AB874" s="339"/>
      <c r="AC874" s="349" t="s">
        <v>299</v>
      </c>
      <c r="AD874" s="349"/>
      <c r="AE874" s="349"/>
      <c r="AF874" s="349"/>
      <c r="AG874" s="349"/>
      <c r="AH874" s="341" t="s">
        <v>331</v>
      </c>
      <c r="AI874" s="342"/>
      <c r="AJ874" s="342"/>
      <c r="AK874" s="342"/>
      <c r="AL874" s="343">
        <v>99.8</v>
      </c>
      <c r="AM874" s="344"/>
      <c r="AN874" s="344"/>
      <c r="AO874" s="345"/>
      <c r="AP874" s="346" t="s">
        <v>331</v>
      </c>
      <c r="AQ874" s="346"/>
      <c r="AR874" s="346"/>
      <c r="AS874" s="346"/>
      <c r="AT874" s="346"/>
      <c r="AU874" s="346"/>
      <c r="AV874" s="346"/>
      <c r="AW874" s="346"/>
      <c r="AX874" s="346"/>
    </row>
    <row r="875" spans="1:50" ht="30" customHeight="1" x14ac:dyDescent="0.15">
      <c r="A875" s="362">
        <v>5</v>
      </c>
      <c r="B875" s="362">
        <v>1</v>
      </c>
      <c r="C875" s="368" t="s">
        <v>549</v>
      </c>
      <c r="D875" s="369"/>
      <c r="E875" s="369"/>
      <c r="F875" s="369"/>
      <c r="G875" s="369"/>
      <c r="H875" s="369"/>
      <c r="I875" s="370"/>
      <c r="J875" s="334">
        <v>8013401001509</v>
      </c>
      <c r="K875" s="335"/>
      <c r="L875" s="335"/>
      <c r="M875" s="335"/>
      <c r="N875" s="335"/>
      <c r="O875" s="335"/>
      <c r="P875" s="348" t="s">
        <v>533</v>
      </c>
      <c r="Q875" s="336"/>
      <c r="R875" s="336"/>
      <c r="S875" s="336"/>
      <c r="T875" s="336"/>
      <c r="U875" s="336"/>
      <c r="V875" s="336"/>
      <c r="W875" s="336"/>
      <c r="X875" s="336"/>
      <c r="Y875" s="337">
        <v>74</v>
      </c>
      <c r="Z875" s="338"/>
      <c r="AA875" s="338"/>
      <c r="AB875" s="339"/>
      <c r="AC875" s="340" t="s">
        <v>299</v>
      </c>
      <c r="AD875" s="340"/>
      <c r="AE875" s="340"/>
      <c r="AF875" s="340"/>
      <c r="AG875" s="340"/>
      <c r="AH875" s="341" t="s">
        <v>331</v>
      </c>
      <c r="AI875" s="342"/>
      <c r="AJ875" s="342"/>
      <c r="AK875" s="342"/>
      <c r="AL875" s="343">
        <v>99.2</v>
      </c>
      <c r="AM875" s="344"/>
      <c r="AN875" s="344"/>
      <c r="AO875" s="345"/>
      <c r="AP875" s="346" t="s">
        <v>331</v>
      </c>
      <c r="AQ875" s="346"/>
      <c r="AR875" s="346"/>
      <c r="AS875" s="346"/>
      <c r="AT875" s="346"/>
      <c r="AU875" s="346"/>
      <c r="AV875" s="346"/>
      <c r="AW875" s="346"/>
      <c r="AX875" s="346"/>
    </row>
    <row r="876" spans="1:50" ht="30" customHeight="1" x14ac:dyDescent="0.15">
      <c r="A876" s="362">
        <v>6</v>
      </c>
      <c r="B876" s="362">
        <v>1</v>
      </c>
      <c r="C876" s="368" t="s">
        <v>550</v>
      </c>
      <c r="D876" s="369"/>
      <c r="E876" s="369"/>
      <c r="F876" s="369"/>
      <c r="G876" s="369"/>
      <c r="H876" s="369"/>
      <c r="I876" s="370"/>
      <c r="J876" s="334">
        <v>7120001055727</v>
      </c>
      <c r="K876" s="335"/>
      <c r="L876" s="335"/>
      <c r="M876" s="335"/>
      <c r="N876" s="335"/>
      <c r="O876" s="335"/>
      <c r="P876" s="348" t="s">
        <v>533</v>
      </c>
      <c r="Q876" s="336"/>
      <c r="R876" s="336"/>
      <c r="S876" s="336"/>
      <c r="T876" s="336"/>
      <c r="U876" s="336"/>
      <c r="V876" s="336"/>
      <c r="W876" s="336"/>
      <c r="X876" s="336"/>
      <c r="Y876" s="337">
        <v>72</v>
      </c>
      <c r="Z876" s="338"/>
      <c r="AA876" s="338"/>
      <c r="AB876" s="339"/>
      <c r="AC876" s="340" t="s">
        <v>299</v>
      </c>
      <c r="AD876" s="340"/>
      <c r="AE876" s="340"/>
      <c r="AF876" s="340"/>
      <c r="AG876" s="340"/>
      <c r="AH876" s="341" t="s">
        <v>331</v>
      </c>
      <c r="AI876" s="342"/>
      <c r="AJ876" s="342"/>
      <c r="AK876" s="342"/>
      <c r="AL876" s="343">
        <v>95.7</v>
      </c>
      <c r="AM876" s="344"/>
      <c r="AN876" s="344"/>
      <c r="AO876" s="345"/>
      <c r="AP876" s="346" t="s">
        <v>331</v>
      </c>
      <c r="AQ876" s="346"/>
      <c r="AR876" s="346"/>
      <c r="AS876" s="346"/>
      <c r="AT876" s="346"/>
      <c r="AU876" s="346"/>
      <c r="AV876" s="346"/>
      <c r="AW876" s="346"/>
      <c r="AX876" s="346"/>
    </row>
    <row r="877" spans="1:50" ht="30" customHeight="1" x14ac:dyDescent="0.15">
      <c r="A877" s="362">
        <v>7</v>
      </c>
      <c r="B877" s="362">
        <v>1</v>
      </c>
      <c r="C877" s="368" t="s">
        <v>551</v>
      </c>
      <c r="D877" s="369"/>
      <c r="E877" s="369"/>
      <c r="F877" s="369"/>
      <c r="G877" s="369"/>
      <c r="H877" s="369"/>
      <c r="I877" s="370"/>
      <c r="J877" s="334">
        <v>3012405002559</v>
      </c>
      <c r="K877" s="335"/>
      <c r="L877" s="335"/>
      <c r="M877" s="335"/>
      <c r="N877" s="335"/>
      <c r="O877" s="335"/>
      <c r="P877" s="348" t="s">
        <v>534</v>
      </c>
      <c r="Q877" s="336"/>
      <c r="R877" s="336"/>
      <c r="S877" s="336"/>
      <c r="T877" s="336"/>
      <c r="U877" s="336"/>
      <c r="V877" s="336"/>
      <c r="W877" s="336"/>
      <c r="X877" s="336"/>
      <c r="Y877" s="337">
        <v>63</v>
      </c>
      <c r="Z877" s="338"/>
      <c r="AA877" s="338"/>
      <c r="AB877" s="339"/>
      <c r="AC877" s="340" t="s">
        <v>300</v>
      </c>
      <c r="AD877" s="340"/>
      <c r="AE877" s="340"/>
      <c r="AF877" s="340"/>
      <c r="AG877" s="340"/>
      <c r="AH877" s="341" t="s">
        <v>331</v>
      </c>
      <c r="AI877" s="342"/>
      <c r="AJ877" s="342"/>
      <c r="AK877" s="342"/>
      <c r="AL877" s="343">
        <v>100</v>
      </c>
      <c r="AM877" s="344"/>
      <c r="AN877" s="344"/>
      <c r="AO877" s="345"/>
      <c r="AP877" s="346" t="s">
        <v>331</v>
      </c>
      <c r="AQ877" s="346"/>
      <c r="AR877" s="346"/>
      <c r="AS877" s="346"/>
      <c r="AT877" s="346"/>
      <c r="AU877" s="346"/>
      <c r="AV877" s="346"/>
      <c r="AW877" s="346"/>
      <c r="AX877" s="346"/>
    </row>
    <row r="878" spans="1:50" ht="30" customHeight="1" x14ac:dyDescent="0.15">
      <c r="A878" s="362">
        <v>8</v>
      </c>
      <c r="B878" s="362">
        <v>1</v>
      </c>
      <c r="C878" s="368" t="s">
        <v>552</v>
      </c>
      <c r="D878" s="369"/>
      <c r="E878" s="369"/>
      <c r="F878" s="369"/>
      <c r="G878" s="369"/>
      <c r="H878" s="369"/>
      <c r="I878" s="370"/>
      <c r="J878" s="334">
        <v>6011501016164</v>
      </c>
      <c r="K878" s="335"/>
      <c r="L878" s="335"/>
      <c r="M878" s="335"/>
      <c r="N878" s="335"/>
      <c r="O878" s="335"/>
      <c r="P878" s="348" t="s">
        <v>533</v>
      </c>
      <c r="Q878" s="336"/>
      <c r="R878" s="336"/>
      <c r="S878" s="336"/>
      <c r="T878" s="336"/>
      <c r="U878" s="336"/>
      <c r="V878" s="336"/>
      <c r="W878" s="336"/>
      <c r="X878" s="336"/>
      <c r="Y878" s="337">
        <v>50</v>
      </c>
      <c r="Z878" s="338"/>
      <c r="AA878" s="338"/>
      <c r="AB878" s="339"/>
      <c r="AC878" s="340" t="s">
        <v>297</v>
      </c>
      <c r="AD878" s="340"/>
      <c r="AE878" s="340"/>
      <c r="AF878" s="340"/>
      <c r="AG878" s="340"/>
      <c r="AH878" s="341">
        <v>8</v>
      </c>
      <c r="AI878" s="342"/>
      <c r="AJ878" s="342"/>
      <c r="AK878" s="342"/>
      <c r="AL878" s="343">
        <v>80.900000000000006</v>
      </c>
      <c r="AM878" s="344"/>
      <c r="AN878" s="344"/>
      <c r="AO878" s="345"/>
      <c r="AP878" s="346" t="s">
        <v>331</v>
      </c>
      <c r="AQ878" s="346"/>
      <c r="AR878" s="346"/>
      <c r="AS878" s="346"/>
      <c r="AT878" s="346"/>
      <c r="AU878" s="346"/>
      <c r="AV878" s="346"/>
      <c r="AW878" s="346"/>
      <c r="AX878" s="346"/>
    </row>
    <row r="879" spans="1:50" ht="30" customHeight="1" x14ac:dyDescent="0.15">
      <c r="A879" s="362">
        <v>9</v>
      </c>
      <c r="B879" s="362">
        <v>1</v>
      </c>
      <c r="C879" s="368" t="s">
        <v>553</v>
      </c>
      <c r="D879" s="369"/>
      <c r="E879" s="369"/>
      <c r="F879" s="369"/>
      <c r="G879" s="369"/>
      <c r="H879" s="369"/>
      <c r="I879" s="370"/>
      <c r="J879" s="334">
        <v>2010601036670</v>
      </c>
      <c r="K879" s="335"/>
      <c r="L879" s="335"/>
      <c r="M879" s="335"/>
      <c r="N879" s="335"/>
      <c r="O879" s="335"/>
      <c r="P879" s="348" t="s">
        <v>533</v>
      </c>
      <c r="Q879" s="336"/>
      <c r="R879" s="336"/>
      <c r="S879" s="336"/>
      <c r="T879" s="336"/>
      <c r="U879" s="336"/>
      <c r="V879" s="336"/>
      <c r="W879" s="336"/>
      <c r="X879" s="336"/>
      <c r="Y879" s="337">
        <v>38</v>
      </c>
      <c r="Z879" s="338"/>
      <c r="AA879" s="338"/>
      <c r="AB879" s="339"/>
      <c r="AC879" s="340" t="s">
        <v>297</v>
      </c>
      <c r="AD879" s="340"/>
      <c r="AE879" s="340"/>
      <c r="AF879" s="340"/>
      <c r="AG879" s="340"/>
      <c r="AH879" s="341">
        <v>8</v>
      </c>
      <c r="AI879" s="342"/>
      <c r="AJ879" s="342"/>
      <c r="AK879" s="342"/>
      <c r="AL879" s="343">
        <v>81.099999999999994</v>
      </c>
      <c r="AM879" s="344"/>
      <c r="AN879" s="344"/>
      <c r="AO879" s="345"/>
      <c r="AP879" s="346" t="s">
        <v>331</v>
      </c>
      <c r="AQ879" s="346"/>
      <c r="AR879" s="346"/>
      <c r="AS879" s="346"/>
      <c r="AT879" s="346"/>
      <c r="AU879" s="346"/>
      <c r="AV879" s="346"/>
      <c r="AW879" s="346"/>
      <c r="AX879" s="346"/>
    </row>
    <row r="880" spans="1:50" ht="30" customHeight="1" x14ac:dyDescent="0.15">
      <c r="A880" s="362">
        <v>10</v>
      </c>
      <c r="B880" s="362">
        <v>1</v>
      </c>
      <c r="C880" s="347" t="s">
        <v>554</v>
      </c>
      <c r="D880" s="333"/>
      <c r="E880" s="333"/>
      <c r="F880" s="333"/>
      <c r="G880" s="333"/>
      <c r="H880" s="333"/>
      <c r="I880" s="333"/>
      <c r="J880" s="334">
        <v>4010405010473</v>
      </c>
      <c r="K880" s="335"/>
      <c r="L880" s="335"/>
      <c r="M880" s="335"/>
      <c r="N880" s="335"/>
      <c r="O880" s="335"/>
      <c r="P880" s="348" t="s">
        <v>534</v>
      </c>
      <c r="Q880" s="336"/>
      <c r="R880" s="336"/>
      <c r="S880" s="336"/>
      <c r="T880" s="336"/>
      <c r="U880" s="336"/>
      <c r="V880" s="336"/>
      <c r="W880" s="336"/>
      <c r="X880" s="336"/>
      <c r="Y880" s="337">
        <v>31</v>
      </c>
      <c r="Z880" s="338"/>
      <c r="AA880" s="338"/>
      <c r="AB880" s="339"/>
      <c r="AC880" s="340" t="s">
        <v>300</v>
      </c>
      <c r="AD880" s="340"/>
      <c r="AE880" s="340"/>
      <c r="AF880" s="340"/>
      <c r="AG880" s="340"/>
      <c r="AH880" s="341" t="s">
        <v>331</v>
      </c>
      <c r="AI880" s="342"/>
      <c r="AJ880" s="342"/>
      <c r="AK880" s="342"/>
      <c r="AL880" s="343">
        <v>92.6</v>
      </c>
      <c r="AM880" s="344"/>
      <c r="AN880" s="344"/>
      <c r="AO880" s="345"/>
      <c r="AP880" s="346" t="s">
        <v>331</v>
      </c>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86 Y782 Y788:Y791">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AM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Y787">
    <cfRule type="expression" dxfId="1" priority="1">
      <formula>IF(RIGHT(TEXT(Y787,"0.#"),1)=".",FALSE,TRUE)</formula>
    </cfRule>
    <cfRule type="expression" dxfId="0" priority="2">
      <formula>IF(RIGHT(TEXT(Y787,"0.#"),1)=".",TRUE,FALSE)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6" manualBreakCount="6">
    <brk id="29" max="49" man="1"/>
    <brk id="699" max="49" man="1"/>
    <brk id="727" max="49" man="1"/>
    <brk id="740" max="49" man="1"/>
    <brk id="779" max="49" man="1"/>
    <brk id="834" max="49" man="1"/>
  </rowBreaks>
  <colBreaks count="1" manualBreakCount="1">
    <brk id="6" max="1131"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483</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2020-09-17T07:11:36Z</cp:lastPrinted>
  <dcterms:created xsi:type="dcterms:W3CDTF">2012-03-13T00:50:25Z</dcterms:created>
  <dcterms:modified xsi:type="dcterms:W3CDTF">2020-11-13T04:08:25Z</dcterms:modified>
</cp:coreProperties>
</file>