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<sst xmlns="http://schemas.openxmlformats.org/spreadsheetml/2006/main" count="2165" uniqueCount="558">
  <si>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</si>
  <si>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</si>
  <si>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</si>
  <si>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</si>
  <si>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</si>
  <si>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</si>
  <si>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</si>
  <si>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</si>
  <si>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</si>
  <si>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</si>
  <si>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</si>
  <si>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</si>
  <si>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</si>
  <si>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</si>
  <si>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</si>
  <si>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</si>
  <si>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</si>
  <si>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</si>
  <si>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</si>
  <si>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</si>
  <si>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</si>
  <si>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</si>
  <si>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</si>
  <si>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</si>
  <si>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</si>
  <si>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</si>
  <si>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</si>
  <si>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</si>
  <si>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</si>
  <si>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</si>
  <si>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</si>
  <si>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</si>
  <si>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</si>
  <si>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</si>
  <si>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</si>
  <si>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</si>
  <si>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</si>
  <si>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</si>
  <si>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</si>
  <si>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</si>
  <si>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</si>
  <si>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</si>
  <si>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</si>
  <si>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</si>
  <si>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</si>
  <si>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</si>
  <si>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</si>
  <si>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</si>
  <si>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</si>
  <si>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</si>
  <si>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</si>
  <si>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</si>
  <si>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</si>
  <si>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</si>
  <si>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</si>
  <si>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</si>
  <si>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</si>
  <si>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</si>
  <si>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</si>
  <si>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</si>
  <si>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</si>
  <si>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</si>
  <si>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</si>
  <si>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</si>
  <si>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</si>
  <si>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</si>
  <si>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</si>
  <si>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</si>
  <si>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</si>
  <si>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</si>
  <si>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</si>
  <si>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</si>
  <si>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</si>
  <si>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</si>
  <si>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</si>
  <si>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</si>
  <si>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</si>
  <si>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</si>
  <si>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</si>
  <si>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</si>
  <si>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</si>
  <si>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</si>
  <si>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</si>
  <si>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</si>
  <si>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</si>
  <si>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</si>
  <si>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</si>
  <si>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</si>
  <si>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</si>
  <si>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</si>
  <si>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</si>
  <si>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</si>
  <si>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</si>
  <si>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</si>
  <si>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</si>
  <si>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</si>
  <si>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</si>
  <si>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</si>
  <si>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</si>
  <si>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</si>
  <si>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</si>
  <si>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</si>
  <si>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</si>
  <si>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</si>
  <si>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</si>
  <si>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</si>
  <si>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</si>
  <si>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</si>
  <si>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</si>
  <si>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</si>
  <si>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</si>
  <si>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</si>
  <si>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</si>
  <si>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</si>
  <si>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</si>
  <si>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</si>
  <si>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</si>
  <si>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</si>
  <si>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</si>
  <si>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</si>
  <si>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</si>
  <si>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</si>
  <si>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</si>
  <si>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</si>
  <si>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</si>
  <si>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</si>
  <si>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</si>
  <si>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</si>
  <si>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</si>
  <si>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</si>
  <si>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</si>
  <si>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</si>
  <si>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</si>
  <si>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</si>
  <si>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</si>
  <si>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</si>
  <si>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</si>
  <si>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</si>
  <si>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</si>
  <si>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</si>
  <si>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</si>
  <si>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</si>
  <si>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</si>
  <si>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</si>
  <si>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</si>
  <si>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</si>
  <si>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</si>
  <si>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</si>
  <si>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</si>
  <si>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</si>
  <si>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</si>
  <si>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</si>
  <si>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</si>
  <si>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</si>
  <si>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</si>
  <si>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</si>
  <si>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</si>
  <si>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</si>
  <si>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</si>
  <si>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</si>
  <si>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</si>
  <si>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</si>
  <si>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</si>
  <si>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</si>
  <si>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</si>
  <si>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</si>
  <si>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</si>
  <si>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</si>
  <si>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</si>
  <si>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</si>
  <si>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</si>
  <si>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</si>
  <si>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</si>
  <si>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</si>
  <si>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</si>
  <si>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</si>
  <si>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</si>
  <si>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</si>
  <si>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</si>
  <si>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</si>
  <si>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</si>
  <si>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</si>
  <si>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</si>
  <si>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</si>
  <si>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</si>
  <si>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</si>
  <si>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</si>
  <si>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</si>
  <si>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</si>
  <si>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</si>
  <si>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</si>
  <si>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</si>
  <si>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</si>
  <si>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</si>
  <si>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</si>
  <si>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</si>
  <si>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</si>
  <si>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</si>
  <si>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</si>
  <si>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</si>
  <si>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</si>
  <si>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</si>
  <si>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</si>
  <si>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</si>
  <si>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</si>
  <si>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</si>
  <si>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</si>
  <si>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</si>
  <si>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</si>
  <si>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</si>
  <si>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</si>
  <si>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</si>
  <si>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</si>
  <si>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</si>
  <si>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</si>
  <si>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</si>
  <si>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</si>
  <si>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</si>
  <si>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</si>
  <si>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</si>
  <si>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</si>
  <si>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</si>
  <si>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</si>
  <si>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</si>
  <si>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</si>
  <si>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</si>
  <si>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</si>
  <si>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</si>
  <si>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</si>
  <si>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</si>
  <si>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</si>
  <si>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</si>
  <si>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</si>
  <si>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</si>
  <si>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</si>
  <si>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</si>
  <si>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</si>
  <si>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</si>
  <si>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</si>
  <si>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</si>
  <si>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</si>
  <si>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</si>
  <si>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</si>
  <si>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</si>
  <si>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</si>
  <si>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</si>
  <si>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</si>
  <si>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</si>
  <si>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</si>
  <si>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</si>
  <si>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</si>
  <si>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</si>
  <si>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</si>
  <si>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</si>
  <si>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</si>
  <si>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</si>
  <si>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</si>
  <si>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</si>
  <si>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</si>
  <si>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</si>
  <si>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</si>
  <si>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</si>
  <si>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</si>
  <si>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</si>
  <si>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</si>
  <si>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</si>
  <si>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</si>
  <si>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</si>
  <si>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</si>
  <si>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</si>
  <si>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</si>
  <si>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</si>
  <si>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</si>
  <si>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</si>
  <si>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</si>
  <si>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</si>
  <si>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</si>
  <si>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</si>
  <si>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</si>
  <si>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</si>
  <si>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</si>
  <si>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</si>
  <si>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</si>
  <si>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</si>
  <si>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</si>
  <si>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</si>
  <si>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</si>
  <si>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</si>
  <si>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</si>
  <si>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</si>
  <si>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</si>
  <si>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</si>
  <si>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</si>
  <si>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</si>
  <si>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</si>
  <si>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</si>
  <si>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</si>
  <si>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</si>
  <si>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</si>
  <si>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</si>
  <si>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</si>
  <si>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</si>
  <si>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</si>
  <si>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</si>
  <si>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</si>
  <si>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</si>
  <si>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</si>
  <si>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</si>
  <si>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</si>
  <si>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</si>
  <si>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</si>
  <si>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</si>
  <si>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</si>
  <si>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</si>
  <si>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</si>
  <si>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</si>
  <si>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</si>
  <si>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</si>
  <si>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</si>
  <si>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</si>
  <si>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</si>
  <si>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</si>
  <si>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</si>
  <si>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</si>
  <si>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</si>
  <si>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</si>
  <si>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</si>
  <si>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</si>
  <si>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</si>
  <si>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</si>
  <si>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</si>
  <si>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</si>
  <si>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</si>
  <si>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</si>
  <si>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</si>
  <si>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</si>
  <si>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</si>
  <si>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</si>
  <si>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</si>
  <si>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</si>
  <si>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</si>
  <si>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</si>
  <si>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</si>
  <si>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</si>
  <si>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</si>
  <si>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</si>
  <si>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</si>
  <si>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</si>
  <si>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</si>
  <si>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</si>
  <si>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</si>
  <si>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</si>
  <si>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</si>
  <si>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</si>
  <si>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</si>
  <si>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</si>
  <si>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</si>
  <si>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</si>
  <si>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</si>
  <si>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</si>
  <si>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</si>
  <si>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</si>
  <si>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</si>
  <si>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</si>
  <si>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</si>
  <si>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</si>
  <si>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</si>
  <si>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</si>
  <si>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</si>
  <si>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</si>
  <si>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</si>
  <si>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</si>
  <si>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</si>
  <si>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</si>
  <si>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</si>
  <si>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</si>
  <si>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</si>
  <si>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</si>
  <si>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</si>
  <si>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</si>
  <si>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</si>
  <si>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</si>
  <si>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</si>
  <si>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</si>
  <si>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</si>
  <si>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</si>
  <si>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</si>
  <si>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</si>
  <si>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</si>
  <si>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</si>
  <si>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</si>
  <si>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</si>
  <si>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</si>
  <si>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</si>
  <si>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</si>
  <si>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</si>
  <si>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</si>
  <si>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</si>
  <si>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</si>
  <si>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</si>
  <si>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</si>
  <si>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</si>
  <si>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</si>
  <si>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</si>
  <si>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</si>
  <si>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</si>
  <si>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</si>
  <si>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</si>
  <si>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</si>
  <si>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</si>
  <si>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</si>
  <si>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</si>
  <si>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</si>
  <si>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</si>
  <si>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</si>
  <si>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</si>
  <si>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</si>
  <si>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</si>
  <si>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</si>
  <si>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</si>
  <si>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</si>
  <si>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</si>
  <si>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</si>
  <si>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</si>
  <si>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</si>
  <si>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</si>
  <si>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</si>
  <si>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</si>
  <si>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</si>
  <si>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</si>
  <si>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</si>
  <si>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</si>
  <si>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</si>
  <si>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</si>
  <si>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</si>
  <si>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</si>
  <si>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</si>
  <si>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</si>
  <si>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</si>
  <si>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</si>
  <si>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</si>
  <si>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</si>
  <si>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</si>
  <si>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</si>
  <si>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</si>
  <si>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</si>
  <si>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</si>
  <si>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</si>
  <si>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</si>
  <si>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</si>
  <si>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</si>
  <si>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</si>
  <si>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</si>
  <si>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</si>
  <si>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</si>
  <si>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</si>
  <si>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</si>
  <si>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</si>
  <si>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</si>
  <si>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</si>
  <si>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</si>
  <si>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</si>
  <si>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</si>
  <si>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</si>
  <si>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</si>
  <si>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</si>
  <si>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</si>
  <si>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</si>
  <si>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</si>
  <si>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</si>
  <si>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</si>
  <si>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</si>
  <si>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</si>
  <si>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</si>
  <si>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</si>
  <si>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</si>
  <si>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</si>
  <si>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</si>
  <si>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</si>
  <si>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</si>
  <si>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</si>
  <si>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</si>
  <si>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</si>
  <si>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</si>
  <si>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</si>
  <si>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</si>
  <si>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</si>
  <si>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</si>
  <si>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円</t>
    <rPh sb="0" eb="1">
      <t>エン</t>
    </rPh>
    <phoneticPr fontId="5"/>
  </si>
  <si>
    <t>円/区域</t>
    <rPh sb="0" eb="1">
      <t>エン</t>
    </rPh>
    <rPh sb="2" eb="4">
      <t>クイキ</t>
    </rPh>
    <phoneticPr fontId="5"/>
  </si>
  <si>
    <t>改正SOLAS条約等を踏まえた総合的な港湾保安対策</t>
  </si>
  <si>
    <t>海岸・防災課　危機管理室</t>
    <rPh sb="0" eb="2">
      <t>カイガン</t>
    </rPh>
    <rPh sb="3" eb="6">
      <t>ボウサイカ</t>
    </rPh>
    <rPh sb="7" eb="9">
      <t>キキ</t>
    </rPh>
    <rPh sb="9" eb="12">
      <t>カンリシツ</t>
    </rPh>
    <phoneticPr fontId="1"/>
  </si>
  <si>
    <t>室長　水口　幸司</t>
    <rPh sb="3" eb="5">
      <t>ミナクチ</t>
    </rPh>
    <rPh sb="6" eb="8">
      <t>コウジ</t>
    </rPh>
    <phoneticPr fontId="7"/>
  </si>
  <si>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8"/>
  </si>
  <si>
    <t>総合物流施策大綱(2017-2020)（平成29年7月28日閣議決定）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8"/>
  </si>
  <si>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</si>
  <si>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・諸外国間で保安対策に関して今後取り組むべき課題等を共有し、我が国のセキュリティ向上に資するため、諸外国の優良な取組等に関する情報収集を実施する。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rPh sb="135" eb="137">
      <t>ジョウホウ</t>
    </rPh>
    <rPh sb="137" eb="139">
      <t>シュウシュウ</t>
    </rPh>
    <phoneticPr fontId="8"/>
  </si>
  <si>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</si>
  <si>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</si>
  <si>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職員旅費</t>
    <rPh sb="0" eb="2">
      <t>ショクイン</t>
    </rPh>
    <rPh sb="2" eb="4">
      <t>リョヒ</t>
    </rPh>
    <phoneticPr fontId="8"/>
  </si>
  <si>
    <t>電子計算機借料</t>
    <rPh sb="0" eb="2">
      <t>デンシ</t>
    </rPh>
    <rPh sb="2" eb="5">
      <t>ケイサンキ</t>
    </rPh>
    <rPh sb="5" eb="6">
      <t>カ</t>
    </rPh>
    <phoneticPr fontId="7"/>
  </si>
  <si>
    <t>情報処理業務庁費</t>
    <rPh sb="0" eb="2">
      <t>ジョウホウ</t>
    </rPh>
    <rPh sb="2" eb="4">
      <t>ショリ</t>
    </rPh>
    <rPh sb="4" eb="6">
      <t>ギョウム</t>
    </rPh>
    <rPh sb="6" eb="8">
      <t>チョウヒ</t>
    </rPh>
    <phoneticPr fontId="7"/>
  </si>
  <si>
    <t>国内港湾における危害行為の発生件数ゼロを目標とし、長期的にも危害行為を未然防止ができる状態を維持する。</t>
    <rPh sb="0" eb="2">
      <t>コクナイ</t>
    </rPh>
    <rPh sb="2" eb="4">
      <t>コウワン</t>
    </rPh>
    <rPh sb="8" eb="10">
      <t>キガイ</t>
    </rPh>
    <rPh sb="10" eb="12">
      <t>コウイ</t>
    </rPh>
    <rPh sb="13" eb="15">
      <t>ハッセイ</t>
    </rPh>
    <rPh sb="15" eb="17">
      <t>ケンスウ</t>
    </rPh>
    <rPh sb="20" eb="22">
      <t>モクヒョウ</t>
    </rPh>
    <rPh sb="25" eb="28">
      <t>チョウキテキ</t>
    </rPh>
    <rPh sb="30" eb="32">
      <t>キガイ</t>
    </rPh>
    <rPh sb="32" eb="34">
      <t>コウイ</t>
    </rPh>
    <rPh sb="35" eb="37">
      <t>ミゼン</t>
    </rPh>
    <rPh sb="37" eb="39">
      <t>ボウシ</t>
    </rPh>
    <rPh sb="43" eb="45">
      <t>ジョウタイ</t>
    </rPh>
    <rPh sb="46" eb="48">
      <t>イジ</t>
    </rPh>
    <phoneticPr fontId="8"/>
  </si>
  <si>
    <t>国内港湾における危害行為発生件数</t>
    <rPh sb="0" eb="2">
      <t>コクナイ</t>
    </rPh>
    <rPh sb="2" eb="4">
      <t>コウワン</t>
    </rPh>
    <rPh sb="8" eb="10">
      <t>キガイ</t>
    </rPh>
    <rPh sb="10" eb="12">
      <t>コウイ</t>
    </rPh>
    <rPh sb="12" eb="14">
      <t>ハッセイ</t>
    </rPh>
    <rPh sb="14" eb="16">
      <t>ケンスウ</t>
    </rPh>
    <phoneticPr fontId="8"/>
  </si>
  <si>
    <t>件</t>
    <rPh sb="0" eb="1">
      <t>ケン</t>
    </rPh>
    <phoneticPr fontId="6"/>
  </si>
  <si>
    <t>認定されている埠頭保安規程のうち、保安措置が実施されていると監査により確認できた数。
※なお、未達成の施設については監査時の是正要求等に応じて必要な措置が講じられ、全施設が所定の保安レベルを達成していることを確認済。</t>
  </si>
  <si>
    <t>達成規程数
/埠頭保安規程数</t>
    <rPh sb="0" eb="2">
      <t>タッセイ</t>
    </rPh>
    <rPh sb="2" eb="4">
      <t>キテイ</t>
    </rPh>
    <rPh sb="4" eb="5">
      <t>スウ</t>
    </rPh>
    <rPh sb="7" eb="9">
      <t>フトウ</t>
    </rPh>
    <rPh sb="9" eb="11">
      <t>ホアン</t>
    </rPh>
    <rPh sb="11" eb="13">
      <t>キテイ</t>
    </rPh>
    <rPh sb="13" eb="14">
      <t>スウ</t>
    </rPh>
    <phoneticPr fontId="7"/>
  </si>
  <si>
    <t>区域</t>
    <rPh sb="0" eb="2">
      <t>クイキ</t>
    </rPh>
    <phoneticPr fontId="6"/>
  </si>
  <si>
    <t>-</t>
    <phoneticPr fontId="5"/>
  </si>
  <si>
    <t>予算額総額／埠頭保安規程数　　　　　　　</t>
  </si>
  <si>
    <t>10,633,000/957</t>
  </si>
  <si>
    <t>11,445,000/960</t>
  </si>
  <si>
    <t>６　国際競争力、観光交流、広域・地域間連携等の確保・強化</t>
  </si>
  <si>
    <t>１９　海上物流基盤の強化等総合的な物流体系整備の推進、みなとの振興、安定的な国際海上輸送の確保を推進する</t>
  </si>
  <si>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rPh sb="115" eb="117">
      <t>キテイ</t>
    </rPh>
    <phoneticPr fontId="6"/>
  </si>
  <si>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7"/>
  </si>
  <si>
    <t>改正SOLAS条約の締約政府の義務を果たすため、国による保安対策の確実な実施が必要。</t>
    <rPh sb="0" eb="2">
      <t>カイセイ</t>
    </rPh>
    <rPh sb="7" eb="9">
      <t>ジョウヤク</t>
    </rPh>
    <rPh sb="10" eb="12">
      <t>テイヤク</t>
    </rPh>
    <rPh sb="12" eb="14">
      <t>セイフ</t>
    </rPh>
    <rPh sb="15" eb="17">
      <t>ギム</t>
    </rPh>
    <rPh sb="18" eb="19">
      <t>ハ</t>
    </rPh>
    <rPh sb="24" eb="25">
      <t>クニ</t>
    </rPh>
    <rPh sb="28" eb="32">
      <t>ホアンタイサク</t>
    </rPh>
    <rPh sb="33" eb="35">
      <t>カクジツ</t>
    </rPh>
    <rPh sb="36" eb="38">
      <t>ジッシ</t>
    </rPh>
    <rPh sb="39" eb="41">
      <t>ヒツヨウ</t>
    </rPh>
    <phoneticPr fontId="7"/>
  </si>
  <si>
    <t>改正SOLAS条約の締約政府の義務を果たすために必要な事業であり、優先度の高い事業である。</t>
    <rPh sb="0" eb="2">
      <t>カイセイ</t>
    </rPh>
    <rPh sb="7" eb="9">
      <t>ジョウヤク</t>
    </rPh>
    <rPh sb="10" eb="12">
      <t>テイヤク</t>
    </rPh>
    <rPh sb="12" eb="14">
      <t>セイフ</t>
    </rPh>
    <rPh sb="15" eb="17">
      <t>ギム</t>
    </rPh>
    <rPh sb="18" eb="19">
      <t>ハ</t>
    </rPh>
    <rPh sb="24" eb="26">
      <t>ヒツヨウ</t>
    </rPh>
    <rPh sb="27" eb="29">
      <t>ジギョウ</t>
    </rPh>
    <rPh sb="33" eb="36">
      <t>ユウセンド</t>
    </rPh>
    <rPh sb="37" eb="38">
      <t>タカ</t>
    </rPh>
    <rPh sb="39" eb="41">
      <t>ジギョウ</t>
    </rPh>
    <phoneticPr fontId="7"/>
  </si>
  <si>
    <t>埠頭保安規程が定められている施設の立入検査等を行うものであり、水準は妥当である。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7"/>
  </si>
  <si>
    <t>立入検査の対象施設は約2,000施設にのぼるが、対象港湾での検査が同旅程になるよう2ヶ月かけて調整する等、効率化の工夫を行っている。</t>
    <rPh sb="0" eb="1">
      <t>タ</t>
    </rPh>
    <rPh sb="1" eb="2">
      <t>イ</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3" eb="44">
      <t>ゲツ</t>
    </rPh>
    <rPh sb="47" eb="49">
      <t>チョウセイ</t>
    </rPh>
    <rPh sb="51" eb="52">
      <t>トウ</t>
    </rPh>
    <rPh sb="53" eb="56">
      <t>コウリツカ</t>
    </rPh>
    <rPh sb="57" eb="59">
      <t>クフウ</t>
    </rPh>
    <rPh sb="60" eb="61">
      <t>オコナ</t>
    </rPh>
    <phoneticPr fontId="7"/>
  </si>
  <si>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7"/>
  </si>
  <si>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7"/>
  </si>
  <si>
    <t>埠頭保安規程が定められている施設の立入検査等を行っており、活動実績は妥当である。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7"/>
  </si>
  <si>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7"/>
  </si>
  <si>
    <t>クルーズ船の増加や東京オリンピック・パラリンピックの開催等を見据え、クルーズ船に対する保安対策、及び関係機関と連携した港湾保安設備の合同点検を実施する等関係者との連携を一層深め、より一層の保安対策の強化を図る。</t>
    <rPh sb="4" eb="5">
      <t>フネ</t>
    </rPh>
    <rPh sb="6" eb="8">
      <t>ゾウカ</t>
    </rPh>
    <rPh sb="9" eb="11">
      <t>トウキョウ</t>
    </rPh>
    <rPh sb="26" eb="28">
      <t>カイサイ</t>
    </rPh>
    <rPh sb="28" eb="29">
      <t>トウ</t>
    </rPh>
    <rPh sb="30" eb="32">
      <t>ミス</t>
    </rPh>
    <rPh sb="38" eb="39">
      <t>セン</t>
    </rPh>
    <rPh sb="40" eb="41">
      <t>タイ</t>
    </rPh>
    <rPh sb="43" eb="45">
      <t>ホアン</t>
    </rPh>
    <rPh sb="45" eb="47">
      <t>タイサク</t>
    </rPh>
    <rPh sb="48" eb="49">
      <t>オヨ</t>
    </rPh>
    <rPh sb="50" eb="52">
      <t>カンケイ</t>
    </rPh>
    <rPh sb="52" eb="54">
      <t>キカン</t>
    </rPh>
    <rPh sb="55" eb="57">
      <t>レンケイ</t>
    </rPh>
    <rPh sb="59" eb="63">
      <t>コウワンホアン</t>
    </rPh>
    <rPh sb="63" eb="65">
      <t>セツビ</t>
    </rPh>
    <rPh sb="66" eb="68">
      <t>ゴウドウ</t>
    </rPh>
    <rPh sb="68" eb="70">
      <t>テンケン</t>
    </rPh>
    <rPh sb="71" eb="73">
      <t>ジッシ</t>
    </rPh>
    <rPh sb="75" eb="76">
      <t>トウ</t>
    </rPh>
    <rPh sb="76" eb="79">
      <t>カンケイシャ</t>
    </rPh>
    <rPh sb="81" eb="83">
      <t>レンケイ</t>
    </rPh>
    <rPh sb="84" eb="86">
      <t>イッソウ</t>
    </rPh>
    <rPh sb="86" eb="87">
      <t>フカ</t>
    </rPh>
    <rPh sb="91" eb="93">
      <t>イッソウ</t>
    </rPh>
    <rPh sb="94" eb="96">
      <t>ホアン</t>
    </rPh>
    <rPh sb="96" eb="98">
      <t>タイサク</t>
    </rPh>
    <rPh sb="99" eb="101">
      <t>キョウカ</t>
    </rPh>
    <rPh sb="102" eb="103">
      <t>ハカ</t>
    </rPh>
    <phoneticPr fontId="7"/>
  </si>
  <si>
    <t>370</t>
  </si>
  <si>
    <t>214</t>
  </si>
  <si>
    <t>343</t>
  </si>
  <si>
    <t>220</t>
  </si>
  <si>
    <t>355</t>
  </si>
  <si>
    <t>228</t>
  </si>
  <si>
    <t>225</t>
  </si>
  <si>
    <t>219</t>
  </si>
  <si>
    <t>220</t>
    <phoneticPr fontId="5"/>
  </si>
  <si>
    <t>-</t>
    <phoneticPr fontId="5"/>
  </si>
  <si>
    <t>-</t>
    <phoneticPr fontId="5"/>
  </si>
  <si>
    <t>10,655,000/956</t>
    <phoneticPr fontId="5"/>
  </si>
  <si>
    <t>10,698,000/960</t>
    <phoneticPr fontId="5"/>
  </si>
  <si>
    <t>国土交通省港湾局調べ（令和２年３月）</t>
    <rPh sb="0" eb="2">
      <t>コクド</t>
    </rPh>
    <rPh sb="2" eb="5">
      <t>コウツウショウ</t>
    </rPh>
    <rPh sb="5" eb="8">
      <t>コウワンキョク</t>
    </rPh>
    <rPh sb="8" eb="9">
      <t>シラ</t>
    </rPh>
    <rPh sb="11" eb="13">
      <t>レイワ</t>
    </rPh>
    <rPh sb="14" eb="15">
      <t>ネン</t>
    </rPh>
    <rPh sb="15" eb="16">
      <t>ヘイネン</t>
    </rPh>
    <rPh sb="16" eb="17">
      <t>ガツ</t>
    </rPh>
    <phoneticPr fontId="7"/>
  </si>
  <si>
    <t>有</t>
  </si>
  <si>
    <t>無</t>
  </si>
  <si>
    <t>日ASEAN港湾保安人材育成マニュアルの策定検討業務</t>
    <phoneticPr fontId="5"/>
  </si>
  <si>
    <t>（株）ＪＥＣＣ</t>
    <rPh sb="0" eb="3">
      <t>カブ</t>
    </rPh>
    <phoneticPr fontId="5"/>
  </si>
  <si>
    <t>（一財）国際臨海開発研究センター</t>
    <phoneticPr fontId="5"/>
  </si>
  <si>
    <t>A.（一財）国際臨海開発研究センター</t>
    <phoneticPr fontId="5"/>
  </si>
  <si>
    <t>調査費</t>
    <rPh sb="0" eb="3">
      <t>チョウサヒ</t>
    </rPh>
    <phoneticPr fontId="5"/>
  </si>
  <si>
    <t>日ASEAN港湾保安人材育成マニュアルの策定検討業務</t>
    <phoneticPr fontId="5"/>
  </si>
  <si>
    <t>海事三局連携データベース機器賃貸借及び保守業務（国債）</t>
    <rPh sb="24" eb="26">
      <t>コクサイ</t>
    </rPh>
    <phoneticPr fontId="5"/>
  </si>
  <si>
    <t>限られた予算の範囲において、事業目的に沿って真に必要な事業を実施している。</t>
    <phoneticPr fontId="5"/>
  </si>
  <si>
    <t>本事業は、改正SOLAS条約の締約政府の義務を果たすために必要なものである。埠頭保安規程の定められている港湾への立ち入り検査等は旅程の効率化の工夫を行っており、また、支出先についても、所定の発注方式により決定し、競争性の確保に努め、効率的に事業を実施している。さらに、国内港湾においてテロ行為は発生しておらず、本事業は有効である。</t>
    <rPh sb="64" eb="66">
      <t>リョテイ</t>
    </rPh>
    <rPh sb="67" eb="70">
      <t>コウリツカ</t>
    </rPh>
    <rPh sb="71" eb="73">
      <t>クフウ</t>
    </rPh>
    <rPh sb="74" eb="75">
      <t>オコナ</t>
    </rPh>
    <rPh sb="83" eb="85">
      <t>シシュツ</t>
    </rPh>
    <rPh sb="85" eb="86">
      <t>サキ</t>
    </rPh>
    <rPh sb="92" eb="94">
      <t>ショテイ</t>
    </rPh>
    <rPh sb="95" eb="97">
      <t>ハッチュウ</t>
    </rPh>
    <rPh sb="97" eb="99">
      <t>ホウシキ</t>
    </rPh>
    <rPh sb="102" eb="104">
      <t>ケッテイ</t>
    </rPh>
    <rPh sb="106" eb="109">
      <t>キョウソウセイ</t>
    </rPh>
    <rPh sb="110" eb="112">
      <t>カクホ</t>
    </rPh>
    <rPh sb="113" eb="114">
      <t>ツト</t>
    </rPh>
    <rPh sb="116" eb="119">
      <t>コウリツテキ</t>
    </rPh>
    <rPh sb="120" eb="122">
      <t>ジギョウ</t>
    </rPh>
    <rPh sb="123" eb="125">
      <t>ジッシ</t>
    </rPh>
    <rPh sb="134" eb="136">
      <t>コクナイ</t>
    </rPh>
    <rPh sb="136" eb="138">
      <t>コウワン</t>
    </rPh>
    <rPh sb="144" eb="146">
      <t>コウイ</t>
    </rPh>
    <rPh sb="147" eb="149">
      <t>ハッセイ</t>
    </rPh>
    <rPh sb="155" eb="156">
      <t>ホン</t>
    </rPh>
    <rPh sb="156" eb="158">
      <t>ジギョウ</t>
    </rPh>
    <rPh sb="159" eb="161">
      <t>ユウコウ</t>
    </rPh>
    <phoneticPr fontId="7"/>
  </si>
  <si>
    <t>入札・契約手続きの透明性・競争性の確保に努めており、支出先は競争入札等により選定している。</t>
    <phoneticPr fontId="7"/>
  </si>
  <si>
    <t>-</t>
    <phoneticPr fontId="5"/>
  </si>
  <si>
    <t>諸外国等の人材育成方法の検討等を通じて得た知見を整理・分析し、我が国の保安体制のあるべき姿をより鮮明にするとともに、より効果的・効率的な保安体制の構築を図るため努められたい。</t>
    <phoneticPr fontId="5"/>
  </si>
  <si>
    <t>-</t>
    <phoneticPr fontId="5"/>
  </si>
  <si>
    <t>-</t>
    <phoneticPr fontId="5"/>
  </si>
  <si>
    <t>-</t>
    <phoneticPr fontId="5"/>
  </si>
  <si>
    <t>執行等改善</t>
  </si>
  <si>
    <t>日ASEAN港湾保安専門家会合等で情報共有された優良事例について整理するとともに、国内の保安担当者研修等で周知を行い、さらなるセキュリティ向上に努めることとしたい。</t>
    <rPh sb="10" eb="13">
      <t>センモンカ</t>
    </rPh>
    <rPh sb="13" eb="15">
      <t>カイゴウ</t>
    </rPh>
    <rPh sb="17" eb="19">
      <t>ジョウホウ</t>
    </rPh>
    <rPh sb="19" eb="21">
      <t>キョウユウ</t>
    </rPh>
    <rPh sb="32" eb="34">
      <t>セイリ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</si>
</sst>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67236</xdr:colOff>
      <xdr:row>100</xdr:row>
      <xdr:rowOff>78441</xdr:rowOff>
    </xdr:from>
    <xdr:to>
      <xdr:col>34</xdr:col>
      <xdr:colOff>31502</xdr:colOff>
      <xdr:row>100</xdr:row>
      <xdr:rowOff>526676</xdr:rowOff>
    </xdr:to>
    <xdr:sp macro="" textlink="">
      <xdr:nvSpPr>
        <xdr:cNvPr id="2" name="正方形/長方形 1"/>
        <xdr:cNvSpPr/>
      </xdr:nvSpPr>
      <xdr:spPr>
        <a:xfrm>
          <a:off x="6118412" y="13346206"/>
          <a:ext cx="771090" cy="44823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434/957</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67236</xdr:colOff>
      <xdr:row>100</xdr:row>
      <xdr:rowOff>100853</xdr:rowOff>
    </xdr:from>
    <xdr:to>
      <xdr:col>38</xdr:col>
      <xdr:colOff>31502</xdr:colOff>
      <xdr:row>100</xdr:row>
      <xdr:rowOff>560294</xdr:rowOff>
    </xdr:to>
    <xdr:sp macro="" textlink="">
      <xdr:nvSpPr>
        <xdr:cNvPr id="3" name="正方形/長方形 2"/>
        <xdr:cNvSpPr/>
      </xdr:nvSpPr>
      <xdr:spPr>
        <a:xfrm>
          <a:off x="6925236" y="13077265"/>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536/960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89646</xdr:colOff>
      <xdr:row>100</xdr:row>
      <xdr:rowOff>112059</xdr:rowOff>
    </xdr:from>
    <xdr:to>
      <xdr:col>42</xdr:col>
      <xdr:colOff>53913</xdr:colOff>
      <xdr:row>100</xdr:row>
      <xdr:rowOff>571500</xdr:rowOff>
    </xdr:to>
    <xdr:sp macro="" textlink="">
      <xdr:nvSpPr>
        <xdr:cNvPr id="7" name="正方形/長方形 6"/>
        <xdr:cNvSpPr/>
      </xdr:nvSpPr>
      <xdr:spPr>
        <a:xfrm>
          <a:off x="7754470" y="13379824"/>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678/956</a:t>
          </a:r>
        </a:p>
      </xdr:txBody>
    </xdr:sp>
    <xdr:clientData/>
  </xdr:twoCellAnchor>
  <xdr:twoCellAnchor>
    <xdr:from>
      <xdr:col>42</xdr:col>
      <xdr:colOff>96371</xdr:colOff>
      <xdr:row>100</xdr:row>
      <xdr:rowOff>107577</xdr:rowOff>
    </xdr:from>
    <xdr:to>
      <xdr:col>46</xdr:col>
      <xdr:colOff>60637</xdr:colOff>
      <xdr:row>100</xdr:row>
      <xdr:rowOff>567018</xdr:rowOff>
    </xdr:to>
    <xdr:sp macro="" textlink="">
      <xdr:nvSpPr>
        <xdr:cNvPr id="8" name="正方形/長方形 7"/>
        <xdr:cNvSpPr/>
      </xdr:nvSpPr>
      <xdr:spPr>
        <a:xfrm>
          <a:off x="8568018" y="13375342"/>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47</xdr:col>
      <xdr:colOff>47066</xdr:colOff>
      <xdr:row>100</xdr:row>
      <xdr:rowOff>103095</xdr:rowOff>
    </xdr:from>
    <xdr:to>
      <xdr:col>49</xdr:col>
      <xdr:colOff>414744</xdr:colOff>
      <xdr:row>100</xdr:row>
      <xdr:rowOff>562536</xdr:rowOff>
    </xdr:to>
    <xdr:sp macro="" textlink="">
      <xdr:nvSpPr>
        <xdr:cNvPr id="9" name="正方形/長方形 8"/>
        <xdr:cNvSpPr/>
      </xdr:nvSpPr>
      <xdr:spPr>
        <a:xfrm>
          <a:off x="9527242" y="13370860"/>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11</xdr:col>
      <xdr:colOff>176893</xdr:colOff>
      <xdr:row>740</xdr:row>
      <xdr:rowOff>326572</xdr:rowOff>
    </xdr:from>
    <xdr:to>
      <xdr:col>44</xdr:col>
      <xdr:colOff>196311</xdr:colOff>
      <xdr:row>778</xdr:row>
      <xdr:rowOff>190500</xdr:rowOff>
    </xdr:to>
    <xdr:pic>
      <xdr:nvPicPr>
        <xdr:cNvPr id="5" name="図 4"/>
        <xdr:cNvPicPr>
          <a:picLocks noChangeAspect="1"/>
        </xdr:cNvPicPr>
      </xdr:nvPicPr>
      <xdr:blipFill>
        <a:blip xmlns:r="http://schemas.openxmlformats.org/officeDocument/2006/relationships" r:embed="rId1"/>
        <a:stretch>
          <a:fillRect/>
        </a:stretch>
      </xdr:blipFill>
      <xdr:spPr>
        <a:xfrm>
          <a:off x="2422072" y="41025536"/>
          <a:ext cx="6754953" cy="58782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9" zoomScale="70" zoomScaleNormal="75" zoomScaleSheetLayoutView="70" zoomScalePageLayoutView="85" workbookViewId="0">
      <selection activeCell="BC747" sqref="BC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220</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486</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490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436</v>
      </c>
      <c r="H5" s="827"/>
      <c r="I5" s="827"/>
      <c r="J5" s="827"/>
      <c r="K5" s="827"/>
      <c r="L5" s="827"/>
      <c r="M5" s="828" t="s">
        <v>65</v>
      </c>
      <c r="N5" s="829"/>
      <c r="O5" s="829"/>
      <c r="P5" s="829"/>
      <c r="Q5" s="829"/>
      <c r="R5" s="830"/>
      <c r="S5" s="831" t="s">
        <v>69</v>
      </c>
      <c r="T5" s="827"/>
      <c r="U5" s="827"/>
      <c r="V5" s="827"/>
      <c r="W5" s="827"/>
      <c r="X5" s="832"/>
      <c r="Y5" s="685" t="s">
        <v>3</v>
      </c>
      <c r="Z5" s="533"/>
      <c r="AA5" s="533"/>
      <c r="AB5" s="533"/>
      <c r="AC5" s="533"/>
      <c r="AD5" s="534"/>
      <c r="AE5" s="686" t="s">
        <v>491</v>
      </c>
      <c r="AF5" s="686"/>
      <c r="AG5" s="686"/>
      <c r="AH5" s="686"/>
      <c r="AI5" s="686"/>
      <c r="AJ5" s="686"/>
      <c r="AK5" s="686"/>
      <c r="AL5" s="686"/>
      <c r="AM5" s="686"/>
      <c r="AN5" s="686"/>
      <c r="AO5" s="686"/>
      <c r="AP5" s="687"/>
      <c r="AQ5" s="688" t="s">
        <v>492</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493</v>
      </c>
      <c r="H7" s="489"/>
      <c r="I7" s="489"/>
      <c r="J7" s="489"/>
      <c r="K7" s="489"/>
      <c r="L7" s="489"/>
      <c r="M7" s="489"/>
      <c r="N7" s="489"/>
      <c r="O7" s="489"/>
      <c r="P7" s="489"/>
      <c r="Q7" s="489"/>
      <c r="R7" s="489"/>
      <c r="S7" s="489"/>
      <c r="T7" s="489"/>
      <c r="U7" s="489"/>
      <c r="V7" s="489"/>
      <c r="W7" s="489"/>
      <c r="X7" s="490"/>
      <c r="Y7" s="909" t="s">
        <v>313</v>
      </c>
      <c r="Z7" s="432"/>
      <c r="AA7" s="432"/>
      <c r="AB7" s="432"/>
      <c r="AC7" s="432"/>
      <c r="AD7" s="910"/>
      <c r="AE7" s="899" t="s">
        <v>494</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495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103.5" customHeight="1" x14ac:dyDescent="0.15">
      <c r="A10" s="647" t="s">
        <v>29</v>
      </c>
      <c r="B10" s="648"/>
      <c r="C10" s="648"/>
      <c r="D10" s="648"/>
      <c r="E10" s="648"/>
      <c r="F10" s="648"/>
      <c r="G10" s="741" t="s">
        <v>496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11</v>
      </c>
      <c r="Q13" s="645"/>
      <c r="R13" s="645"/>
      <c r="S13" s="645"/>
      <c r="T13" s="645"/>
      <c r="U13" s="645"/>
      <c r="V13" s="646"/>
      <c r="W13" s="644">
        <v>11</v>
      </c>
      <c r="X13" s="645"/>
      <c r="Y13" s="645"/>
      <c r="Z13" s="645"/>
      <c r="AA13" s="645"/>
      <c r="AB13" s="645"/>
      <c r="AC13" s="646"/>
      <c r="AD13" s="644">
        <v>11</v>
      </c>
      <c r="AE13" s="645"/>
      <c r="AF13" s="645"/>
      <c r="AG13" s="645"/>
      <c r="AH13" s="645"/>
      <c r="AI13" s="645"/>
      <c r="AJ13" s="646"/>
      <c r="AK13" s="644">
        <v>11</v>
      </c>
      <c r="AL13" s="645"/>
      <c r="AM13" s="645"/>
      <c r="AN13" s="645"/>
      <c r="AO13" s="645"/>
      <c r="AP13" s="645"/>
      <c r="AQ13" s="646"/>
      <c r="AR13" s="906">
        <v>12</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483</v>
      </c>
      <c r="Q14" s="645"/>
      <c r="R14" s="645"/>
      <c r="S14" s="645"/>
      <c r="T14" s="645"/>
      <c r="U14" s="645"/>
      <c r="V14" s="646"/>
      <c r="W14" s="644" t="s">
        <v>483</v>
      </c>
      <c r="X14" s="645"/>
      <c r="Y14" s="645"/>
      <c r="Z14" s="645"/>
      <c r="AA14" s="645"/>
      <c r="AB14" s="645"/>
      <c r="AC14" s="646"/>
      <c r="AD14" s="644" t="s">
        <v>497</v>
      </c>
      <c r="AE14" s="645"/>
      <c r="AF14" s="645"/>
      <c r="AG14" s="645"/>
      <c r="AH14" s="645"/>
      <c r="AI14" s="645"/>
      <c r="AJ14" s="646"/>
      <c r="AK14" s="644" t="s">
        <v>554</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483</v>
      </c>
      <c r="Q15" s="645"/>
      <c r="R15" s="645"/>
      <c r="S15" s="645"/>
      <c r="T15" s="645"/>
      <c r="U15" s="645"/>
      <c r="V15" s="646"/>
      <c r="W15" s="644" t="s">
        <v>483</v>
      </c>
      <c r="X15" s="645"/>
      <c r="Y15" s="645"/>
      <c r="Z15" s="645"/>
      <c r="AA15" s="645"/>
      <c r="AB15" s="645"/>
      <c r="AC15" s="646"/>
      <c r="AD15" s="644" t="s">
        <v>483</v>
      </c>
      <c r="AE15" s="645"/>
      <c r="AF15" s="645"/>
      <c r="AG15" s="645"/>
      <c r="AH15" s="645"/>
      <c r="AI15" s="645"/>
      <c r="AJ15" s="646"/>
      <c r="AK15" s="644" t="s">
        <v>332</v>
      </c>
      <c r="AL15" s="645"/>
      <c r="AM15" s="645"/>
      <c r="AN15" s="645"/>
      <c r="AO15" s="645"/>
      <c r="AP15" s="645"/>
      <c r="AQ15" s="646"/>
      <c r="AR15" s="644" t="s">
        <v>554</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483</v>
      </c>
      <c r="Q16" s="645"/>
      <c r="R16" s="645"/>
      <c r="S16" s="645"/>
      <c r="T16" s="645"/>
      <c r="U16" s="645"/>
      <c r="V16" s="646"/>
      <c r="W16" s="644" t="s">
        <v>483</v>
      </c>
      <c r="X16" s="645"/>
      <c r="Y16" s="645"/>
      <c r="Z16" s="645"/>
      <c r="AA16" s="645"/>
      <c r="AB16" s="645"/>
      <c r="AC16" s="646"/>
      <c r="AD16" s="644" t="s">
        <v>483</v>
      </c>
      <c r="AE16" s="645"/>
      <c r="AF16" s="645"/>
      <c r="AG16" s="645"/>
      <c r="AH16" s="645"/>
      <c r="AI16" s="645"/>
      <c r="AJ16" s="646"/>
      <c r="AK16" s="644" t="s">
        <v>554</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483</v>
      </c>
      <c r="Q17" s="645"/>
      <c r="R17" s="645"/>
      <c r="S17" s="645"/>
      <c r="T17" s="645"/>
      <c r="U17" s="645"/>
      <c r="V17" s="646"/>
      <c r="W17" s="644" t="s">
        <v>483</v>
      </c>
      <c r="X17" s="645"/>
      <c r="Y17" s="645"/>
      <c r="Z17" s="645"/>
      <c r="AA17" s="645"/>
      <c r="AB17" s="645"/>
      <c r="AC17" s="646"/>
      <c r="AD17" s="644" t="s">
        <v>483</v>
      </c>
      <c r="AE17" s="645"/>
      <c r="AF17" s="645"/>
      <c r="AG17" s="645"/>
      <c r="AH17" s="645"/>
      <c r="AI17" s="645"/>
      <c r="AJ17" s="646"/>
      <c r="AK17" s="644" t="s">
        <v>554</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11</v>
      </c>
      <c r="Q18" s="866"/>
      <c r="R18" s="866"/>
      <c r="S18" s="866"/>
      <c r="T18" s="866"/>
      <c r="U18" s="866"/>
      <c r="V18" s="867"/>
      <c r="W18" s="865">
        <f>SUM(W13:AC17)</f>
        <v>11</v>
      </c>
      <c r="X18" s="866"/>
      <c r="Y18" s="866"/>
      <c r="Z18" s="866"/>
      <c r="AA18" s="866"/>
      <c r="AB18" s="866"/>
      <c r="AC18" s="867"/>
      <c r="AD18" s="865">
        <f>SUM(AD13:AJ17)</f>
        <v>11</v>
      </c>
      <c r="AE18" s="866"/>
      <c r="AF18" s="866"/>
      <c r="AG18" s="866"/>
      <c r="AH18" s="866"/>
      <c r="AI18" s="866"/>
      <c r="AJ18" s="867"/>
      <c r="AK18" s="865">
        <f>SUM(AK13:AQ17)</f>
        <v>11</v>
      </c>
      <c r="AL18" s="866"/>
      <c r="AM18" s="866"/>
      <c r="AN18" s="866"/>
      <c r="AO18" s="866"/>
      <c r="AP18" s="866"/>
      <c r="AQ18" s="867"/>
      <c r="AR18" s="865">
        <f>SUM(AR13:AX17)</f>
        <v>12</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10</v>
      </c>
      <c r="Q19" s="645"/>
      <c r="R19" s="645"/>
      <c r="S19" s="645"/>
      <c r="T19" s="645"/>
      <c r="U19" s="645"/>
      <c r="V19" s="646"/>
      <c r="W19" s="644">
        <v>10</v>
      </c>
      <c r="X19" s="645"/>
      <c r="Y19" s="645"/>
      <c r="Z19" s="645"/>
      <c r="AA19" s="645"/>
      <c r="AB19" s="645"/>
      <c r="AC19" s="646"/>
      <c r="AD19" s="644">
        <v>11</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0.90909090909090906</v>
      </c>
      <c r="Q20" s="302"/>
      <c r="R20" s="302"/>
      <c r="S20" s="302"/>
      <c r="T20" s="302"/>
      <c r="U20" s="302"/>
      <c r="V20" s="302"/>
      <c r="W20" s="302">
        <f t="shared" ref="W20" si="0">IF(W18=0, "-", SUM(W19)/W18)</f>
        <v>0.90909090909090906</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0.90909090909090906</v>
      </c>
      <c r="Q21" s="302"/>
      <c r="R21" s="302"/>
      <c r="S21" s="302"/>
      <c r="T21" s="302"/>
      <c r="U21" s="302"/>
      <c r="V21" s="302"/>
      <c r="W21" s="302">
        <f t="shared" ref="W21" si="2">IF(W19=0, "-", SUM(W19)/SUM(W13,W14))</f>
        <v>0.90909090909090906</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352</v>
      </c>
      <c r="B22" s="934"/>
      <c r="C22" s="934"/>
      <c r="D22" s="934"/>
      <c r="E22" s="934"/>
      <c r="F22" s="935"/>
      <c r="G22" s="971"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498</v>
      </c>
      <c r="H23" s="973"/>
      <c r="I23" s="973"/>
      <c r="J23" s="973"/>
      <c r="K23" s="973"/>
      <c r="L23" s="973"/>
      <c r="M23" s="973"/>
      <c r="N23" s="973"/>
      <c r="O23" s="974"/>
      <c r="P23" s="906">
        <v>6</v>
      </c>
      <c r="Q23" s="907"/>
      <c r="R23" s="907"/>
      <c r="S23" s="907"/>
      <c r="T23" s="907"/>
      <c r="U23" s="907"/>
      <c r="V23" s="923"/>
      <c r="W23" s="906">
        <v>7</v>
      </c>
      <c r="X23" s="907"/>
      <c r="Y23" s="907"/>
      <c r="Z23" s="907"/>
      <c r="AA23" s="907"/>
      <c r="AB23" s="907"/>
      <c r="AC23" s="923"/>
      <c r="AD23" s="943" t="s">
        <v>553</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499</v>
      </c>
      <c r="H24" s="925"/>
      <c r="I24" s="925"/>
      <c r="J24" s="925"/>
      <c r="K24" s="925"/>
      <c r="L24" s="925"/>
      <c r="M24" s="925"/>
      <c r="N24" s="925"/>
      <c r="O24" s="926"/>
      <c r="P24" s="644">
        <v>4</v>
      </c>
      <c r="Q24" s="645"/>
      <c r="R24" s="645"/>
      <c r="S24" s="645"/>
      <c r="T24" s="645"/>
      <c r="U24" s="645"/>
      <c r="V24" s="646"/>
      <c r="W24" s="644">
        <v>4</v>
      </c>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500</v>
      </c>
      <c r="H25" s="925"/>
      <c r="I25" s="925"/>
      <c r="J25" s="925"/>
      <c r="K25" s="925"/>
      <c r="L25" s="925"/>
      <c r="M25" s="925"/>
      <c r="N25" s="925"/>
      <c r="O25" s="926"/>
      <c r="P25" s="644">
        <v>1</v>
      </c>
      <c r="Q25" s="645"/>
      <c r="R25" s="645"/>
      <c r="S25" s="645"/>
      <c r="T25" s="645"/>
      <c r="U25" s="645"/>
      <c r="V25" s="646"/>
      <c r="W25" s="644">
        <v>1</v>
      </c>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501</v>
      </c>
      <c r="H26" s="925"/>
      <c r="I26" s="925"/>
      <c r="J26" s="925"/>
      <c r="K26" s="925"/>
      <c r="L26" s="925"/>
      <c r="M26" s="925"/>
      <c r="N26" s="925"/>
      <c r="O26" s="926"/>
      <c r="P26" s="644">
        <v>0</v>
      </c>
      <c r="Q26" s="645"/>
      <c r="R26" s="645"/>
      <c r="S26" s="645"/>
      <c r="T26" s="645"/>
      <c r="U26" s="645"/>
      <c r="V26" s="646"/>
      <c r="W26" s="644">
        <v>0</v>
      </c>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11</v>
      </c>
      <c r="Q29" s="645"/>
      <c r="R29" s="645"/>
      <c r="S29" s="645"/>
      <c r="T29" s="645"/>
      <c r="U29" s="645"/>
      <c r="V29" s="646"/>
      <c r="W29" s="954">
        <f>AR13</f>
        <v>12</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483</v>
      </c>
      <c r="AR31" s="185"/>
      <c r="AS31" s="118" t="s">
        <v>188</v>
      </c>
      <c r="AT31" s="119"/>
      <c r="AU31" s="184" t="s">
        <v>487</v>
      </c>
      <c r="AV31" s="184"/>
      <c r="AW31" s="384" t="s">
        <v>177</v>
      </c>
      <c r="AX31" s="385"/>
    </row>
    <row r="32" spans="1:50" ht="23.25" customHeight="1" x14ac:dyDescent="0.15">
      <c r="A32" s="389"/>
      <c r="B32" s="387"/>
      <c r="C32" s="387"/>
      <c r="D32" s="387"/>
      <c r="E32" s="387"/>
      <c r="F32" s="388"/>
      <c r="G32" s="551" t="s">
        <v>502</v>
      </c>
      <c r="H32" s="552"/>
      <c r="I32" s="552"/>
      <c r="J32" s="552"/>
      <c r="K32" s="552"/>
      <c r="L32" s="552"/>
      <c r="M32" s="552"/>
      <c r="N32" s="552"/>
      <c r="O32" s="553"/>
      <c r="P32" s="90" t="s">
        <v>503</v>
      </c>
      <c r="Q32" s="90"/>
      <c r="R32" s="90"/>
      <c r="S32" s="90"/>
      <c r="T32" s="90"/>
      <c r="U32" s="90"/>
      <c r="V32" s="90"/>
      <c r="W32" s="90"/>
      <c r="X32" s="91"/>
      <c r="Y32" s="461" t="s">
        <v>12</v>
      </c>
      <c r="Z32" s="521"/>
      <c r="AA32" s="522"/>
      <c r="AB32" s="451" t="s">
        <v>504</v>
      </c>
      <c r="AC32" s="451"/>
      <c r="AD32" s="451"/>
      <c r="AE32" s="202">
        <v>0</v>
      </c>
      <c r="AF32" s="203"/>
      <c r="AG32" s="203"/>
      <c r="AH32" s="203"/>
      <c r="AI32" s="202">
        <v>0</v>
      </c>
      <c r="AJ32" s="203"/>
      <c r="AK32" s="203"/>
      <c r="AL32" s="203"/>
      <c r="AM32" s="202">
        <v>0</v>
      </c>
      <c r="AN32" s="203"/>
      <c r="AO32" s="203"/>
      <c r="AP32" s="203"/>
      <c r="AQ32" s="326" t="s">
        <v>483</v>
      </c>
      <c r="AR32" s="192"/>
      <c r="AS32" s="192"/>
      <c r="AT32" s="327"/>
      <c r="AU32" s="203" t="s">
        <v>487</v>
      </c>
      <c r="AV32" s="203"/>
      <c r="AW32" s="203"/>
      <c r="AX32" s="205"/>
    </row>
    <row r="33" spans="1:50" ht="23.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504</v>
      </c>
      <c r="AC33" s="513"/>
      <c r="AD33" s="513"/>
      <c r="AE33" s="202">
        <v>0</v>
      </c>
      <c r="AF33" s="203"/>
      <c r="AG33" s="203"/>
      <c r="AH33" s="203"/>
      <c r="AI33" s="202">
        <v>0</v>
      </c>
      <c r="AJ33" s="203"/>
      <c r="AK33" s="203"/>
      <c r="AL33" s="203"/>
      <c r="AM33" s="202">
        <v>0</v>
      </c>
      <c r="AN33" s="203"/>
      <c r="AO33" s="203"/>
      <c r="AP33" s="203"/>
      <c r="AQ33" s="326" t="s">
        <v>483</v>
      </c>
      <c r="AR33" s="192"/>
      <c r="AS33" s="192"/>
      <c r="AT33" s="327"/>
      <c r="AU33" s="203" t="s">
        <v>487</v>
      </c>
      <c r="AV33" s="203"/>
      <c r="AW33" s="203"/>
      <c r="AX33" s="205"/>
    </row>
    <row r="34" spans="1:50" ht="23.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100</v>
      </c>
      <c r="AF34" s="203"/>
      <c r="AG34" s="203"/>
      <c r="AH34" s="203"/>
      <c r="AI34" s="202">
        <v>100</v>
      </c>
      <c r="AJ34" s="203"/>
      <c r="AK34" s="203"/>
      <c r="AL34" s="203"/>
      <c r="AM34" s="202">
        <v>100</v>
      </c>
      <c r="AN34" s="203"/>
      <c r="AO34" s="203"/>
      <c r="AP34" s="203"/>
      <c r="AQ34" s="326" t="s">
        <v>483</v>
      </c>
      <c r="AR34" s="192"/>
      <c r="AS34" s="192"/>
      <c r="AT34" s="327"/>
      <c r="AU34" s="203" t="s">
        <v>487</v>
      </c>
      <c r="AV34" s="203"/>
      <c r="AW34" s="203"/>
      <c r="AX34" s="205"/>
    </row>
    <row r="35" spans="1:50" ht="23.25" customHeight="1" x14ac:dyDescent="0.15">
      <c r="A35" s="210" t="s">
        <v>304</v>
      </c>
      <c r="B35" s="211"/>
      <c r="C35" s="211"/>
      <c r="D35" s="211"/>
      <c r="E35" s="211"/>
      <c r="F35" s="212"/>
      <c r="G35" s="216" t="s">
        <v>538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42"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7"/>
    </row>
    <row r="80" spans="1:50" ht="18.75" hidden="1"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7"/>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72.75" customHeight="1" x14ac:dyDescent="0.15">
      <c r="A101" s="411"/>
      <c r="B101" s="412"/>
      <c r="C101" s="412"/>
      <c r="D101" s="412"/>
      <c r="E101" s="412"/>
      <c r="F101" s="413"/>
      <c r="G101" s="90" t="s">
        <v>505</v>
      </c>
      <c r="H101" s="90"/>
      <c r="I101" s="90"/>
      <c r="J101" s="90"/>
      <c r="K101" s="90"/>
      <c r="L101" s="90"/>
      <c r="M101" s="90"/>
      <c r="N101" s="90"/>
      <c r="O101" s="90"/>
      <c r="P101" s="90"/>
      <c r="Q101" s="90"/>
      <c r="R101" s="90"/>
      <c r="S101" s="90"/>
      <c r="T101" s="90"/>
      <c r="U101" s="90"/>
      <c r="V101" s="90"/>
      <c r="W101" s="90"/>
      <c r="X101" s="91"/>
      <c r="Y101" s="532" t="s">
        <v>54</v>
      </c>
      <c r="Z101" s="533"/>
      <c r="AA101" s="534"/>
      <c r="AB101" s="450" t="s">
        <v>506</v>
      </c>
      <c r="AC101" s="451"/>
      <c r="AD101" s="451"/>
      <c r="AE101" s="202"/>
      <c r="AF101" s="203"/>
      <c r="AG101" s="203"/>
      <c r="AH101" s="204"/>
      <c r="AI101" s="202"/>
      <c r="AJ101" s="203"/>
      <c r="AK101" s="203"/>
      <c r="AL101" s="204"/>
      <c r="AM101" s="202"/>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507</v>
      </c>
      <c r="AC102" s="451"/>
      <c r="AD102" s="451"/>
      <c r="AE102" s="407" t="s">
        <v>483</v>
      </c>
      <c r="AF102" s="407"/>
      <c r="AG102" s="407"/>
      <c r="AH102" s="407"/>
      <c r="AI102" s="407" t="s">
        <v>508</v>
      </c>
      <c r="AJ102" s="407"/>
      <c r="AK102" s="407"/>
      <c r="AL102" s="407"/>
      <c r="AM102" s="407" t="s">
        <v>534</v>
      </c>
      <c r="AN102" s="407"/>
      <c r="AO102" s="407"/>
      <c r="AP102" s="407"/>
      <c r="AQ102" s="257" t="s">
        <v>534</v>
      </c>
      <c r="AR102" s="258"/>
      <c r="AS102" s="258"/>
      <c r="AT102" s="303"/>
      <c r="AU102" s="257" t="s">
        <v>534</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t="s">
        <v>535</v>
      </c>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316</v>
      </c>
      <c r="AF115" s="405"/>
      <c r="AG115" s="405"/>
      <c r="AH115" s="406"/>
      <c r="AI115" s="404" t="s">
        <v>314</v>
      </c>
      <c r="AJ115" s="405"/>
      <c r="AK115" s="405"/>
      <c r="AL115" s="406"/>
      <c r="AM115" s="404" t="s">
        <v>343</v>
      </c>
      <c r="AN115" s="405"/>
      <c r="AO115" s="405"/>
      <c r="AP115" s="406"/>
      <c r="AQ115" s="578" t="s">
        <v>358</v>
      </c>
      <c r="AR115" s="579"/>
      <c r="AS115" s="579"/>
      <c r="AT115" s="579"/>
      <c r="AU115" s="579"/>
      <c r="AV115" s="579"/>
      <c r="AW115" s="579"/>
      <c r="AX115" s="580"/>
    </row>
    <row r="116" spans="1:50" ht="23.25" customHeight="1" x14ac:dyDescent="0.15">
      <c r="A116" s="428"/>
      <c r="B116" s="429"/>
      <c r="C116" s="429"/>
      <c r="D116" s="429"/>
      <c r="E116" s="429"/>
      <c r="F116" s="430"/>
      <c r="G116" s="379" t="s">
        <v>509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488</v>
      </c>
      <c r="AC116" s="453"/>
      <c r="AD116" s="454"/>
      <c r="AE116" s="407">
        <v>11111</v>
      </c>
      <c r="AF116" s="407"/>
      <c r="AG116" s="407"/>
      <c r="AH116" s="407"/>
      <c r="AI116" s="407">
        <v>11922</v>
      </c>
      <c r="AJ116" s="407"/>
      <c r="AK116" s="407"/>
      <c r="AL116" s="407"/>
      <c r="AM116" s="407">
        <v>11145</v>
      </c>
      <c r="AN116" s="407"/>
      <c r="AO116" s="407"/>
      <c r="AP116" s="407"/>
      <c r="AQ116" s="202">
        <v>11144</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489</v>
      </c>
      <c r="AC117" s="463"/>
      <c r="AD117" s="464"/>
      <c r="AE117" s="541" t="s">
        <v>510</v>
      </c>
      <c r="AF117" s="541"/>
      <c r="AG117" s="541"/>
      <c r="AH117" s="541"/>
      <c r="AI117" s="541" t="s">
        <v>511</v>
      </c>
      <c r="AJ117" s="541"/>
      <c r="AK117" s="541"/>
      <c r="AL117" s="541"/>
      <c r="AM117" s="541" t="s">
        <v>536</v>
      </c>
      <c r="AN117" s="541"/>
      <c r="AO117" s="541"/>
      <c r="AP117" s="541"/>
      <c r="AQ117" s="541" t="s">
        <v>537</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316</v>
      </c>
      <c r="AF118" s="405"/>
      <c r="AG118" s="405"/>
      <c r="AH118" s="406"/>
      <c r="AI118" s="404" t="s">
        <v>314</v>
      </c>
      <c r="AJ118" s="405"/>
      <c r="AK118" s="405"/>
      <c r="AL118" s="406"/>
      <c r="AM118" s="404" t="s">
        <v>343</v>
      </c>
      <c r="AN118" s="405"/>
      <c r="AO118" s="405"/>
      <c r="AP118" s="406"/>
      <c r="AQ118" s="578" t="s">
        <v>358</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316</v>
      </c>
      <c r="AF121" s="405"/>
      <c r="AG121" s="405"/>
      <c r="AH121" s="406"/>
      <c r="AI121" s="404" t="s">
        <v>314</v>
      </c>
      <c r="AJ121" s="405"/>
      <c r="AK121" s="405"/>
      <c r="AL121" s="406"/>
      <c r="AM121" s="404" t="s">
        <v>343</v>
      </c>
      <c r="AN121" s="405"/>
      <c r="AO121" s="405"/>
      <c r="AP121" s="406"/>
      <c r="AQ121" s="578" t="s">
        <v>358</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316</v>
      </c>
      <c r="AF124" s="405"/>
      <c r="AG124" s="405"/>
      <c r="AH124" s="406"/>
      <c r="AI124" s="404" t="s">
        <v>314</v>
      </c>
      <c r="AJ124" s="405"/>
      <c r="AK124" s="405"/>
      <c r="AL124" s="406"/>
      <c r="AM124" s="404" t="s">
        <v>343</v>
      </c>
      <c r="AN124" s="405"/>
      <c r="AO124" s="405"/>
      <c r="AP124" s="406"/>
      <c r="AQ124" s="578" t="s">
        <v>358</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8" t="s">
        <v>358</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331</v>
      </c>
      <c r="B130" s="170"/>
      <c r="C130" s="169" t="s">
        <v>191</v>
      </c>
      <c r="D130" s="170"/>
      <c r="E130" s="154" t="s">
        <v>220</v>
      </c>
      <c r="F130" s="155"/>
      <c r="G130" s="156" t="s">
        <v>512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188</v>
      </c>
      <c r="AT133" s="119"/>
      <c r="AU133" s="185" t="s">
        <v>483</v>
      </c>
      <c r="AV133" s="185"/>
      <c r="AW133" s="118" t="s">
        <v>177</v>
      </c>
      <c r="AX133" s="180"/>
    </row>
    <row r="134" spans="1:50" ht="39.75" customHeight="1" x14ac:dyDescent="0.15">
      <c r="A134" s="174"/>
      <c r="B134" s="171"/>
      <c r="C134" s="165"/>
      <c r="D134" s="171"/>
      <c r="E134" s="165"/>
      <c r="F134" s="166"/>
      <c r="G134" s="89" t="s">
        <v>483</v>
      </c>
      <c r="H134" s="90"/>
      <c r="I134" s="90"/>
      <c r="J134" s="90"/>
      <c r="K134" s="90"/>
      <c r="L134" s="90"/>
      <c r="M134" s="90"/>
      <c r="N134" s="90"/>
      <c r="O134" s="90"/>
      <c r="P134" s="90"/>
      <c r="Q134" s="90"/>
      <c r="R134" s="90"/>
      <c r="S134" s="90"/>
      <c r="T134" s="90"/>
      <c r="U134" s="90"/>
      <c r="V134" s="90"/>
      <c r="W134" s="90"/>
      <c r="X134" s="91"/>
      <c r="Y134" s="186" t="s">
        <v>202</v>
      </c>
      <c r="Z134" s="187"/>
      <c r="AA134" s="188"/>
      <c r="AB134" s="189" t="s">
        <v>483</v>
      </c>
      <c r="AC134" s="190"/>
      <c r="AD134" s="190"/>
      <c r="AE134" s="191" t="s">
        <v>483</v>
      </c>
      <c r="AF134" s="192"/>
      <c r="AG134" s="192"/>
      <c r="AH134" s="192"/>
      <c r="AI134" s="191" t="s">
        <v>483</v>
      </c>
      <c r="AJ134" s="192"/>
      <c r="AK134" s="192"/>
      <c r="AL134" s="192"/>
      <c r="AM134" s="191" t="s">
        <v>483</v>
      </c>
      <c r="AN134" s="192"/>
      <c r="AO134" s="192"/>
      <c r="AP134" s="192"/>
      <c r="AQ134" s="191" t="s">
        <v>483</v>
      </c>
      <c r="AR134" s="192"/>
      <c r="AS134" s="192"/>
      <c r="AT134" s="192"/>
      <c r="AU134" s="191" t="s">
        <v>483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483</v>
      </c>
      <c r="AC135" s="198"/>
      <c r="AD135" s="198"/>
      <c r="AE135" s="191" t="s">
        <v>483</v>
      </c>
      <c r="AF135" s="192"/>
      <c r="AG135" s="192"/>
      <c r="AH135" s="192"/>
      <c r="AI135" s="191" t="s">
        <v>483</v>
      </c>
      <c r="AJ135" s="192"/>
      <c r="AK135" s="192"/>
      <c r="AL135" s="192"/>
      <c r="AM135" s="191" t="s">
        <v>483</v>
      </c>
      <c r="AN135" s="192"/>
      <c r="AO135" s="192"/>
      <c r="AP135" s="192"/>
      <c r="AQ135" s="191" t="s">
        <v>483</v>
      </c>
      <c r="AR135" s="192"/>
      <c r="AS135" s="192"/>
      <c r="AT135" s="192"/>
      <c r="AU135" s="191" t="s">
        <v>483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customHeight="1" x14ac:dyDescent="0.15">
      <c r="A248" s="174"/>
      <c r="B248" s="171"/>
      <c r="C248" s="165"/>
      <c r="D248" s="171"/>
      <c r="E248" s="110" t="s">
        <v>514</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8"/>
      <c r="E430" s="159" t="s">
        <v>324</v>
      </c>
      <c r="F430" s="885"/>
      <c r="G430" s="886" t="s">
        <v>207</v>
      </c>
      <c r="H430" s="108"/>
      <c r="I430" s="108"/>
      <c r="J430" s="887" t="s">
        <v>483</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483</v>
      </c>
      <c r="AF432" s="185"/>
      <c r="AG432" s="118" t="s">
        <v>188</v>
      </c>
      <c r="AH432" s="119"/>
      <c r="AI432" s="141"/>
      <c r="AJ432" s="141"/>
      <c r="AK432" s="141"/>
      <c r="AL432" s="139"/>
      <c r="AM432" s="141"/>
      <c r="AN432" s="141"/>
      <c r="AO432" s="141"/>
      <c r="AP432" s="139"/>
      <c r="AQ432" s="577" t="s">
        <v>483</v>
      </c>
      <c r="AR432" s="185"/>
      <c r="AS432" s="118" t="s">
        <v>188</v>
      </c>
      <c r="AT432" s="119"/>
      <c r="AU432" s="185" t="s">
        <v>483</v>
      </c>
      <c r="AV432" s="185"/>
      <c r="AW432" s="118" t="s">
        <v>177</v>
      </c>
      <c r="AX432" s="180"/>
    </row>
    <row r="433" spans="1:50" ht="23.25" customHeight="1" x14ac:dyDescent="0.15">
      <c r="A433" s="174"/>
      <c r="B433" s="171"/>
      <c r="C433" s="165"/>
      <c r="D433" s="171"/>
      <c r="E433" s="328"/>
      <c r="F433" s="329"/>
      <c r="G433" s="89" t="s">
        <v>483</v>
      </c>
      <c r="H433" s="90"/>
      <c r="I433" s="90"/>
      <c r="J433" s="90"/>
      <c r="K433" s="90"/>
      <c r="L433" s="90"/>
      <c r="M433" s="90"/>
      <c r="N433" s="90"/>
      <c r="O433" s="90"/>
      <c r="P433" s="90"/>
      <c r="Q433" s="90"/>
      <c r="R433" s="90"/>
      <c r="S433" s="90"/>
      <c r="T433" s="90"/>
      <c r="U433" s="90"/>
      <c r="V433" s="90"/>
      <c r="W433" s="90"/>
      <c r="X433" s="91"/>
      <c r="Y433" s="186" t="s">
        <v>12</v>
      </c>
      <c r="Z433" s="187"/>
      <c r="AA433" s="188"/>
      <c r="AB433" s="198" t="s">
        <v>483</v>
      </c>
      <c r="AC433" s="198"/>
      <c r="AD433" s="198"/>
      <c r="AE433" s="326" t="s">
        <v>483</v>
      </c>
      <c r="AF433" s="192"/>
      <c r="AG433" s="192"/>
      <c r="AH433" s="192"/>
      <c r="AI433" s="326" t="s">
        <v>483</v>
      </c>
      <c r="AJ433" s="192"/>
      <c r="AK433" s="192"/>
      <c r="AL433" s="192"/>
      <c r="AM433" s="326" t="s">
        <v>483</v>
      </c>
      <c r="AN433" s="192"/>
      <c r="AO433" s="192"/>
      <c r="AP433" s="327"/>
      <c r="AQ433" s="326" t="s">
        <v>483</v>
      </c>
      <c r="AR433" s="192"/>
      <c r="AS433" s="192"/>
      <c r="AT433" s="327"/>
      <c r="AU433" s="192" t="s">
        <v>483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483</v>
      </c>
      <c r="AC434" s="190"/>
      <c r="AD434" s="190"/>
      <c r="AE434" s="326" t="s">
        <v>483</v>
      </c>
      <c r="AF434" s="192"/>
      <c r="AG434" s="192"/>
      <c r="AH434" s="327"/>
      <c r="AI434" s="326" t="s">
        <v>483</v>
      </c>
      <c r="AJ434" s="192"/>
      <c r="AK434" s="192"/>
      <c r="AL434" s="192"/>
      <c r="AM434" s="326" t="s">
        <v>483</v>
      </c>
      <c r="AN434" s="192"/>
      <c r="AO434" s="192"/>
      <c r="AP434" s="327"/>
      <c r="AQ434" s="326" t="s">
        <v>483</v>
      </c>
      <c r="AR434" s="192"/>
      <c r="AS434" s="192"/>
      <c r="AT434" s="327"/>
      <c r="AU434" s="192" t="s">
        <v>483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483</v>
      </c>
      <c r="AF435" s="192"/>
      <c r="AG435" s="192"/>
      <c r="AH435" s="327"/>
      <c r="AI435" s="326" t="s">
        <v>483</v>
      </c>
      <c r="AJ435" s="192"/>
      <c r="AK435" s="192"/>
      <c r="AL435" s="192"/>
      <c r="AM435" s="326" t="s">
        <v>483</v>
      </c>
      <c r="AN435" s="192"/>
      <c r="AO435" s="192"/>
      <c r="AP435" s="327"/>
      <c r="AQ435" s="326" t="s">
        <v>483</v>
      </c>
      <c r="AR435" s="192"/>
      <c r="AS435" s="192"/>
      <c r="AT435" s="327"/>
      <c r="AU435" s="192" t="s">
        <v>483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483</v>
      </c>
      <c r="AF457" s="185"/>
      <c r="AG457" s="118" t="s">
        <v>188</v>
      </c>
      <c r="AH457" s="119"/>
      <c r="AI457" s="141"/>
      <c r="AJ457" s="141"/>
      <c r="AK457" s="141"/>
      <c r="AL457" s="139"/>
      <c r="AM457" s="141"/>
      <c r="AN457" s="141"/>
      <c r="AO457" s="141"/>
      <c r="AP457" s="139"/>
      <c r="AQ457" s="577" t="s">
        <v>483</v>
      </c>
      <c r="AR457" s="185"/>
      <c r="AS457" s="118" t="s">
        <v>188</v>
      </c>
      <c r="AT457" s="119"/>
      <c r="AU457" s="185" t="s">
        <v>483</v>
      </c>
      <c r="AV457" s="185"/>
      <c r="AW457" s="118" t="s">
        <v>177</v>
      </c>
      <c r="AX457" s="180"/>
    </row>
    <row r="458" spans="1:50" ht="23.25" customHeight="1" x14ac:dyDescent="0.15">
      <c r="A458" s="174"/>
      <c r="B458" s="171"/>
      <c r="C458" s="165"/>
      <c r="D458" s="171"/>
      <c r="E458" s="328"/>
      <c r="F458" s="329"/>
      <c r="G458" s="89" t="s">
        <v>483</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6" t="s">
        <v>483</v>
      </c>
      <c r="AF458" s="192"/>
      <c r="AG458" s="192"/>
      <c r="AH458" s="192"/>
      <c r="AI458" s="326" t="s">
        <v>483</v>
      </c>
      <c r="AJ458" s="192"/>
      <c r="AK458" s="192"/>
      <c r="AL458" s="192"/>
      <c r="AM458" s="326" t="s">
        <v>483</v>
      </c>
      <c r="AN458" s="192"/>
      <c r="AO458" s="192"/>
      <c r="AP458" s="327"/>
      <c r="AQ458" s="326" t="s">
        <v>483</v>
      </c>
      <c r="AR458" s="192"/>
      <c r="AS458" s="192"/>
      <c r="AT458" s="327"/>
      <c r="AU458" s="192" t="s">
        <v>483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483</v>
      </c>
      <c r="AC459" s="190"/>
      <c r="AD459" s="190"/>
      <c r="AE459" s="326" t="s">
        <v>483</v>
      </c>
      <c r="AF459" s="192"/>
      <c r="AG459" s="192"/>
      <c r="AH459" s="327"/>
      <c r="AI459" s="326" t="s">
        <v>483</v>
      </c>
      <c r="AJ459" s="192"/>
      <c r="AK459" s="192"/>
      <c r="AL459" s="192"/>
      <c r="AM459" s="326" t="s">
        <v>483</v>
      </c>
      <c r="AN459" s="192"/>
      <c r="AO459" s="192"/>
      <c r="AP459" s="327"/>
      <c r="AQ459" s="326" t="s">
        <v>483</v>
      </c>
      <c r="AR459" s="192"/>
      <c r="AS459" s="192"/>
      <c r="AT459" s="327"/>
      <c r="AU459" s="192" t="s">
        <v>483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483</v>
      </c>
      <c r="AF460" s="192"/>
      <c r="AG460" s="192"/>
      <c r="AH460" s="327"/>
      <c r="AI460" s="326" t="s">
        <v>483</v>
      </c>
      <c r="AJ460" s="192"/>
      <c r="AK460" s="192"/>
      <c r="AL460" s="192"/>
      <c r="AM460" s="326" t="s">
        <v>483</v>
      </c>
      <c r="AN460" s="192"/>
      <c r="AO460" s="192"/>
      <c r="AP460" s="327"/>
      <c r="AQ460" s="326" t="s">
        <v>483</v>
      </c>
      <c r="AR460" s="192"/>
      <c r="AS460" s="192"/>
      <c r="AT460" s="327"/>
      <c r="AU460" s="192" t="s">
        <v>483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43.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482</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43.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482</v>
      </c>
      <c r="AE703" s="313"/>
      <c r="AF703" s="313"/>
      <c r="AG703" s="86" t="s">
        <v>516</v>
      </c>
      <c r="AH703" s="87"/>
      <c r="AI703" s="87"/>
      <c r="AJ703" s="87"/>
      <c r="AK703" s="87"/>
      <c r="AL703" s="87"/>
      <c r="AM703" s="87"/>
      <c r="AN703" s="87"/>
      <c r="AO703" s="87"/>
      <c r="AP703" s="87"/>
      <c r="AQ703" s="87"/>
      <c r="AR703" s="87"/>
      <c r="AS703" s="87"/>
      <c r="AT703" s="87"/>
      <c r="AU703" s="87"/>
      <c r="AV703" s="87"/>
      <c r="AW703" s="87"/>
      <c r="AX703" s="88"/>
    </row>
    <row r="704" spans="1:50" ht="43.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482</v>
      </c>
      <c r="AE704" s="770"/>
      <c r="AF704" s="770"/>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482</v>
      </c>
      <c r="AE705" s="702"/>
      <c r="AF705" s="702"/>
      <c r="AG705" s="110" t="s">
        <v>550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539</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540</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485</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518</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482</v>
      </c>
      <c r="AE711" s="313"/>
      <c r="AF711" s="313"/>
      <c r="AG711" s="86" t="s">
        <v>548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485</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485</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482</v>
      </c>
      <c r="AE714" s="795"/>
      <c r="AF714" s="796"/>
      <c r="AG714" s="723" t="s">
        <v>519</v>
      </c>
      <c r="AH714" s="724"/>
      <c r="AI714" s="724"/>
      <c r="AJ714" s="724"/>
      <c r="AK714" s="724"/>
      <c r="AL714" s="724"/>
      <c r="AM714" s="724"/>
      <c r="AN714" s="724"/>
      <c r="AO714" s="724"/>
      <c r="AP714" s="724"/>
      <c r="AQ714" s="724"/>
      <c r="AR714" s="724"/>
      <c r="AS714" s="724"/>
      <c r="AT714" s="724"/>
      <c r="AU714" s="724"/>
      <c r="AV714" s="724"/>
      <c r="AW714" s="724"/>
      <c r="AX714" s="725"/>
    </row>
    <row r="715" spans="1:50" ht="47.2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482</v>
      </c>
      <c r="AE715" s="592"/>
      <c r="AF715" s="643"/>
      <c r="AG715" s="729" t="s">
        <v>520</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482</v>
      </c>
      <c r="AE716" s="614"/>
      <c r="AF716" s="614"/>
      <c r="AG716" s="86" t="s">
        <v>521</v>
      </c>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522</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485</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4" t="s">
        <v>549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524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t="s">
        <v>551</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136</v>
      </c>
      <c r="B731" s="787"/>
      <c r="C731" s="787"/>
      <c r="D731" s="787"/>
      <c r="E731" s="788"/>
      <c r="F731" s="716" t="s">
        <v>552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556</v>
      </c>
      <c r="B733" s="661"/>
      <c r="C733" s="661"/>
      <c r="D733" s="661"/>
      <c r="E733" s="662"/>
      <c r="F733" s="624" t="s">
        <v>557</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t="s">
        <v>554</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327</v>
      </c>
      <c r="B737" s="195"/>
      <c r="C737" s="195"/>
      <c r="D737" s="196"/>
      <c r="E737" s="976" t="s">
        <v>525</v>
      </c>
      <c r="F737" s="976"/>
      <c r="G737" s="976"/>
      <c r="H737" s="976"/>
      <c r="I737" s="976"/>
      <c r="J737" s="976"/>
      <c r="K737" s="976"/>
      <c r="L737" s="976"/>
      <c r="M737" s="976"/>
      <c r="N737" s="351" t="s">
        <v>322</v>
      </c>
      <c r="O737" s="351"/>
      <c r="P737" s="351"/>
      <c r="Q737" s="351"/>
      <c r="R737" s="976" t="s">
        <v>527</v>
      </c>
      <c r="S737" s="976"/>
      <c r="T737" s="976"/>
      <c r="U737" s="976"/>
      <c r="V737" s="976"/>
      <c r="W737" s="976"/>
      <c r="X737" s="976"/>
      <c r="Y737" s="976"/>
      <c r="Z737" s="976"/>
      <c r="AA737" s="351" t="s">
        <v>321</v>
      </c>
      <c r="AB737" s="351"/>
      <c r="AC737" s="351"/>
      <c r="AD737" s="351"/>
      <c r="AE737" s="976" t="s">
        <v>529</v>
      </c>
      <c r="AF737" s="976"/>
      <c r="AG737" s="976"/>
      <c r="AH737" s="976"/>
      <c r="AI737" s="976"/>
      <c r="AJ737" s="976"/>
      <c r="AK737" s="976"/>
      <c r="AL737" s="976"/>
      <c r="AM737" s="976"/>
      <c r="AN737" s="351" t="s">
        <v>320</v>
      </c>
      <c r="AO737" s="351"/>
      <c r="AP737" s="351"/>
      <c r="AQ737" s="351"/>
      <c r="AR737" s="982" t="s">
        <v>531</v>
      </c>
      <c r="AS737" s="983"/>
      <c r="AT737" s="983"/>
      <c r="AU737" s="983"/>
      <c r="AV737" s="983"/>
      <c r="AW737" s="983"/>
      <c r="AX737" s="984"/>
      <c r="AY737" s="74"/>
      <c r="AZ737" s="74"/>
    </row>
    <row r="738" spans="1:52" ht="24.75" customHeight="1" x14ac:dyDescent="0.15">
      <c r="A738" s="975" t="s">
        <v>319</v>
      </c>
      <c r="B738" s="195"/>
      <c r="C738" s="195"/>
      <c r="D738" s="196"/>
      <c r="E738" s="976" t="s">
        <v>526</v>
      </c>
      <c r="F738" s="976"/>
      <c r="G738" s="976"/>
      <c r="H738" s="976"/>
      <c r="I738" s="976"/>
      <c r="J738" s="976"/>
      <c r="K738" s="976"/>
      <c r="L738" s="976"/>
      <c r="M738" s="976"/>
      <c r="N738" s="351" t="s">
        <v>318</v>
      </c>
      <c r="O738" s="351"/>
      <c r="P738" s="351"/>
      <c r="Q738" s="351"/>
      <c r="R738" s="976" t="s">
        <v>528</v>
      </c>
      <c r="S738" s="976"/>
      <c r="T738" s="976"/>
      <c r="U738" s="976"/>
      <c r="V738" s="976"/>
      <c r="W738" s="976"/>
      <c r="X738" s="976"/>
      <c r="Y738" s="976"/>
      <c r="Z738" s="976"/>
      <c r="AA738" s="351" t="s">
        <v>317</v>
      </c>
      <c r="AB738" s="351"/>
      <c r="AC738" s="351"/>
      <c r="AD738" s="351"/>
      <c r="AE738" s="976" t="s">
        <v>530</v>
      </c>
      <c r="AF738" s="976"/>
      <c r="AG738" s="976"/>
      <c r="AH738" s="976"/>
      <c r="AI738" s="976"/>
      <c r="AJ738" s="976"/>
      <c r="AK738" s="976"/>
      <c r="AL738" s="976"/>
      <c r="AM738" s="976"/>
      <c r="AN738" s="351" t="s">
        <v>316</v>
      </c>
      <c r="AO738" s="351"/>
      <c r="AP738" s="351"/>
      <c r="AQ738" s="351"/>
      <c r="AR738" s="982" t="s">
        <v>532</v>
      </c>
      <c r="AS738" s="983"/>
      <c r="AT738" s="983"/>
      <c r="AU738" s="983"/>
      <c r="AV738" s="983"/>
      <c r="AW738" s="983"/>
      <c r="AX738" s="984"/>
    </row>
    <row r="739" spans="1:52" ht="24.75" customHeight="1" x14ac:dyDescent="0.15">
      <c r="A739" s="975" t="s">
        <v>315</v>
      </c>
      <c r="B739" s="195"/>
      <c r="C739" s="195"/>
      <c r="D739" s="196"/>
      <c r="E739" s="976" t="s">
        <v>533</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t="s">
        <v>486</v>
      </c>
      <c r="F740" s="961"/>
      <c r="G740" s="961"/>
      <c r="H740" s="78" t="str">
        <f>IF(E740="", "", "(")</f>
        <v>(</v>
      </c>
      <c r="I740" s="961"/>
      <c r="J740" s="961"/>
      <c r="K740" s="78" t="str">
        <f>IF(OR(I740="　", I740=""), "", "-")</f>
        <v/>
      </c>
      <c r="L740" s="962">
        <v>215</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idden="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9" customHeight="1" x14ac:dyDescent="0.15">
      <c r="A780" s="615" t="s">
        <v>310</v>
      </c>
      <c r="B780" s="616"/>
      <c r="C780" s="616"/>
      <c r="D780" s="616"/>
      <c r="E780" s="616"/>
      <c r="F780" s="617"/>
      <c r="G780" s="582" t="s">
        <v>544</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42.7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50.25" customHeight="1" x14ac:dyDescent="0.15">
      <c r="A782" s="618"/>
      <c r="B782" s="619"/>
      <c r="C782" s="619"/>
      <c r="D782" s="619"/>
      <c r="E782" s="619"/>
      <c r="F782" s="620"/>
      <c r="G782" s="657" t="s">
        <v>545</v>
      </c>
      <c r="H782" s="658"/>
      <c r="I782" s="658"/>
      <c r="J782" s="658"/>
      <c r="K782" s="659"/>
      <c r="L782" s="651" t="s">
        <v>546</v>
      </c>
      <c r="M782" s="652"/>
      <c r="N782" s="652"/>
      <c r="O782" s="652"/>
      <c r="P782" s="652"/>
      <c r="Q782" s="652"/>
      <c r="R782" s="652"/>
      <c r="S782" s="652"/>
      <c r="T782" s="652"/>
      <c r="U782" s="652"/>
      <c r="V782" s="652"/>
      <c r="W782" s="652"/>
      <c r="X782" s="653"/>
      <c r="Y782" s="374">
        <v>6</v>
      </c>
      <c r="Z782" s="375"/>
      <c r="AA782" s="375"/>
      <c r="AB782" s="792"/>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6.7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6</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9.75" customHeight="1" x14ac:dyDescent="0.15">
      <c r="A838" s="362">
        <v>1</v>
      </c>
      <c r="B838" s="362">
        <v>1</v>
      </c>
      <c r="C838" s="347" t="s">
        <v>543</v>
      </c>
      <c r="D838" s="333"/>
      <c r="E838" s="333"/>
      <c r="F838" s="333"/>
      <c r="G838" s="333"/>
      <c r="H838" s="333"/>
      <c r="I838" s="333"/>
      <c r="J838" s="334">
        <v>4010405010523</v>
      </c>
      <c r="K838" s="335"/>
      <c r="L838" s="335"/>
      <c r="M838" s="335"/>
      <c r="N838" s="335"/>
      <c r="O838" s="335"/>
      <c r="P838" s="348" t="s">
        <v>541</v>
      </c>
      <c r="Q838" s="336"/>
      <c r="R838" s="336"/>
      <c r="S838" s="336"/>
      <c r="T838" s="336"/>
      <c r="U838" s="336"/>
      <c r="V838" s="336"/>
      <c r="W838" s="336"/>
      <c r="X838" s="336"/>
      <c r="Y838" s="337">
        <v>6</v>
      </c>
      <c r="Z838" s="338"/>
      <c r="AA838" s="338"/>
      <c r="AB838" s="339"/>
      <c r="AC838" s="349" t="s">
        <v>300</v>
      </c>
      <c r="AD838" s="357"/>
      <c r="AE838" s="357"/>
      <c r="AF838" s="357"/>
      <c r="AG838" s="357"/>
      <c r="AH838" s="358">
        <v>1</v>
      </c>
      <c r="AI838" s="359"/>
      <c r="AJ838" s="359"/>
      <c r="AK838" s="359"/>
      <c r="AL838" s="343">
        <v>93.37</v>
      </c>
      <c r="AM838" s="344"/>
      <c r="AN838" s="344"/>
      <c r="AO838" s="345"/>
      <c r="AP838" s="346"/>
      <c r="AQ838" s="346"/>
      <c r="AR838" s="346"/>
      <c r="AS838" s="346"/>
      <c r="AT838" s="346"/>
      <c r="AU838" s="346"/>
      <c r="AV838" s="346"/>
      <c r="AW838" s="346"/>
      <c r="AX838" s="346"/>
    </row>
    <row r="839" spans="1:50" ht="39.75" customHeight="1" x14ac:dyDescent="0.15">
      <c r="A839" s="362">
        <v>2</v>
      </c>
      <c r="B839" s="362">
        <v>1</v>
      </c>
      <c r="C839" s="347" t="s">
        <v>542</v>
      </c>
      <c r="D839" s="333"/>
      <c r="E839" s="333"/>
      <c r="F839" s="333"/>
      <c r="G839" s="333"/>
      <c r="H839" s="333"/>
      <c r="I839" s="333"/>
      <c r="J839" s="334">
        <v>2010001033475</v>
      </c>
      <c r="K839" s="335"/>
      <c r="L839" s="335"/>
      <c r="M839" s="335"/>
      <c r="N839" s="335"/>
      <c r="O839" s="335"/>
      <c r="P839" s="348" t="s">
        <v>547</v>
      </c>
      <c r="Q839" s="336"/>
      <c r="R839" s="336"/>
      <c r="S839" s="336"/>
      <c r="T839" s="336"/>
      <c r="U839" s="336"/>
      <c r="V839" s="336"/>
      <c r="W839" s="336"/>
      <c r="X839" s="336"/>
      <c r="Y839" s="337">
        <v>1</v>
      </c>
      <c r="Z839" s="338"/>
      <c r="AA839" s="338"/>
      <c r="AB839" s="339"/>
      <c r="AC839" s="349" t="s">
        <v>296</v>
      </c>
      <c r="AD839" s="349"/>
      <c r="AE839" s="349"/>
      <c r="AF839" s="349"/>
      <c r="AG839" s="349"/>
      <c r="AH839" s="358">
        <v>3</v>
      </c>
      <c r="AI839" s="359"/>
      <c r="AJ839" s="359"/>
      <c r="AK839" s="359"/>
      <c r="AL839" s="343">
        <v>49</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idden="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555</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2020-11-23T08:53:33Z</cp:lastPrinted>
  <dcterms:created xsi:type="dcterms:W3CDTF">2012-03-13T00:50:25Z</dcterms:created>
  <dcterms:modified xsi:type="dcterms:W3CDTF">2020-11-23T08:53:34Z</dcterms:modified>
</cp:coreProperties>
</file>