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6_経理\保存期間１年以上（本年度以前）\01_予算・決算\12_行政事業ﾚﾋﾞｭｰ\"/>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<sst xmlns="http://schemas.openxmlformats.org/spreadsheetml/2006/main" count="3055" uniqueCount="702">
  <si>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</si>
  <si>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</si>
  <si>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</si>
  <si>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</si>
  <si>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</si>
  <si>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</si>
  <si>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</si>
  <si>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</si>
  <si>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</si>
  <si>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</si>
  <si>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</si>
  <si>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</si>
  <si>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</si>
  <si>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</si>
  <si>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</si>
  <si>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</si>
  <si>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</si>
  <si>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</si>
  <si>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</si>
  <si>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</si>
  <si>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</si>
  <si>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</si>
  <si>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</si>
  <si>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</si>
  <si>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</si>
  <si>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</si>
  <si>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</si>
  <si>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</si>
  <si>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</si>
  <si>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</si>
  <si>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</si>
  <si>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</si>
  <si>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</si>
  <si>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</si>
  <si>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</si>
  <si>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</si>
  <si>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</si>
  <si>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</si>
  <si>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</si>
  <si>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</si>
  <si>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</si>
  <si>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</si>
  <si>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</si>
  <si>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</si>
  <si>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</si>
  <si>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</si>
  <si>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</si>
  <si>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</si>
  <si>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</si>
  <si>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</si>
  <si>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</si>
  <si>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</si>
  <si>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</si>
  <si>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</si>
  <si>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</si>
  <si>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</si>
  <si>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</si>
  <si>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</si>
  <si>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</si>
  <si>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</si>
  <si>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</si>
  <si>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</si>
  <si>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</si>
  <si>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</si>
  <si>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</si>
  <si>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</si>
  <si>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</si>
  <si>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</si>
  <si>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</si>
  <si>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</si>
  <si>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</si>
  <si>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</si>
  <si>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</si>
  <si>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</si>
  <si>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</si>
  <si>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</si>
  <si>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</si>
  <si>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</si>
  <si>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</si>
  <si>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</si>
  <si>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</si>
  <si>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</si>
  <si>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</si>
  <si>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</si>
  <si>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</si>
  <si>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</si>
  <si>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</si>
  <si>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</si>
  <si>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</si>
  <si>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</si>
  <si>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</si>
  <si>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</si>
  <si>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</si>
  <si>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</si>
  <si>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</si>
  <si>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</si>
  <si>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</si>
  <si>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</si>
  <si>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</si>
  <si>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</si>
  <si>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</si>
  <si>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</si>
  <si>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</si>
  <si>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</si>
  <si>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</si>
  <si>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</si>
  <si>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</si>
  <si>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</si>
  <si>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</si>
  <si>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</si>
  <si>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</si>
  <si>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</si>
  <si>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</si>
  <si>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</si>
  <si>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</si>
  <si>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</si>
  <si>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</si>
  <si>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</si>
  <si>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</si>
  <si>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</si>
  <si>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</si>
  <si>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</si>
  <si>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</si>
  <si>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</si>
  <si>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</si>
  <si>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</si>
  <si>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</si>
  <si>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</si>
  <si>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</si>
  <si>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</si>
  <si>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</si>
  <si>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</si>
  <si>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</si>
  <si>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</si>
  <si>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</si>
  <si>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</si>
  <si>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</si>
  <si>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</si>
  <si>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</si>
  <si>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</si>
  <si>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</si>
  <si>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</si>
  <si>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</si>
  <si>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</si>
  <si>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</si>
  <si>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</si>
  <si>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</si>
  <si>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</si>
  <si>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</si>
  <si>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</si>
  <si>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</si>
  <si>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</si>
  <si>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</si>
  <si>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</si>
  <si>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</si>
  <si>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</si>
  <si>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</si>
  <si>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</si>
  <si>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</si>
  <si>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</si>
  <si>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</si>
  <si>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</si>
  <si>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</si>
  <si>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</si>
  <si>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</si>
  <si>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</si>
  <si>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</si>
  <si>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</si>
  <si>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</si>
  <si>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</si>
  <si>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</si>
  <si>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</si>
  <si>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</si>
  <si>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</si>
  <si>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</si>
  <si>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</si>
  <si>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</si>
  <si>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</si>
  <si>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</si>
  <si>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</si>
  <si>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</si>
  <si>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</si>
  <si>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</si>
  <si>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</si>
  <si>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</si>
  <si>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</si>
  <si>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</si>
  <si>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</si>
  <si>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</si>
  <si>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</si>
  <si>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</si>
  <si>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</si>
  <si>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</si>
  <si>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</si>
  <si>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</si>
  <si>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</si>
  <si>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</si>
  <si>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</si>
  <si>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</si>
  <si>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</si>
  <si>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</si>
  <si>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</si>
  <si>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</si>
  <si>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</si>
  <si>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</si>
  <si>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</si>
  <si>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</si>
  <si>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</si>
  <si>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</si>
  <si>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</si>
  <si>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</si>
  <si>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</si>
  <si>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</si>
  <si>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</si>
  <si>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</si>
  <si>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</si>
  <si>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</si>
  <si>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</si>
  <si>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</si>
  <si>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</si>
  <si>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</si>
  <si>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</si>
  <si>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</si>
  <si>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</si>
  <si>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</si>
  <si>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</si>
  <si>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</si>
  <si>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</si>
  <si>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</si>
  <si>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</si>
  <si>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</si>
  <si>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</si>
  <si>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</si>
  <si>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</si>
  <si>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</si>
  <si>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</si>
  <si>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</si>
  <si>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</si>
  <si>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</si>
  <si>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</si>
  <si>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</si>
  <si>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</si>
  <si>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</si>
  <si>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</si>
  <si>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</si>
  <si>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</si>
  <si>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</si>
  <si>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</si>
  <si>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</si>
  <si>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</si>
  <si>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</si>
  <si>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</si>
  <si>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</si>
  <si>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</si>
  <si>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</si>
  <si>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</si>
  <si>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</si>
  <si>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</si>
  <si>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</si>
  <si>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</si>
  <si>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</si>
  <si>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</si>
  <si>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</si>
  <si>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</si>
  <si>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</si>
  <si>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</si>
  <si>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</si>
  <si>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</si>
  <si>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</si>
  <si>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</si>
  <si>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</si>
  <si>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</si>
  <si>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</si>
  <si>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</si>
  <si>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</si>
  <si>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</si>
  <si>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</si>
  <si>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</si>
  <si>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</si>
  <si>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</si>
  <si>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</si>
  <si>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</si>
  <si>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</si>
  <si>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</si>
  <si>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</si>
  <si>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</si>
  <si>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</si>
  <si>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</si>
  <si>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</si>
  <si>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</si>
  <si>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</si>
  <si>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</si>
  <si>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</si>
  <si>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</si>
  <si>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</si>
  <si>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</si>
  <si>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</si>
  <si>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</si>
  <si>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</si>
  <si>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</si>
  <si>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</si>
  <si>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</si>
  <si>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</si>
  <si>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</si>
  <si>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</si>
  <si>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</si>
  <si>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</si>
  <si>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</si>
  <si>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</si>
  <si>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</si>
  <si>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</si>
  <si>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</si>
  <si>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</si>
  <si>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</si>
  <si>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</si>
  <si>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</si>
  <si>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</si>
  <si>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</si>
  <si>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</si>
  <si>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</si>
  <si>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</si>
  <si>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</si>
  <si>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</si>
  <si>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</si>
  <si>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</si>
  <si>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</si>
  <si>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</si>
  <si>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</si>
  <si>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</si>
  <si>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</si>
  <si>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</si>
  <si>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</si>
  <si>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</si>
  <si>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</si>
  <si>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</si>
  <si>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</si>
  <si>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</si>
  <si>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</si>
  <si>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</si>
  <si>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</si>
  <si>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</si>
  <si>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</si>
  <si>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</si>
  <si>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</si>
  <si>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</si>
  <si>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</si>
  <si>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</si>
  <si>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</si>
  <si>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</si>
  <si>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</si>
  <si>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</si>
  <si>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</si>
  <si>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</si>
  <si>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</si>
  <si>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</si>
  <si>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</si>
  <si>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</si>
  <si>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</si>
  <si>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</si>
  <si>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</si>
  <si>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</si>
  <si>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</si>
  <si>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</si>
  <si>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</si>
  <si>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</si>
  <si>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</si>
  <si>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</si>
  <si>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</si>
  <si>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</si>
  <si>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</si>
  <si>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</si>
  <si>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</si>
  <si>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</si>
  <si>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</si>
  <si>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</si>
  <si>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</si>
  <si>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</si>
  <si>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</si>
  <si>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</si>
  <si>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</si>
  <si>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</si>
  <si>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</si>
  <si>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</si>
  <si>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</si>
  <si>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</si>
  <si>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</si>
  <si>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</si>
  <si>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</si>
  <si>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</si>
  <si>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</si>
  <si>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</si>
  <si>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</si>
  <si>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</si>
  <si>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</si>
  <si>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</si>
  <si>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</si>
  <si>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</si>
  <si>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</si>
  <si>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</si>
  <si>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</si>
  <si>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</si>
  <si>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</si>
  <si>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</si>
  <si>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</si>
  <si>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</si>
  <si>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</si>
  <si>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</si>
  <si>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</si>
  <si>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</si>
  <si>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</si>
  <si>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</si>
  <si>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</si>
  <si>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</si>
  <si>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</si>
  <si>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</si>
  <si>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</si>
  <si>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</si>
  <si>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</si>
  <si>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</si>
  <si>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</si>
  <si>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</si>
  <si>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</si>
  <si>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</si>
  <si>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</si>
  <si>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</si>
  <si>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</si>
  <si>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</si>
  <si>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</si>
  <si>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</si>
  <si>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</si>
  <si>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</si>
  <si>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</si>
  <si>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</si>
  <si>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</si>
  <si>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</si>
  <si>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</si>
  <si>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</si>
  <si>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</si>
  <si>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</si>
  <si>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</si>
  <si>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</si>
  <si>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</si>
  <si>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</si>
  <si>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</si>
  <si>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</si>
  <si>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</si>
  <si>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</si>
  <si>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</si>
  <si>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</si>
  <si>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</si>
  <si>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</si>
  <si>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</si>
  <si>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</si>
  <si>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</si>
  <si>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</si>
  <si>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</si>
  <si>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</si>
  <si>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</si>
  <si>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</si>
  <si>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</si>
  <si>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</si>
  <si>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</si>
  <si>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</si>
  <si>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</si>
  <si>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</si>
  <si>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</si>
  <si>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</si>
  <si>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</si>
  <si>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</si>
  <si>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</si>
  <si>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</si>
  <si>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</si>
  <si>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</si>
  <si>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</si>
  <si>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</si>
  <si>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</si>
  <si>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</si>
  <si>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</si>
  <si>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</si>
  <si>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</si>
  <si>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</si>
  <si>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</si>
  <si>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</si>
  <si>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</si>
  <si>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</si>
  <si>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</si>
  <si>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</si>
  <si>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</si>
  <si>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</si>
  <si>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</si>
  <si>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</si>
  <si>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</si>
  <si>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</si>
  <si>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</si>
  <si>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</si>
  <si>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</si>
  <si>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</si>
  <si>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</si>
  <si>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</si>
  <si>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</si>
  <si>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</si>
  <si>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</si>
  <si>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</si>
  <si>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</si>
  <si>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</si>
  <si>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</si>
  <si>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</si>
  <si>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</si>
  <si>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</si>
  <si>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</si>
  <si>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</si>
  <si>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</si>
  <si>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</si>
  <si>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</si>
  <si>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</si>
  <si>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</si>
  <si>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</si>
  <si>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</si>
  <si>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</si>
  <si>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</si>
  <si>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</si>
  <si>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</si>
  <si>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</si>
  <si>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</si>
  <si>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</si>
  <si>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</si>
  <si>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</si>
  <si>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</si>
  <si>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</si>
  <si>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</si>
  <si>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</si>
  <si>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</si>
  <si>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</si>
  <si>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</si>
  <si>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</si>
  <si>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</si>
  <si>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</si>
  <si>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</si>
  <si>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</si>
  <si>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</si>
  <si>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</si>
  <si>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</si>
  <si>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</si>
  <si>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</si>
  <si>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</si>
  <si>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</si>
  <si>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</si>
  <si>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</si>
  <si>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</si>
  <si>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</si>
  <si>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</si>
  <si>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</si>
  <si>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</si>
  <si>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</si>
  <si>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</si>
  <si>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</si>
  <si>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</si>
  <si>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</si>
  <si>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</si>
  <si>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</si>
  <si>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</si>
  <si>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</si>
  <si>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</si>
  <si>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</si>
  <si>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</si>
  <si>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t>
  </si>
  <si>
    <t>運輸安全委員会設置法第1条</t>
    <rPh sb="0" eb="2">
      <t>ウンユ</t>
    </rPh>
    <rPh sb="2" eb="4">
      <t>アンゼン</t>
    </rPh>
    <rPh sb="4" eb="7">
      <t>イインカイ</t>
    </rPh>
    <rPh sb="7" eb="10">
      <t>セッチホウ</t>
    </rPh>
    <rPh sb="10" eb="11">
      <t>ダイ</t>
    </rPh>
    <rPh sb="12" eb="13">
      <t>ジョウ</t>
    </rPh>
    <phoneticPr fontId="5"/>
  </si>
  <si>
    <t>－</t>
    <phoneticPr fontId="5"/>
  </si>
  <si>
    <t>　航空、鉄道及び船舶の事故等が発生した原因や、事故による被害の原因を究明するための調査を行い、その調査結果に基づき、関係する行政機関や事故を起こした関係者等に勧告・意見を述べ改善を促すとともに、広く公表することにより事故の再発防止や事故による被害の軽減に寄与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</si>
  <si>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</si>
  <si>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phoneticPr fontId="5"/>
  </si>
  <si>
    <t>-</t>
    <phoneticPr fontId="5"/>
  </si>
  <si>
    <t>-</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</si>
  <si>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</si>
  <si>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</si>
  <si>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</si>
  <si>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委員手当</t>
    <rPh sb="0" eb="2">
      <t>イイン</t>
    </rPh>
    <rPh sb="2" eb="4">
      <t>テアテ</t>
    </rPh>
    <phoneticPr fontId="5"/>
  </si>
  <si>
    <t>委員等旅費</t>
    <rPh sb="0" eb="3">
      <t>イイントウ</t>
    </rPh>
    <rPh sb="3" eb="5">
      <t>リョヒ</t>
    </rPh>
    <phoneticPr fontId="5"/>
  </si>
  <si>
    <t>諸謝金</t>
    <rPh sb="0" eb="2">
      <t>ショシャ</t>
    </rPh>
    <rPh sb="2" eb="3">
      <t>キン</t>
    </rPh>
    <phoneticPr fontId="5"/>
  </si>
  <si>
    <t>航空、鉄道及び船舶事故・インシデントの発生件数を1,060（※初期値の1割削減を目標とする。）</t>
    <phoneticPr fontId="5"/>
  </si>
  <si>
    <t>航空、鉄道、船舶事故の発生件数※初期値1,178(22～26年度　5ヶ年平均）</t>
    <phoneticPr fontId="5"/>
  </si>
  <si>
    <t>件</t>
    <rPh sb="0" eb="1">
      <t>ケン</t>
    </rPh>
    <phoneticPr fontId="5"/>
  </si>
  <si>
    <t>運輸安全委員会年報（http://www.mlit.go.jp/jtsb/bunseki-kankoubutu/jtsbannualreport/jtsbannualreport_new.html）による。</t>
    <phoneticPr fontId="5"/>
  </si>
  <si>
    <t>航空、鉄道及び船舶の事故調査報告書の公表件数</t>
    <rPh sb="0" eb="2">
      <t>コウクウ</t>
    </rPh>
    <rPh sb="3" eb="5">
      <t>テツドウ</t>
    </rPh>
    <rPh sb="5" eb="6">
      <t>オヨ</t>
    </rPh>
    <rPh sb="7" eb="9">
      <t>センパク</t>
    </rPh>
    <rPh sb="10" eb="12">
      <t>ジコ</t>
    </rPh>
    <rPh sb="12" eb="14">
      <t>チョウサ</t>
    </rPh>
    <rPh sb="14" eb="17">
      <t>ホウコクショ</t>
    </rPh>
    <rPh sb="18" eb="20">
      <t>コウヒョウ</t>
    </rPh>
    <rPh sb="20" eb="22">
      <t>ケンスウ</t>
    </rPh>
    <phoneticPr fontId="5"/>
  </si>
  <si>
    <t>執行額/航空、鉄道、船舶の事故等調査報告書の公表件数　　　　　　　　　　　　　　</t>
    <phoneticPr fontId="5"/>
  </si>
  <si>
    <t>152,203,234／1025</t>
    <phoneticPr fontId="5"/>
  </si>
  <si>
    <t>149,65,583/913</t>
    <phoneticPr fontId="5"/>
  </si>
  <si>
    <t>５　安全で安心できる交通の確保治安・生活安全の確保</t>
    <phoneticPr fontId="5"/>
  </si>
  <si>
    <t>１４　公共交通安全の確保・鉄道の安全性向上、バスジャック、航空機テロ防止を推進する。</t>
    <phoneticPr fontId="5"/>
  </si>
  <si>
    <t>航空・鉄道及び船舶事故・インシデントの発生件数</t>
    <phoneticPr fontId="5"/>
  </si>
  <si>
    <t>公共交通機関の事故等の調査分析は国民の安全を守るため必要不可欠な事業であり、地方自治体が個別に実施したり、民間等にゆだねる性質ものもではない。</t>
    <phoneticPr fontId="5"/>
  </si>
  <si>
    <t>同上</t>
    <rPh sb="0" eb="2">
      <t>ドウジョウ</t>
    </rPh>
    <phoneticPr fontId="5"/>
  </si>
  <si>
    <t>公共交通機関の事故等の調査分析は国民の安全を守るため重要かつ優先度の高い事業背ある</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6" eb="28">
      <t>ジュウヨウ</t>
    </rPh>
    <rPh sb="30" eb="33">
      <t>ユウセンド</t>
    </rPh>
    <rPh sb="34" eb="35">
      <t>タカ</t>
    </rPh>
    <rPh sb="36" eb="38">
      <t>ジギョウ</t>
    </rPh>
    <rPh sb="38" eb="39">
      <t>セ</t>
    </rPh>
    <phoneticPr fontId="5"/>
  </si>
  <si>
    <t>調査津にあっては、一般競争を実施するなどコスト削減に努めており、支出先。使徒は事目的に合致した必要最小限のものである。</t>
    <rPh sb="0" eb="2">
      <t>チョウサ</t>
    </rPh>
    <rPh sb="2" eb="3">
      <t>ツ</t>
    </rPh>
    <rPh sb="9" eb="11">
      <t>イッパン</t>
    </rPh>
    <rPh sb="11" eb="13">
      <t>キョウソウ</t>
    </rPh>
    <rPh sb="14" eb="16">
      <t>ジッシ</t>
    </rPh>
    <rPh sb="23" eb="25">
      <t>サクゲン</t>
    </rPh>
    <rPh sb="26" eb="27">
      <t>ツト</t>
    </rPh>
    <rPh sb="32" eb="35">
      <t>シシュツサキ</t>
    </rPh>
    <rPh sb="36" eb="38">
      <t>シト</t>
    </rPh>
    <rPh sb="39" eb="40">
      <t>コト</t>
    </rPh>
    <rPh sb="40" eb="42">
      <t>モクテキ</t>
    </rPh>
    <rPh sb="43" eb="45">
      <t>ガッチ</t>
    </rPh>
    <rPh sb="47" eb="49">
      <t>ヒツヨウ</t>
    </rPh>
    <rPh sb="49" eb="52">
      <t>サイショウゲン</t>
    </rPh>
    <phoneticPr fontId="5"/>
  </si>
  <si>
    <t>有</t>
  </si>
  <si>
    <t>‐</t>
  </si>
  <si>
    <t>事業目的をふまえ真に必要なものに限定しており最小限の支出である。</t>
    <rPh sb="0" eb="2">
      <t>ジギョウ</t>
    </rPh>
    <rPh sb="2" eb="4">
      <t>モクテキ</t>
    </rPh>
    <rPh sb="8" eb="9">
      <t>シン</t>
    </rPh>
    <rPh sb="10" eb="12">
      <t>ヒツヨウ</t>
    </rPh>
    <rPh sb="16" eb="18">
      <t>ゲンテイ</t>
    </rPh>
    <rPh sb="22" eb="25">
      <t>サイショウゲン</t>
    </rPh>
    <rPh sb="26" eb="28">
      <t>シシュツ</t>
    </rPh>
    <phoneticPr fontId="5"/>
  </si>
  <si>
    <t>事故等の発生件数削減の成果目標達成に向け、着実に進展している。</t>
    <rPh sb="0" eb="2">
      <t>ジコ</t>
    </rPh>
    <rPh sb="2" eb="3">
      <t>トウ</t>
    </rPh>
    <rPh sb="4" eb="6">
      <t>ハッセイ</t>
    </rPh>
    <rPh sb="6" eb="8">
      <t>ケンスウ</t>
    </rPh>
    <rPh sb="8" eb="10">
      <t>サクゲン</t>
    </rPh>
    <rPh sb="11" eb="13">
      <t>セイカ</t>
    </rPh>
    <rPh sb="13" eb="15">
      <t>モクヒョウ</t>
    </rPh>
    <rPh sb="15" eb="17">
      <t>タッセイ</t>
    </rPh>
    <rPh sb="18" eb="19">
      <t>ム</t>
    </rPh>
    <rPh sb="21" eb="23">
      <t>チャクジツ</t>
    </rPh>
    <rPh sb="24" eb="26">
      <t>シンテン</t>
    </rPh>
    <phoneticPr fontId="5"/>
  </si>
  <si>
    <t>十分に検討を行い効率的な執行に努めている。</t>
    <rPh sb="0" eb="2">
      <t>ジュウブン</t>
    </rPh>
    <rPh sb="3" eb="5">
      <t>ケントウ</t>
    </rPh>
    <rPh sb="6" eb="7">
      <t>オコナ</t>
    </rPh>
    <rPh sb="8" eb="11">
      <t>コウリツテキ</t>
    </rPh>
    <rPh sb="12" eb="14">
      <t>シッコウ</t>
    </rPh>
    <rPh sb="15" eb="16">
      <t>ツト</t>
    </rPh>
    <phoneticPr fontId="5"/>
  </si>
  <si>
    <t>見込みに見合った活動実績となって数字</t>
    <rPh sb="0" eb="2">
      <t>ミコ</t>
    </rPh>
    <rPh sb="4" eb="6">
      <t>ミア</t>
    </rPh>
    <rPh sb="8" eb="10">
      <t>カツドウ</t>
    </rPh>
    <rPh sb="10" eb="12">
      <t>ジッセキ</t>
    </rPh>
    <rPh sb="16" eb="18">
      <t>スウジ</t>
    </rPh>
    <phoneticPr fontId="5"/>
  </si>
  <si>
    <t>事故等の再発防止、啓発に向け、報告書に加えて各種刊行物・ダイジェストの発行・安全啓発リーフレットを事業者に配布</t>
    <rPh sb="0" eb="2">
      <t>ジコ</t>
    </rPh>
    <rPh sb="2" eb="3">
      <t>トウ</t>
    </rPh>
    <rPh sb="4" eb="6">
      <t>サイハツ</t>
    </rPh>
    <rPh sb="6" eb="8">
      <t>ボウシ</t>
    </rPh>
    <rPh sb="9" eb="11">
      <t>ケイハツ</t>
    </rPh>
    <rPh sb="12" eb="13">
      <t>ム</t>
    </rPh>
    <rPh sb="15" eb="18">
      <t>ホウコクショ</t>
    </rPh>
    <rPh sb="19" eb="20">
      <t>クワ</t>
    </rPh>
    <rPh sb="22" eb="24">
      <t>カクシュ</t>
    </rPh>
    <rPh sb="24" eb="27">
      <t>カンコウブツ</t>
    </rPh>
    <rPh sb="35" eb="37">
      <t>ハッコウ</t>
    </rPh>
    <rPh sb="38" eb="40">
      <t>アンゼン</t>
    </rPh>
    <rPh sb="40" eb="42">
      <t>ケイハツ</t>
    </rPh>
    <rPh sb="49" eb="52">
      <t>ジギョウシャ</t>
    </rPh>
    <rPh sb="53" eb="55">
      <t>ハイフ</t>
    </rPh>
    <phoneticPr fontId="5"/>
  </si>
  <si>
    <t>５９４</t>
    <phoneticPr fontId="5"/>
  </si>
  <si>
    <t>４９１</t>
    <phoneticPr fontId="5"/>
  </si>
  <si>
    <t>５３３</t>
    <phoneticPr fontId="5"/>
  </si>
  <si>
    <t>１７３</t>
    <phoneticPr fontId="5"/>
  </si>
  <si>
    <t>１６７</t>
    <phoneticPr fontId="5"/>
  </si>
  <si>
    <t>１７２</t>
    <phoneticPr fontId="5"/>
  </si>
  <si>
    <t>１８５</t>
    <phoneticPr fontId="5"/>
  </si>
  <si>
    <t>１７９</t>
    <phoneticPr fontId="5"/>
  </si>
  <si>
    <t>１７１</t>
    <phoneticPr fontId="5"/>
  </si>
  <si>
    <t>国土交通省</t>
  </si>
  <si>
    <t>A.ライカジオシステムズ株式会社</t>
    <rPh sb="12" eb="14">
      <t>カブシキ</t>
    </rPh>
    <rPh sb="14" eb="16">
      <t>カイシャ</t>
    </rPh>
    <phoneticPr fontId="5"/>
  </si>
  <si>
    <t>B.一般社団法人　電線総合技術センター</t>
    <rPh sb="2" eb="4">
      <t>イッパン</t>
    </rPh>
    <rPh sb="4" eb="8">
      <t>シャダンホウジン</t>
    </rPh>
    <rPh sb="9" eb="11">
      <t>デンセン</t>
    </rPh>
    <rPh sb="11" eb="13">
      <t>ソウゴウ</t>
    </rPh>
    <rPh sb="13" eb="15">
      <t>ギジュツ</t>
    </rPh>
    <phoneticPr fontId="5"/>
  </si>
  <si>
    <t>3次元スキャナ装置一式</t>
    <rPh sb="1" eb="3">
      <t>ジゲン</t>
    </rPh>
    <rPh sb="7" eb="9">
      <t>ソウチ</t>
    </rPh>
    <rPh sb="9" eb="11">
      <t>イッシキ</t>
    </rPh>
    <phoneticPr fontId="5"/>
  </si>
  <si>
    <t>3次元スキャナ装置用三脚１個他1点</t>
    <rPh sb="1" eb="3">
      <t>ジゲン</t>
    </rPh>
    <rPh sb="7" eb="10">
      <t>ソウチヨウ</t>
    </rPh>
    <rPh sb="10" eb="12">
      <t>サンキャク</t>
    </rPh>
    <rPh sb="13" eb="14">
      <t>コ</t>
    </rPh>
    <rPh sb="14" eb="15">
      <t>ホカ</t>
    </rPh>
    <rPh sb="16" eb="17">
      <t>テン</t>
    </rPh>
    <phoneticPr fontId="5"/>
  </si>
  <si>
    <t>3次元点群データ処理ソフトウェア</t>
    <rPh sb="1" eb="3">
      <t>ジゲン</t>
    </rPh>
    <rPh sb="3" eb="4">
      <t>テン</t>
    </rPh>
    <rPh sb="4" eb="5">
      <t>グン</t>
    </rPh>
    <rPh sb="8" eb="10">
      <t>ショリ</t>
    </rPh>
    <phoneticPr fontId="5"/>
  </si>
  <si>
    <t>鉄道事故に関する車両信号線の断線の原因究明に係る調査</t>
    <phoneticPr fontId="5"/>
  </si>
  <si>
    <t>借料及び損料</t>
    <rPh sb="0" eb="2">
      <t>シャクリョウ</t>
    </rPh>
    <rPh sb="2" eb="3">
      <t>オヨ</t>
    </rPh>
    <rPh sb="4" eb="6">
      <t>ソンリョウ</t>
    </rPh>
    <phoneticPr fontId="5"/>
  </si>
  <si>
    <t>テレビ会議システム賃貸借</t>
    <rPh sb="3" eb="5">
      <t>カイギ</t>
    </rPh>
    <rPh sb="9" eb="11">
      <t>チンタイ</t>
    </rPh>
    <rPh sb="11" eb="12">
      <t>シャク</t>
    </rPh>
    <phoneticPr fontId="5"/>
  </si>
  <si>
    <t>走査電子顕微鏡賃貸借</t>
    <rPh sb="0" eb="2">
      <t>ソウサ</t>
    </rPh>
    <rPh sb="2" eb="4">
      <t>デンシ</t>
    </rPh>
    <rPh sb="4" eb="7">
      <t>ケンビキョウ</t>
    </rPh>
    <rPh sb="7" eb="10">
      <t>チンタイシャク</t>
    </rPh>
    <phoneticPr fontId="5"/>
  </si>
  <si>
    <t>解析装置の購入</t>
    <rPh sb="0" eb="2">
      <t>カイセキ</t>
    </rPh>
    <rPh sb="2" eb="4">
      <t>ソウチ</t>
    </rPh>
    <rPh sb="5" eb="7">
      <t>コウニュウ</t>
    </rPh>
    <phoneticPr fontId="5"/>
  </si>
  <si>
    <t>ライカジオシステム(株)</t>
    <rPh sb="9" eb="12">
      <t>カブ</t>
    </rPh>
    <phoneticPr fontId="5"/>
  </si>
  <si>
    <t>解析装置用機材購入</t>
    <rPh sb="0" eb="2">
      <t>カイセキ</t>
    </rPh>
    <rPh sb="2" eb="5">
      <t>ソウチヨウ</t>
    </rPh>
    <rPh sb="5" eb="7">
      <t>キザイ</t>
    </rPh>
    <rPh sb="7" eb="9">
      <t>コウニュウ</t>
    </rPh>
    <phoneticPr fontId="5"/>
  </si>
  <si>
    <t>解析用ソフト購入</t>
    <rPh sb="0" eb="3">
      <t>カイセキヨウ</t>
    </rPh>
    <rPh sb="6" eb="8">
      <t>コウニュウ</t>
    </rPh>
    <phoneticPr fontId="5"/>
  </si>
  <si>
    <t>ジャコムトレーディング(株)</t>
    <rPh sb="11" eb="14">
      <t>カブ</t>
    </rPh>
    <phoneticPr fontId="5"/>
  </si>
  <si>
    <t>フライトレコーダーＫｉｔの購入　</t>
    <rPh sb="13" eb="15">
      <t>コウニュウ</t>
    </rPh>
    <phoneticPr fontId="5"/>
  </si>
  <si>
    <t>日本水路図誌(株)</t>
    <rPh sb="0" eb="2">
      <t>ニホン</t>
    </rPh>
    <rPh sb="2" eb="4">
      <t>スイロ</t>
    </rPh>
    <rPh sb="4" eb="6">
      <t>ズシ</t>
    </rPh>
    <rPh sb="6" eb="9">
      <t>カブ</t>
    </rPh>
    <phoneticPr fontId="5"/>
  </si>
  <si>
    <t>電子海図及び海図</t>
    <rPh sb="0" eb="2">
      <t>デンシ</t>
    </rPh>
    <rPh sb="2" eb="4">
      <t>カイズ</t>
    </rPh>
    <rPh sb="4" eb="5">
      <t>オヨ</t>
    </rPh>
    <rPh sb="6" eb="8">
      <t>カイズ</t>
    </rPh>
    <phoneticPr fontId="5"/>
  </si>
  <si>
    <t>キャノンマーケティングジャパン(株)</t>
    <rPh sb="15" eb="18">
      <t>カブ</t>
    </rPh>
    <phoneticPr fontId="5"/>
  </si>
  <si>
    <t>トナー等の購入（官房との連名契約）</t>
    <rPh sb="3" eb="4">
      <t>トウ</t>
    </rPh>
    <rPh sb="5" eb="7">
      <t>コウニュウ</t>
    </rPh>
    <rPh sb="8" eb="10">
      <t>カンボウ</t>
    </rPh>
    <rPh sb="12" eb="14">
      <t>レンメイ</t>
    </rPh>
    <rPh sb="14" eb="16">
      <t>ケイヤク</t>
    </rPh>
    <phoneticPr fontId="5"/>
  </si>
  <si>
    <t>消耗品購入</t>
    <rPh sb="0" eb="3">
      <t>ショウモウヒン</t>
    </rPh>
    <rPh sb="3" eb="5">
      <t>コウニュウ</t>
    </rPh>
    <phoneticPr fontId="5"/>
  </si>
  <si>
    <t>(株)フォーサイト</t>
    <rPh sb="0" eb="3">
      <t>カブ</t>
    </rPh>
    <phoneticPr fontId="5"/>
  </si>
  <si>
    <t>(株)エヌエスエス</t>
    <rPh sb="0" eb="3">
      <t>カブ</t>
    </rPh>
    <phoneticPr fontId="5"/>
  </si>
  <si>
    <t>解析用PC本体購入</t>
    <rPh sb="0" eb="3">
      <t>カイセキヨウ</t>
    </rPh>
    <rPh sb="5" eb="7">
      <t>ホンタイ</t>
    </rPh>
    <rPh sb="7" eb="9">
      <t>コウニュウ</t>
    </rPh>
    <phoneticPr fontId="5"/>
  </si>
  <si>
    <t>解析用機材購入</t>
    <rPh sb="0" eb="3">
      <t>カイセキヨウ</t>
    </rPh>
    <rPh sb="3" eb="5">
      <t>キザイ</t>
    </rPh>
    <rPh sb="5" eb="7">
      <t>コウニュウ</t>
    </rPh>
    <phoneticPr fontId="5"/>
  </si>
  <si>
    <t>マイナミ貿易(株)</t>
    <rPh sb="4" eb="6">
      <t>ボウエキ</t>
    </rPh>
    <rPh sb="6" eb="9">
      <t>カブ</t>
    </rPh>
    <phoneticPr fontId="5"/>
  </si>
  <si>
    <t>日本海洋(株)</t>
    <rPh sb="0" eb="2">
      <t>ニホン</t>
    </rPh>
    <rPh sb="2" eb="4">
      <t>カイヨウ</t>
    </rPh>
    <rPh sb="4" eb="7">
      <t>カブ</t>
    </rPh>
    <phoneticPr fontId="5"/>
  </si>
  <si>
    <t>サンポー</t>
    <phoneticPr fontId="5"/>
  </si>
  <si>
    <t>PC購入</t>
    <rPh sb="2" eb="4">
      <t>コウニュウ</t>
    </rPh>
    <phoneticPr fontId="5"/>
  </si>
  <si>
    <t>消耗品の購入</t>
    <rPh sb="0" eb="3">
      <t>ショウモウヒン</t>
    </rPh>
    <rPh sb="4" eb="6">
      <t>コウニュウ</t>
    </rPh>
    <phoneticPr fontId="5"/>
  </si>
  <si>
    <t>一般社団法人　電線総合技術センター</t>
    <rPh sb="0" eb="2">
      <t>イッパン</t>
    </rPh>
    <rPh sb="2" eb="6">
      <t>シャダンホウジン</t>
    </rPh>
    <rPh sb="7" eb="9">
      <t>デンセン</t>
    </rPh>
    <rPh sb="9" eb="11">
      <t>ソウゴウ</t>
    </rPh>
    <rPh sb="11" eb="13">
      <t>ギジュツ</t>
    </rPh>
    <phoneticPr fontId="5"/>
  </si>
  <si>
    <t>鉄道事故に係る解析調査</t>
    <rPh sb="0" eb="2">
      <t>テツドウ</t>
    </rPh>
    <rPh sb="2" eb="4">
      <t>ジコ</t>
    </rPh>
    <rPh sb="5" eb="6">
      <t>カカ</t>
    </rPh>
    <rPh sb="7" eb="9">
      <t>カイセキ</t>
    </rPh>
    <rPh sb="9" eb="11">
      <t>チョウサ</t>
    </rPh>
    <phoneticPr fontId="5"/>
  </si>
  <si>
    <t>国立研究開発法人　海上・港湾・航空技術研究所</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phoneticPr fontId="5"/>
  </si>
  <si>
    <t>船舶事故に係る解析調査</t>
    <rPh sb="0" eb="2">
      <t>センパク</t>
    </rPh>
    <rPh sb="2" eb="4">
      <t>ジコ</t>
    </rPh>
    <rPh sb="5" eb="6">
      <t>カカ</t>
    </rPh>
    <rPh sb="7" eb="9">
      <t>カイセキ</t>
    </rPh>
    <rPh sb="9" eb="11">
      <t>チョウサ</t>
    </rPh>
    <phoneticPr fontId="5"/>
  </si>
  <si>
    <t>プログラム使用許諾</t>
    <rPh sb="5" eb="7">
      <t>シヨウ</t>
    </rPh>
    <rPh sb="7" eb="9">
      <t>キョダク</t>
    </rPh>
    <phoneticPr fontId="5"/>
  </si>
  <si>
    <t>（株）ＪＡＬ　ＣＡＥ　ＦＬＩＧＨＴ　ＴＲＡＩＮＩＮＧ</t>
    <phoneticPr fontId="5"/>
  </si>
  <si>
    <t>飛行航跡ＣＧ解析装置等保守</t>
    <phoneticPr fontId="5"/>
  </si>
  <si>
    <t>労働者派遣業務</t>
    <rPh sb="0" eb="3">
      <t>ロウドウシャ</t>
    </rPh>
    <rPh sb="3" eb="5">
      <t>ハケン</t>
    </rPh>
    <rPh sb="5" eb="7">
      <t>ギョウム</t>
    </rPh>
    <phoneticPr fontId="5"/>
  </si>
  <si>
    <t>(株)人材バンク</t>
    <rPh sb="0" eb="3">
      <t>カブ</t>
    </rPh>
    <rPh sb="3" eb="5">
      <t>ジンザイ</t>
    </rPh>
    <phoneticPr fontId="5"/>
  </si>
  <si>
    <t>(株)ジェイアール総研情報システム</t>
    <rPh sb="0" eb="3">
      <t>カブ</t>
    </rPh>
    <rPh sb="9" eb="11">
      <t>ソウケン</t>
    </rPh>
    <rPh sb="11" eb="13">
      <t>ジョウホウ</t>
    </rPh>
    <phoneticPr fontId="5"/>
  </si>
  <si>
    <t>船舶事故ハザードマップに関する保守業務</t>
    <rPh sb="0" eb="2">
      <t>センパク</t>
    </rPh>
    <rPh sb="2" eb="4">
      <t>ジコ</t>
    </rPh>
    <rPh sb="12" eb="13">
      <t>カン</t>
    </rPh>
    <rPh sb="15" eb="17">
      <t>ホシュ</t>
    </rPh>
    <rPh sb="17" eb="19">
      <t>ギョウム</t>
    </rPh>
    <phoneticPr fontId="5"/>
  </si>
  <si>
    <t>船舶事故ハザードマップの表示・動作確認及び改修業務</t>
    <phoneticPr fontId="5"/>
  </si>
  <si>
    <t>機関故障検索システム機能拡張業務</t>
    <phoneticPr fontId="5"/>
  </si>
  <si>
    <t>非破壊検査による調査</t>
    <rPh sb="0" eb="3">
      <t>ヒハカイ</t>
    </rPh>
    <rPh sb="3" eb="5">
      <t>ケンサ</t>
    </rPh>
    <rPh sb="8" eb="10">
      <t>チョウサ</t>
    </rPh>
    <phoneticPr fontId="5"/>
  </si>
  <si>
    <t>航空事故調査用機材の解析作業</t>
    <phoneticPr fontId="5"/>
  </si>
  <si>
    <t>航空事故調査の訓練用フライトレコーダー筐体の製作</t>
    <phoneticPr fontId="5"/>
  </si>
  <si>
    <t>シミュレーション映像作成</t>
    <rPh sb="8" eb="10">
      <t>エイゾウ</t>
    </rPh>
    <rPh sb="10" eb="12">
      <t>サクセイ</t>
    </rPh>
    <phoneticPr fontId="5"/>
  </si>
  <si>
    <t>富士ゼロックス(株)</t>
    <rPh sb="0" eb="2">
      <t>フジ</t>
    </rPh>
    <rPh sb="7" eb="10">
      <t>カブ</t>
    </rPh>
    <phoneticPr fontId="5"/>
  </si>
  <si>
    <t>複写機保守</t>
    <rPh sb="0" eb="3">
      <t>フクシャキ</t>
    </rPh>
    <rPh sb="3" eb="5">
      <t>ホシュ</t>
    </rPh>
    <phoneticPr fontId="5"/>
  </si>
  <si>
    <t>(株)ダブルダブル</t>
    <rPh sb="0" eb="3">
      <t>カブ</t>
    </rPh>
    <phoneticPr fontId="5"/>
  </si>
  <si>
    <t>解析データ管理アプリの製作</t>
    <phoneticPr fontId="5"/>
  </si>
  <si>
    <t>(株)ケー・デー・シー</t>
    <rPh sb="0" eb="3">
      <t>カブ</t>
    </rPh>
    <phoneticPr fontId="5"/>
  </si>
  <si>
    <t>ウェブサーバ運用支援業務</t>
    <phoneticPr fontId="5"/>
  </si>
  <si>
    <t>(株)IIHIジェットサービス</t>
    <rPh sb="0" eb="3">
      <t>カブ</t>
    </rPh>
    <phoneticPr fontId="5"/>
  </si>
  <si>
    <t>ＡＩＳデータ・ダウンロードシステム利用契約</t>
    <phoneticPr fontId="5"/>
  </si>
  <si>
    <t>水中探査装置１式</t>
    <phoneticPr fontId="5"/>
  </si>
  <si>
    <t>機材購入</t>
    <rPh sb="0" eb="2">
      <t>キザイ</t>
    </rPh>
    <rPh sb="2" eb="4">
      <t>コウニュウ</t>
    </rPh>
    <phoneticPr fontId="5"/>
  </si>
  <si>
    <t>芙蓉総合リース</t>
    <rPh sb="0" eb="2">
      <t>フヨウ</t>
    </rPh>
    <rPh sb="2" eb="4">
      <t>ソウゴウ</t>
    </rPh>
    <phoneticPr fontId="5"/>
  </si>
  <si>
    <t>テレビ会議システム賃貸借</t>
    <rPh sb="3" eb="5">
      <t>カイギ</t>
    </rPh>
    <rPh sb="9" eb="12">
      <t>チンタイシャク</t>
    </rPh>
    <phoneticPr fontId="5"/>
  </si>
  <si>
    <t>(株)JECC</t>
    <rPh sb="0" eb="3">
      <t>カブ</t>
    </rPh>
    <phoneticPr fontId="5"/>
  </si>
  <si>
    <t>航跡解析装置の賃貸借</t>
    <rPh sb="0" eb="2">
      <t>コウセキ</t>
    </rPh>
    <rPh sb="2" eb="4">
      <t>カイセキ</t>
    </rPh>
    <rPh sb="4" eb="6">
      <t>ソウチ</t>
    </rPh>
    <rPh sb="7" eb="10">
      <t>チンタイシャク</t>
    </rPh>
    <phoneticPr fontId="5"/>
  </si>
  <si>
    <t>日立キャピタル</t>
    <rPh sb="0" eb="2">
      <t>ヒタチ</t>
    </rPh>
    <phoneticPr fontId="5"/>
  </si>
  <si>
    <t>フライトレコーダー解析装置賃貸借</t>
    <phoneticPr fontId="5"/>
  </si>
  <si>
    <t>(株)ジェイアール東日本商事</t>
    <rPh sb="0" eb="3">
      <t>カブ</t>
    </rPh>
    <rPh sb="9" eb="12">
      <t>ヒガシニホン</t>
    </rPh>
    <rPh sb="12" eb="14">
      <t>ショウジ</t>
    </rPh>
    <phoneticPr fontId="5"/>
  </si>
  <si>
    <t>非接触式車輪レール描写計測器賃貸借</t>
    <phoneticPr fontId="5"/>
  </si>
  <si>
    <t>ニッポンレンタカーサービス(株)</t>
    <rPh sb="13" eb="16">
      <t>カブ</t>
    </rPh>
    <phoneticPr fontId="5"/>
  </si>
  <si>
    <t>レンタカー借り上げ</t>
    <rPh sb="5" eb="6">
      <t>カ</t>
    </rPh>
    <rPh sb="7" eb="8">
      <t>ア</t>
    </rPh>
    <phoneticPr fontId="5"/>
  </si>
  <si>
    <t>コニカミノルタジャパン</t>
    <phoneticPr fontId="5"/>
  </si>
  <si>
    <t>大型図面複合機賃貸借</t>
    <rPh sb="0" eb="2">
      <t>オオガタ</t>
    </rPh>
    <rPh sb="2" eb="4">
      <t>ズメン</t>
    </rPh>
    <rPh sb="4" eb="7">
      <t>フクゴウキ</t>
    </rPh>
    <rPh sb="7" eb="10">
      <t>チンタイシャク</t>
    </rPh>
    <phoneticPr fontId="5"/>
  </si>
  <si>
    <t>オリックス自動車(株)</t>
    <rPh sb="5" eb="8">
      <t>ジドウシャ</t>
    </rPh>
    <rPh sb="8" eb="11">
      <t>カブ</t>
    </rPh>
    <phoneticPr fontId="5"/>
  </si>
  <si>
    <t>個人A</t>
    <rPh sb="0" eb="2">
      <t>コジン</t>
    </rPh>
    <phoneticPr fontId="5"/>
  </si>
  <si>
    <t>レンタカー借り上げ立替</t>
    <rPh sb="5" eb="6">
      <t>カ</t>
    </rPh>
    <rPh sb="7" eb="8">
      <t>ア</t>
    </rPh>
    <rPh sb="9" eb="11">
      <t>タテカ</t>
    </rPh>
    <phoneticPr fontId="5"/>
  </si>
  <si>
    <t>北九西鉄タクシー株式会社</t>
    <rPh sb="0" eb="1">
      <t>キタ</t>
    </rPh>
    <rPh sb="1" eb="2">
      <t>キュウ</t>
    </rPh>
    <rPh sb="2" eb="3">
      <t>ニシ</t>
    </rPh>
    <rPh sb="3" eb="4">
      <t>テツ</t>
    </rPh>
    <rPh sb="8" eb="10">
      <t>カブシキ</t>
    </rPh>
    <rPh sb="10" eb="12">
      <t>カイシャ</t>
    </rPh>
    <phoneticPr fontId="5"/>
  </si>
  <si>
    <t>タクシーの借り上げ</t>
    <rPh sb="5" eb="6">
      <t>カ</t>
    </rPh>
    <rPh sb="7" eb="8">
      <t>ア</t>
    </rPh>
    <phoneticPr fontId="5"/>
  </si>
  <si>
    <t>国庫債務負担行為等</t>
  </si>
  <si>
    <t>-</t>
    <phoneticPr fontId="5"/>
  </si>
  <si>
    <t>-</t>
    <phoneticPr fontId="5"/>
  </si>
  <si>
    <t>-</t>
    <phoneticPr fontId="5"/>
  </si>
  <si>
    <t>-</t>
    <phoneticPr fontId="5"/>
  </si>
  <si>
    <t>C.芙蓉総合リース</t>
    <rPh sb="2" eb="4">
      <t>フヨウ</t>
    </rPh>
    <rPh sb="4" eb="6">
      <t>ソウゴウ</t>
    </rPh>
    <phoneticPr fontId="5"/>
  </si>
  <si>
    <t>-</t>
    <phoneticPr fontId="5"/>
  </si>
  <si>
    <t>-</t>
    <phoneticPr fontId="5"/>
  </si>
  <si>
    <t>163217804/1060</t>
    <phoneticPr fontId="5"/>
  </si>
  <si>
    <t>150549000/1355</t>
    <phoneticPr fontId="5"/>
  </si>
  <si>
    <t>備品費</t>
    <rPh sb="0" eb="2">
      <t>ビヒン</t>
    </rPh>
    <rPh sb="2" eb="3">
      <t>ヒ</t>
    </rPh>
    <phoneticPr fontId="5"/>
  </si>
  <si>
    <t>備品費・消耗品費</t>
    <rPh sb="0" eb="2">
      <t>ビヒン</t>
    </rPh>
    <rPh sb="2" eb="3">
      <t>ヒ</t>
    </rPh>
    <rPh sb="4" eb="7">
      <t>ショウモウヒン</t>
    </rPh>
    <rPh sb="7" eb="8">
      <t>ヒ</t>
    </rPh>
    <phoneticPr fontId="5"/>
  </si>
  <si>
    <t>雑役務費</t>
    <rPh sb="0" eb="1">
      <t>ザツ</t>
    </rPh>
    <rPh sb="1" eb="3">
      <t>エキム</t>
    </rPh>
    <rPh sb="3" eb="4">
      <t>ヒ</t>
    </rPh>
    <phoneticPr fontId="5"/>
  </si>
  <si>
    <t>-</t>
    <phoneticPr fontId="5"/>
  </si>
  <si>
    <t>予算の執行については、効率的・効果的な事業の実施に努めている。</t>
    <rPh sb="0" eb="2">
      <t>ヨサン</t>
    </rPh>
    <rPh sb="3" eb="5">
      <t>シッコウ</t>
    </rPh>
    <rPh sb="11" eb="14">
      <t>コウリツテキ</t>
    </rPh>
    <rPh sb="15" eb="18">
      <t>コウカテキ</t>
    </rPh>
    <rPh sb="19" eb="21">
      <t>ジギョウ</t>
    </rPh>
    <rPh sb="22" eb="24">
      <t>ジッシ</t>
    </rPh>
    <rPh sb="25" eb="26">
      <t>ツト</t>
    </rPh>
    <phoneticPr fontId="5"/>
  </si>
  <si>
    <t>事故等調査に必要なものについて、優先度等の精査を厳しく行った上で効果的・効率的な予算の執行に努めていく。</t>
    <rPh sb="0" eb="3">
      <t>ジコナド</t>
    </rPh>
    <rPh sb="3" eb="5">
      <t>チョウサ</t>
    </rPh>
    <rPh sb="6" eb="8">
      <t>ヒツヨウ</t>
    </rPh>
    <rPh sb="16" eb="19">
      <t>ユウセンド</t>
    </rPh>
    <rPh sb="19" eb="20">
      <t>トウ</t>
    </rPh>
    <rPh sb="21" eb="23">
      <t>セイサ</t>
    </rPh>
    <rPh sb="24" eb="25">
      <t>キビ</t>
    </rPh>
    <rPh sb="27" eb="28">
      <t>オコナ</t>
    </rPh>
    <rPh sb="30" eb="31">
      <t>ウエ</t>
    </rPh>
    <rPh sb="32" eb="35">
      <t>コウカテキ</t>
    </rPh>
    <rPh sb="36" eb="39">
      <t>コウリツテキ</t>
    </rPh>
    <rPh sb="40" eb="42">
      <t>ヨサン</t>
    </rPh>
    <rPh sb="43" eb="45">
      <t>シッコウ</t>
    </rPh>
    <rPh sb="46" eb="47">
      <t>ツト</t>
    </rPh>
    <phoneticPr fontId="5"/>
  </si>
  <si>
    <t>総務課長　村田　有</t>
    <rPh sb="0" eb="2">
      <t>ソウム</t>
    </rPh>
    <rPh sb="2" eb="4">
      <t>カチョウ</t>
    </rPh>
    <rPh sb="5" eb="7">
      <t>ムラタ</t>
    </rPh>
    <rPh sb="8" eb="9">
      <t>ユウ</t>
    </rPh>
    <phoneticPr fontId="5"/>
  </si>
  <si>
    <t>フォービスリンク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</si>
</sst>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0</xdr:rowOff>
    </xdr:from>
    <xdr:to>
      <xdr:col>18</xdr:col>
      <xdr:colOff>58965</xdr:colOff>
      <xdr:row>751</xdr:row>
      <xdr:rowOff>47063</xdr:rowOff>
    </xdr:to>
    <xdr:sp macro="" textlink="">
      <xdr:nvSpPr>
        <xdr:cNvPr id="2" name="正方形/長方形 1"/>
        <xdr:cNvSpPr/>
      </xdr:nvSpPr>
      <xdr:spPr>
        <a:xfrm>
          <a:off x="1800225" y="39785925"/>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163.2</a:t>
          </a:r>
          <a:r>
            <a:rPr kumimoji="1" lang="ja-JP" altLang="en-US" sz="1100">
              <a:solidFill>
                <a:sysClr val="windowText" lastClr="000000"/>
              </a:solidFill>
            </a:rPr>
            <a:t>百万円</a:t>
          </a:r>
        </a:p>
      </xdr:txBody>
    </xdr:sp>
    <xdr:clientData/>
  </xdr:twoCellAnchor>
  <xdr:twoCellAnchor>
    <xdr:from>
      <xdr:col>24</xdr:col>
      <xdr:colOff>0</xdr:colOff>
      <xdr:row>743</xdr:row>
      <xdr:rowOff>1</xdr:rowOff>
    </xdr:from>
    <xdr:to>
      <xdr:col>35</xdr:col>
      <xdr:colOff>60779</xdr:colOff>
      <xdr:row>750</xdr:row>
      <xdr:rowOff>302560</xdr:rowOff>
    </xdr:to>
    <xdr:sp macro="" textlink="">
      <xdr:nvSpPr>
        <xdr:cNvPr id="3" name="大かっこ 2"/>
        <xdr:cNvSpPr/>
      </xdr:nvSpPr>
      <xdr:spPr>
        <a:xfrm>
          <a:off x="4800600" y="39785926"/>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751</xdr:row>
      <xdr:rowOff>76204</xdr:rowOff>
    </xdr:from>
    <xdr:to>
      <xdr:col>18</xdr:col>
      <xdr:colOff>180973</xdr:colOff>
      <xdr:row>759</xdr:row>
      <xdr:rowOff>325223</xdr:rowOff>
    </xdr:to>
    <xdr:grpSp>
      <xdr:nvGrpSpPr>
        <xdr:cNvPr id="4" name="グループ化 3"/>
        <xdr:cNvGrpSpPr>
          <a:grpSpLocks/>
        </xdr:cNvGrpSpPr>
      </xdr:nvGrpSpPr>
      <xdr:grpSpPr bwMode="auto">
        <a:xfrm>
          <a:off x="2600324" y="45319954"/>
          <a:ext cx="1181099" cy="3697069"/>
          <a:chOff x="3730680" y="30890976"/>
          <a:chExt cx="1041345" cy="3856224"/>
        </a:xfrm>
      </xdr:grpSpPr>
      <xdr:cxnSp macro="">
        <xdr:nvCxnSpPr>
          <xdr:cNvPr id="5" name="直線コネクタ 4"/>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753</xdr:row>
      <xdr:rowOff>333375</xdr:rowOff>
    </xdr:from>
    <xdr:to>
      <xdr:col>29</xdr:col>
      <xdr:colOff>161925</xdr:colOff>
      <xdr:row>756</xdr:row>
      <xdr:rowOff>9525</xdr:rowOff>
    </xdr:to>
    <xdr:sp macro="" textlink="">
      <xdr:nvSpPr>
        <xdr:cNvPr id="9" name="正方形/長方形 8"/>
        <xdr:cNvSpPr/>
      </xdr:nvSpPr>
      <xdr:spPr>
        <a:xfrm>
          <a:off x="3763735" y="43643550"/>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47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36.6</a:t>
          </a:r>
          <a:r>
            <a:rPr kumimoji="1" lang="ja-JP" altLang="en-US" sz="1100">
              <a:solidFill>
                <a:sysClr val="windowText" lastClr="000000"/>
              </a:solidFill>
            </a:rPr>
            <a:t>百万円</a:t>
          </a:r>
        </a:p>
      </xdr:txBody>
    </xdr:sp>
    <xdr:clientData/>
  </xdr:twoCellAnchor>
  <xdr:twoCellAnchor>
    <xdr:from>
      <xdr:col>18</xdr:col>
      <xdr:colOff>180976</xdr:colOff>
      <xdr:row>757</xdr:row>
      <xdr:rowOff>85725</xdr:rowOff>
    </xdr:from>
    <xdr:to>
      <xdr:col>29</xdr:col>
      <xdr:colOff>180975</xdr:colOff>
      <xdr:row>758</xdr:row>
      <xdr:rowOff>561975</xdr:rowOff>
    </xdr:to>
    <xdr:sp macro="" textlink="">
      <xdr:nvSpPr>
        <xdr:cNvPr id="10" name="正方形/長方形 9"/>
        <xdr:cNvSpPr/>
      </xdr:nvSpPr>
      <xdr:spPr>
        <a:xfrm>
          <a:off x="3781426" y="44805600"/>
          <a:ext cx="2200274" cy="11430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129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71.3</a:t>
          </a:r>
          <a:r>
            <a:rPr kumimoji="1" lang="ja-JP" altLang="en-US" sz="1100">
              <a:solidFill>
                <a:sysClr val="windowText" lastClr="000000"/>
              </a:solidFill>
            </a:rPr>
            <a:t>万円</a:t>
          </a:r>
        </a:p>
      </xdr:txBody>
    </xdr:sp>
    <xdr:clientData/>
  </xdr:twoCellAnchor>
  <xdr:twoCellAnchor>
    <xdr:from>
      <xdr:col>19</xdr:col>
      <xdr:colOff>9525</xdr:colOff>
      <xdr:row>759</xdr:row>
      <xdr:rowOff>200024</xdr:rowOff>
    </xdr:from>
    <xdr:to>
      <xdr:col>29</xdr:col>
      <xdr:colOff>161925</xdr:colOff>
      <xdr:row>760</xdr:row>
      <xdr:rowOff>380999</xdr:rowOff>
    </xdr:to>
    <xdr:sp macro="" textlink="">
      <xdr:nvSpPr>
        <xdr:cNvPr id="11" name="正方形/長方形 10"/>
        <xdr:cNvSpPr/>
      </xdr:nvSpPr>
      <xdr:spPr>
        <a:xfrm>
          <a:off x="3810000" y="46253399"/>
          <a:ext cx="2152650" cy="8382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48</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11.8</a:t>
          </a:r>
          <a:r>
            <a:rPr kumimoji="1" lang="ja-JP" altLang="en-US" sz="1100">
              <a:solidFill>
                <a:sysClr val="windowText" lastClr="000000"/>
              </a:solidFill>
            </a:rPr>
            <a:t>百万円</a:t>
          </a:r>
        </a:p>
      </xdr:txBody>
    </xdr:sp>
    <xdr:clientData/>
  </xdr:twoCellAnchor>
  <xdr:twoCellAnchor>
    <xdr:from>
      <xdr:col>31</xdr:col>
      <xdr:colOff>114300</xdr:colOff>
      <xdr:row>759</xdr:row>
      <xdr:rowOff>266700</xdr:rowOff>
    </xdr:from>
    <xdr:to>
      <xdr:col>44</xdr:col>
      <xdr:colOff>142875</xdr:colOff>
      <xdr:row>760</xdr:row>
      <xdr:rowOff>323850</xdr:rowOff>
    </xdr:to>
    <xdr:sp macro="" textlink="">
      <xdr:nvSpPr>
        <xdr:cNvPr id="12" name="大かっこ 11"/>
        <xdr:cNvSpPr/>
      </xdr:nvSpPr>
      <xdr:spPr>
        <a:xfrm>
          <a:off x="6315075" y="46320075"/>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758</xdr:row>
      <xdr:rowOff>592230</xdr:rowOff>
    </xdr:from>
    <xdr:to>
      <xdr:col>46</xdr:col>
      <xdr:colOff>178994</xdr:colOff>
      <xdr:row>759</xdr:row>
      <xdr:rowOff>230280</xdr:rowOff>
    </xdr:to>
    <xdr:sp macro="" textlink="">
      <xdr:nvSpPr>
        <xdr:cNvPr id="13" name="正方形/長方形 12"/>
        <xdr:cNvSpPr/>
      </xdr:nvSpPr>
      <xdr:spPr>
        <a:xfrm>
          <a:off x="6176122" y="45978855"/>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757</xdr:row>
      <xdr:rowOff>133350</xdr:rowOff>
    </xdr:from>
    <xdr:to>
      <xdr:col>44</xdr:col>
      <xdr:colOff>133349</xdr:colOff>
      <xdr:row>758</xdr:row>
      <xdr:rowOff>523875</xdr:rowOff>
    </xdr:to>
    <xdr:sp macro="" textlink="">
      <xdr:nvSpPr>
        <xdr:cNvPr id="14" name="大かっこ 13"/>
        <xdr:cNvSpPr/>
      </xdr:nvSpPr>
      <xdr:spPr>
        <a:xfrm>
          <a:off x="6314754" y="44853225"/>
          <a:ext cx="2619695"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756</xdr:row>
      <xdr:rowOff>227719</xdr:rowOff>
    </xdr:from>
    <xdr:to>
      <xdr:col>46</xdr:col>
      <xdr:colOff>182818</xdr:colOff>
      <xdr:row>757</xdr:row>
      <xdr:rowOff>65794</xdr:rowOff>
    </xdr:to>
    <xdr:sp macro="" textlink="">
      <xdr:nvSpPr>
        <xdr:cNvPr id="15" name="正方形/長方形 14"/>
        <xdr:cNvSpPr/>
      </xdr:nvSpPr>
      <xdr:spPr>
        <a:xfrm>
          <a:off x="6163476" y="44595169"/>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754</xdr:row>
      <xdr:rowOff>57150</xdr:rowOff>
    </xdr:from>
    <xdr:to>
      <xdr:col>44</xdr:col>
      <xdr:colOff>133350</xdr:colOff>
      <xdr:row>756</xdr:row>
      <xdr:rowOff>76200</xdr:rowOff>
    </xdr:to>
    <xdr:sp macro="" textlink="">
      <xdr:nvSpPr>
        <xdr:cNvPr id="16" name="大かっこ 15"/>
        <xdr:cNvSpPr/>
      </xdr:nvSpPr>
      <xdr:spPr>
        <a:xfrm>
          <a:off x="6334125" y="43719750"/>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753</xdr:row>
      <xdr:rowOff>132790</xdr:rowOff>
    </xdr:from>
    <xdr:to>
      <xdr:col>46</xdr:col>
      <xdr:colOff>170090</xdr:colOff>
      <xdr:row>754</xdr:row>
      <xdr:rowOff>18650</xdr:rowOff>
    </xdr:to>
    <xdr:sp macro="" textlink="">
      <xdr:nvSpPr>
        <xdr:cNvPr id="17" name="正方形/長方形 16"/>
        <xdr:cNvSpPr/>
      </xdr:nvSpPr>
      <xdr:spPr>
        <a:xfrm>
          <a:off x="6153150" y="43442965"/>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753</xdr:row>
      <xdr:rowOff>149678</xdr:rowOff>
    </xdr:from>
    <xdr:to>
      <xdr:col>28</xdr:col>
      <xdr:colOff>87085</xdr:colOff>
      <xdr:row>753</xdr:row>
      <xdr:rowOff>524165</xdr:rowOff>
    </xdr:to>
    <xdr:sp macro="" textlink="">
      <xdr:nvSpPr>
        <xdr:cNvPr id="18" name="正方形/長方形 17"/>
        <xdr:cNvSpPr/>
      </xdr:nvSpPr>
      <xdr:spPr>
        <a:xfrm>
          <a:off x="4054928" y="43459853"/>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756</xdr:row>
      <xdr:rowOff>135350</xdr:rowOff>
    </xdr:from>
    <xdr:to>
      <xdr:col>28</xdr:col>
      <xdr:colOff>52667</xdr:colOff>
      <xdr:row>757</xdr:row>
      <xdr:rowOff>114830</xdr:rowOff>
    </xdr:to>
    <xdr:sp macro="" textlink="">
      <xdr:nvSpPr>
        <xdr:cNvPr id="19" name="正方形/長方形 18"/>
        <xdr:cNvSpPr/>
      </xdr:nvSpPr>
      <xdr:spPr>
        <a:xfrm>
          <a:off x="4018109" y="44502800"/>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758</xdr:row>
      <xdr:rowOff>609519</xdr:rowOff>
    </xdr:from>
    <xdr:to>
      <xdr:col>27</xdr:col>
      <xdr:colOff>182735</xdr:colOff>
      <xdr:row>759</xdr:row>
      <xdr:rowOff>159813</xdr:rowOff>
    </xdr:to>
    <xdr:sp macro="" textlink="">
      <xdr:nvSpPr>
        <xdr:cNvPr id="20" name="正方形/長方形 19"/>
        <xdr:cNvSpPr/>
      </xdr:nvSpPr>
      <xdr:spPr>
        <a:xfrm>
          <a:off x="3950553" y="45996144"/>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19050</xdr:colOff>
      <xdr:row>743</xdr:row>
      <xdr:rowOff>38100</xdr:rowOff>
    </xdr:from>
    <xdr:to>
      <xdr:col>48</xdr:col>
      <xdr:colOff>66674</xdr:colOff>
      <xdr:row>746</xdr:row>
      <xdr:rowOff>352424</xdr:rowOff>
    </xdr:to>
    <xdr:sp macro="" textlink="">
      <xdr:nvSpPr>
        <xdr:cNvPr id="21" name="大かっこ 20"/>
        <xdr:cNvSpPr/>
      </xdr:nvSpPr>
      <xdr:spPr>
        <a:xfrm>
          <a:off x="7820025" y="39824025"/>
          <a:ext cx="1847849" cy="1371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4.7</a:t>
          </a:r>
          <a:r>
            <a:rPr kumimoji="1" lang="ja-JP" altLang="en-US" sz="1100"/>
            <a:t>百万円</a:t>
          </a:r>
          <a:endParaRPr kumimoji="1" lang="en-US" altLang="ja-JP" sz="1100"/>
        </a:p>
        <a:p>
          <a:pPr algn="l"/>
          <a:r>
            <a:rPr kumimoji="1" lang="ja-JP" altLang="en-US" sz="1100"/>
            <a:t>②諸謝金</a:t>
          </a:r>
          <a:r>
            <a:rPr kumimoji="1" lang="en-US" altLang="ja-JP" sz="1100"/>
            <a:t>0.1</a:t>
          </a:r>
          <a:r>
            <a:rPr kumimoji="1" lang="ja-JP" altLang="en-US" sz="1100"/>
            <a:t>百万円</a:t>
          </a:r>
          <a:endParaRPr kumimoji="1" lang="en-US" altLang="ja-JP" sz="1100"/>
        </a:p>
        <a:p>
          <a:pPr algn="l"/>
          <a:r>
            <a:rPr kumimoji="1" lang="ja-JP" altLang="en-US" sz="1100"/>
            <a:t>③旅費の類</a:t>
          </a:r>
          <a:r>
            <a:rPr kumimoji="1" lang="en-US" altLang="ja-JP" sz="1100"/>
            <a:t>38.7</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7" zoomScaleNormal="75" zoomScaleSheetLayoutView="100" zoomScalePageLayoutView="75" workbookViewId="0">
      <selection activeCell="C856" sqref="C856:I8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174</v>
      </c>
      <c r="AT2" s="975"/>
      <c r="AU2" s="975"/>
      <c r="AV2" s="51" t="str">
        <f>IF(AW2="", "", "-")</f>
        <v/>
      </c>
      <c r="AW2" s="920"/>
      <c r="AX2" s="920"/>
    </row>
    <row r="3" spans="1:50" ht="21" customHeight="1" thickBot="1" x14ac:dyDescent="0.2">
      <c r="A3" s="876" t="s">
        <v>429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561</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519</v>
      </c>
      <c r="H5" s="849"/>
      <c r="I5" s="849"/>
      <c r="J5" s="849"/>
      <c r="K5" s="849"/>
      <c r="L5" s="849"/>
      <c r="M5" s="850" t="s">
        <v>66</v>
      </c>
      <c r="N5" s="851"/>
      <c r="O5" s="851"/>
      <c r="P5" s="851"/>
      <c r="Q5" s="851"/>
      <c r="R5" s="852"/>
      <c r="S5" s="853" t="s">
        <v>70</v>
      </c>
      <c r="T5" s="849"/>
      <c r="U5" s="849"/>
      <c r="V5" s="849"/>
      <c r="W5" s="849"/>
      <c r="X5" s="854"/>
      <c r="Y5" s="707" t="s">
        <v>3</v>
      </c>
      <c r="Z5" s="555"/>
      <c r="AA5" s="555"/>
      <c r="AB5" s="555"/>
      <c r="AC5" s="555"/>
      <c r="AD5" s="556"/>
      <c r="AE5" s="708" t="s">
        <v>564</v>
      </c>
      <c r="AF5" s="708"/>
      <c r="AG5" s="708"/>
      <c r="AH5" s="708"/>
      <c r="AI5" s="708"/>
      <c r="AJ5" s="708"/>
      <c r="AK5" s="708"/>
      <c r="AL5" s="708"/>
      <c r="AM5" s="708"/>
      <c r="AN5" s="708"/>
      <c r="AO5" s="708"/>
      <c r="AP5" s="709"/>
      <c r="AQ5" s="710" t="s">
        <v>700</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7" t="s">
        <v>22</v>
      </c>
      <c r="B7" s="508"/>
      <c r="C7" s="508"/>
      <c r="D7" s="508"/>
      <c r="E7" s="508"/>
      <c r="F7" s="509"/>
      <c r="G7" s="510" t="s">
        <v>566</v>
      </c>
      <c r="H7" s="511"/>
      <c r="I7" s="511"/>
      <c r="J7" s="511"/>
      <c r="K7" s="511"/>
      <c r="L7" s="511"/>
      <c r="M7" s="511"/>
      <c r="N7" s="511"/>
      <c r="O7" s="511"/>
      <c r="P7" s="511"/>
      <c r="Q7" s="511"/>
      <c r="R7" s="511"/>
      <c r="S7" s="511"/>
      <c r="T7" s="511"/>
      <c r="U7" s="511"/>
      <c r="V7" s="511"/>
      <c r="W7" s="511"/>
      <c r="X7" s="512"/>
      <c r="Y7" s="931" t="s">
        <v>393</v>
      </c>
      <c r="Z7" s="455"/>
      <c r="AA7" s="455"/>
      <c r="AB7" s="455"/>
      <c r="AC7" s="455"/>
      <c r="AD7" s="932"/>
      <c r="AE7" s="921" t="s">
        <v>567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7" t="s">
        <v>259</v>
      </c>
      <c r="B8" s="508"/>
      <c r="C8" s="508"/>
      <c r="D8" s="508"/>
      <c r="E8" s="508"/>
      <c r="F8" s="509"/>
      <c r="G8" s="942" t="str">
        <f>入力規則等!A27</f>
        <v>-</v>
      </c>
      <c r="H8" s="729"/>
      <c r="I8" s="729"/>
      <c r="J8" s="729"/>
      <c r="K8" s="729"/>
      <c r="L8" s="729"/>
      <c r="M8" s="729"/>
      <c r="N8" s="729"/>
      <c r="O8" s="729"/>
      <c r="P8" s="729"/>
      <c r="Q8" s="729"/>
      <c r="R8" s="729"/>
      <c r="S8" s="729"/>
      <c r="T8" s="729"/>
      <c r="U8" s="729"/>
      <c r="V8" s="729"/>
      <c r="W8" s="729"/>
      <c r="X8" s="943"/>
      <c r="Y8" s="855" t="s">
        <v>260</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568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569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5" t="s">
        <v>24</v>
      </c>
      <c r="B12" s="986"/>
      <c r="C12" s="986"/>
      <c r="D12" s="986"/>
      <c r="E12" s="986"/>
      <c r="F12" s="987"/>
      <c r="G12" s="769"/>
      <c r="H12" s="770"/>
      <c r="I12" s="770"/>
      <c r="J12" s="770"/>
      <c r="K12" s="770"/>
      <c r="L12" s="770"/>
      <c r="M12" s="770"/>
      <c r="N12" s="770"/>
      <c r="O12" s="770"/>
      <c r="P12" s="427" t="s">
        <v>396</v>
      </c>
      <c r="Q12" s="428"/>
      <c r="R12" s="428"/>
      <c r="S12" s="428"/>
      <c r="T12" s="428"/>
      <c r="U12" s="428"/>
      <c r="V12" s="429"/>
      <c r="W12" s="427" t="s">
        <v>416</v>
      </c>
      <c r="X12" s="428"/>
      <c r="Y12" s="428"/>
      <c r="Z12" s="428"/>
      <c r="AA12" s="428"/>
      <c r="AB12" s="428"/>
      <c r="AC12" s="429"/>
      <c r="AD12" s="427" t="s">
        <v>423</v>
      </c>
      <c r="AE12" s="428"/>
      <c r="AF12" s="428"/>
      <c r="AG12" s="428"/>
      <c r="AH12" s="428"/>
      <c r="AI12" s="428"/>
      <c r="AJ12" s="429"/>
      <c r="AK12" s="427" t="s">
        <v>430</v>
      </c>
      <c r="AL12" s="428"/>
      <c r="AM12" s="428"/>
      <c r="AN12" s="428"/>
      <c r="AO12" s="428"/>
      <c r="AP12" s="428"/>
      <c r="AQ12" s="429"/>
      <c r="AR12" s="427" t="s">
        <v>431</v>
      </c>
      <c r="AS12" s="428"/>
      <c r="AT12" s="428"/>
      <c r="AU12" s="428"/>
      <c r="AV12" s="428"/>
      <c r="AW12" s="428"/>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159</v>
      </c>
      <c r="Q13" s="667"/>
      <c r="R13" s="667"/>
      <c r="S13" s="667"/>
      <c r="T13" s="667"/>
      <c r="U13" s="667"/>
      <c r="V13" s="668"/>
      <c r="W13" s="666">
        <v>153</v>
      </c>
      <c r="X13" s="667"/>
      <c r="Y13" s="667"/>
      <c r="Z13" s="667"/>
      <c r="AA13" s="667"/>
      <c r="AB13" s="667"/>
      <c r="AC13" s="668"/>
      <c r="AD13" s="666">
        <v>153</v>
      </c>
      <c r="AE13" s="667"/>
      <c r="AF13" s="667"/>
      <c r="AG13" s="667"/>
      <c r="AH13" s="667"/>
      <c r="AI13" s="667"/>
      <c r="AJ13" s="668"/>
      <c r="AK13" s="666">
        <v>151</v>
      </c>
      <c r="AL13" s="667"/>
      <c r="AM13" s="667"/>
      <c r="AN13" s="667"/>
      <c r="AO13" s="667"/>
      <c r="AP13" s="667"/>
      <c r="AQ13" s="668"/>
      <c r="AR13" s="928"/>
      <c r="AS13" s="929"/>
      <c r="AT13" s="929"/>
      <c r="AU13" s="929"/>
      <c r="AV13" s="929"/>
      <c r="AW13" s="929"/>
      <c r="AX13" s="930"/>
    </row>
    <row r="14" spans="1:50" ht="21" customHeight="1" x14ac:dyDescent="0.15">
      <c r="A14" s="623"/>
      <c r="B14" s="624"/>
      <c r="C14" s="624"/>
      <c r="D14" s="624"/>
      <c r="E14" s="624"/>
      <c r="F14" s="625"/>
      <c r="G14" s="734"/>
      <c r="H14" s="735"/>
      <c r="I14" s="720" t="s">
        <v>8</v>
      </c>
      <c r="J14" s="771"/>
      <c r="K14" s="771"/>
      <c r="L14" s="771"/>
      <c r="M14" s="771"/>
      <c r="N14" s="771"/>
      <c r="O14" s="772"/>
      <c r="P14" s="666">
        <v>-0.1</v>
      </c>
      <c r="Q14" s="667"/>
      <c r="R14" s="667"/>
      <c r="S14" s="667"/>
      <c r="T14" s="667"/>
      <c r="U14" s="667"/>
      <c r="V14" s="668"/>
      <c r="W14" s="666">
        <v>0</v>
      </c>
      <c r="X14" s="667"/>
      <c r="Y14" s="667"/>
      <c r="Z14" s="667"/>
      <c r="AA14" s="667"/>
      <c r="AB14" s="667"/>
      <c r="AC14" s="668"/>
      <c r="AD14" s="666">
        <v>16</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571</v>
      </c>
      <c r="Q15" s="667"/>
      <c r="R15" s="667"/>
      <c r="S15" s="667"/>
      <c r="T15" s="667"/>
      <c r="U15" s="667"/>
      <c r="V15" s="668"/>
      <c r="W15" s="666" t="s">
        <v>570</v>
      </c>
      <c r="X15" s="667"/>
      <c r="Y15" s="667"/>
      <c r="Z15" s="667"/>
      <c r="AA15" s="667"/>
      <c r="AB15" s="667"/>
      <c r="AC15" s="668"/>
      <c r="AD15" s="666" t="s">
        <v>570</v>
      </c>
      <c r="AE15" s="667"/>
      <c r="AF15" s="667"/>
      <c r="AG15" s="667"/>
      <c r="AH15" s="667"/>
      <c r="AI15" s="667"/>
      <c r="AJ15" s="668"/>
      <c r="AK15" s="666"/>
      <c r="AL15" s="667"/>
      <c r="AM15" s="667"/>
      <c r="AN15" s="667"/>
      <c r="AO15" s="667"/>
      <c r="AP15" s="667"/>
      <c r="AQ15" s="668"/>
      <c r="AR15" s="666"/>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570</v>
      </c>
      <c r="Q16" s="667"/>
      <c r="R16" s="667"/>
      <c r="S16" s="667"/>
      <c r="T16" s="667"/>
      <c r="U16" s="667"/>
      <c r="V16" s="668"/>
      <c r="W16" s="666" t="s">
        <v>570</v>
      </c>
      <c r="X16" s="667"/>
      <c r="Y16" s="667"/>
      <c r="Z16" s="667"/>
      <c r="AA16" s="667"/>
      <c r="AB16" s="667"/>
      <c r="AC16" s="668"/>
      <c r="AD16" s="666" t="s">
        <v>572</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570</v>
      </c>
      <c r="Q17" s="667"/>
      <c r="R17" s="667"/>
      <c r="S17" s="667"/>
      <c r="T17" s="667"/>
      <c r="U17" s="667"/>
      <c r="V17" s="668"/>
      <c r="W17" s="666" t="s">
        <v>570</v>
      </c>
      <c r="X17" s="667"/>
      <c r="Y17" s="667"/>
      <c r="Z17" s="667"/>
      <c r="AA17" s="667"/>
      <c r="AB17" s="667"/>
      <c r="AC17" s="668"/>
      <c r="AD17" s="666" t="s">
        <v>573</v>
      </c>
      <c r="AE17" s="667"/>
      <c r="AF17" s="667"/>
      <c r="AG17" s="667"/>
      <c r="AH17" s="667"/>
      <c r="AI17" s="667"/>
      <c r="AJ17" s="668"/>
      <c r="AK17" s="666"/>
      <c r="AL17" s="667"/>
      <c r="AM17" s="667"/>
      <c r="AN17" s="667"/>
      <c r="AO17" s="667"/>
      <c r="AP17" s="667"/>
      <c r="AQ17" s="668"/>
      <c r="AR17" s="926"/>
      <c r="AS17" s="926"/>
      <c r="AT17" s="926"/>
      <c r="AU17" s="926"/>
      <c r="AV17" s="926"/>
      <c r="AW17" s="926"/>
      <c r="AX17" s="927"/>
    </row>
    <row r="18" spans="1:50" ht="24.75" customHeight="1" x14ac:dyDescent="0.15">
      <c r="A18" s="623"/>
      <c r="B18" s="624"/>
      <c r="C18" s="624"/>
      <c r="D18" s="624"/>
      <c r="E18" s="624"/>
      <c r="F18" s="625"/>
      <c r="G18" s="736"/>
      <c r="H18" s="737"/>
      <c r="I18" s="725" t="s">
        <v>20</v>
      </c>
      <c r="J18" s="726"/>
      <c r="K18" s="726"/>
      <c r="L18" s="726"/>
      <c r="M18" s="726"/>
      <c r="N18" s="726"/>
      <c r="O18" s="727"/>
      <c r="P18" s="887">
        <f>SUM(P13:V17)</f>
        <v>158.9</v>
      </c>
      <c r="Q18" s="888"/>
      <c r="R18" s="888"/>
      <c r="S18" s="888"/>
      <c r="T18" s="888"/>
      <c r="U18" s="888"/>
      <c r="V18" s="889"/>
      <c r="W18" s="887">
        <f>SUM(W13:AC17)</f>
        <v>153</v>
      </c>
      <c r="X18" s="888"/>
      <c r="Y18" s="888"/>
      <c r="Z18" s="888"/>
      <c r="AA18" s="888"/>
      <c r="AB18" s="888"/>
      <c r="AC18" s="889"/>
      <c r="AD18" s="887">
        <f>SUM(AD13:AJ17)</f>
        <v>169</v>
      </c>
      <c r="AE18" s="888"/>
      <c r="AF18" s="888"/>
      <c r="AG18" s="888"/>
      <c r="AH18" s="888"/>
      <c r="AI18" s="888"/>
      <c r="AJ18" s="889"/>
      <c r="AK18" s="887">
        <f>SUM(AK13:AQ17)</f>
        <v>151</v>
      </c>
      <c r="AL18" s="888"/>
      <c r="AM18" s="888"/>
      <c r="AN18" s="888"/>
      <c r="AO18" s="888"/>
      <c r="AP18" s="888"/>
      <c r="AQ18" s="889"/>
      <c r="AR18" s="887">
        <f>SUM(AR13:AX17)</f>
        <v>0</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152</v>
      </c>
      <c r="Q19" s="667"/>
      <c r="R19" s="667"/>
      <c r="S19" s="667"/>
      <c r="T19" s="667"/>
      <c r="U19" s="667"/>
      <c r="V19" s="668"/>
      <c r="W19" s="666">
        <v>150</v>
      </c>
      <c r="X19" s="667"/>
      <c r="Y19" s="667"/>
      <c r="Z19" s="667"/>
      <c r="AA19" s="667"/>
      <c r="AB19" s="667"/>
      <c r="AC19" s="668"/>
      <c r="AD19" s="666">
        <v>163</v>
      </c>
      <c r="AE19" s="667"/>
      <c r="AF19" s="667"/>
      <c r="AG19" s="667"/>
      <c r="AH19" s="667"/>
      <c r="AI19" s="667"/>
      <c r="AJ19" s="668"/>
      <c r="AK19" s="328"/>
      <c r="AL19" s="328"/>
      <c r="AM19" s="328"/>
      <c r="AN19" s="328"/>
      <c r="AO19" s="328"/>
      <c r="AP19" s="328"/>
      <c r="AQ19" s="328"/>
      <c r="AR19" s="328"/>
      <c r="AS19" s="328"/>
      <c r="AT19" s="328"/>
      <c r="AU19" s="328"/>
      <c r="AV19" s="328"/>
      <c r="AW19" s="328"/>
      <c r="AX19" s="330"/>
    </row>
    <row r="20" spans="1:50" ht="24.75" customHeight="1" x14ac:dyDescent="0.15">
      <c r="A20" s="623"/>
      <c r="B20" s="624"/>
      <c r="C20" s="624"/>
      <c r="D20" s="624"/>
      <c r="E20" s="624"/>
      <c r="F20" s="625"/>
      <c r="G20" s="885" t="s">
        <v>10</v>
      </c>
      <c r="H20" s="886"/>
      <c r="I20" s="886"/>
      <c r="J20" s="886"/>
      <c r="K20" s="886"/>
      <c r="L20" s="886"/>
      <c r="M20" s="886"/>
      <c r="N20" s="886"/>
      <c r="O20" s="886"/>
      <c r="P20" s="316">
        <f>IF(P18=0, "-", SUM(P19)/P18)</f>
        <v>0.95657646318439271</v>
      </c>
      <c r="Q20" s="316"/>
      <c r="R20" s="316"/>
      <c r="S20" s="316"/>
      <c r="T20" s="316"/>
      <c r="U20" s="316"/>
      <c r="V20" s="316"/>
      <c r="W20" s="316">
        <f t="shared" ref="W20" si="0">IF(W18=0, "-", SUM(W19)/W18)</f>
        <v>0.98039215686274506</v>
      </c>
      <c r="X20" s="316"/>
      <c r="Y20" s="316"/>
      <c r="Z20" s="316"/>
      <c r="AA20" s="316"/>
      <c r="AB20" s="316"/>
      <c r="AC20" s="316"/>
      <c r="AD20" s="316">
        <f t="shared" ref="AD20" si="1">IF(AD18=0, "-", SUM(AD19)/AD18)</f>
        <v>0.96449704142011838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8"/>
      <c r="B21" s="859"/>
      <c r="C21" s="859"/>
      <c r="D21" s="859"/>
      <c r="E21" s="859"/>
      <c r="F21" s="988"/>
      <c r="G21" s="314" t="s">
        <v>357</v>
      </c>
      <c r="H21" s="315"/>
      <c r="I21" s="315"/>
      <c r="J21" s="315"/>
      <c r="K21" s="315"/>
      <c r="L21" s="315"/>
      <c r="M21" s="315"/>
      <c r="N21" s="315"/>
      <c r="O21" s="315"/>
      <c r="P21" s="316">
        <f>IF(P19=0, "-", SUM(P19)/SUM(P13,P14))</f>
        <v>0.95657646318439271</v>
      </c>
      <c r="Q21" s="316"/>
      <c r="R21" s="316"/>
      <c r="S21" s="316"/>
      <c r="T21" s="316"/>
      <c r="U21" s="316"/>
      <c r="V21" s="316"/>
      <c r="W21" s="316">
        <f t="shared" ref="W21" si="2">IF(W19=0, "-", SUM(W19)/SUM(W13,W14))</f>
        <v>0.98039215686274506</v>
      </c>
      <c r="X21" s="316"/>
      <c r="Y21" s="316"/>
      <c r="Z21" s="316"/>
      <c r="AA21" s="316"/>
      <c r="AB21" s="316"/>
      <c r="AC21" s="316"/>
      <c r="AD21" s="316">
        <f t="shared" ref="AD21" si="3">IF(AD19=0, "-", SUM(AD19)/SUM(AD13,AD14))</f>
        <v>0.96449704142011838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432</v>
      </c>
      <c r="B22" s="956"/>
      <c r="C22" s="956"/>
      <c r="D22" s="956"/>
      <c r="E22" s="956"/>
      <c r="F22" s="957"/>
      <c r="G22" s="993" t="s">
        <v>336</v>
      </c>
      <c r="H22" s="220"/>
      <c r="I22" s="220"/>
      <c r="J22" s="220"/>
      <c r="K22" s="220"/>
      <c r="L22" s="220"/>
      <c r="M22" s="220"/>
      <c r="N22" s="220"/>
      <c r="O22" s="221"/>
      <c r="P22" s="944" t="s">
        <v>433</v>
      </c>
      <c r="Q22" s="220"/>
      <c r="R22" s="220"/>
      <c r="S22" s="220"/>
      <c r="T22" s="220"/>
      <c r="U22" s="220"/>
      <c r="V22" s="221"/>
      <c r="W22" s="944" t="s">
        <v>434</v>
      </c>
      <c r="X22" s="220"/>
      <c r="Y22" s="220"/>
      <c r="Z22" s="220"/>
      <c r="AA22" s="220"/>
      <c r="AB22" s="220"/>
      <c r="AC22" s="221"/>
      <c r="AD22" s="944" t="s">
        <v>335</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574</v>
      </c>
      <c r="H23" s="995"/>
      <c r="I23" s="995"/>
      <c r="J23" s="995"/>
      <c r="K23" s="995"/>
      <c r="L23" s="995"/>
      <c r="M23" s="995"/>
      <c r="N23" s="995"/>
      <c r="O23" s="996"/>
      <c r="P23" s="928">
        <v>104</v>
      </c>
      <c r="Q23" s="929"/>
      <c r="R23" s="929"/>
      <c r="S23" s="929"/>
      <c r="T23" s="929"/>
      <c r="U23" s="929"/>
      <c r="V23" s="945"/>
      <c r="W23" s="928"/>
      <c r="X23" s="929"/>
      <c r="Y23" s="929"/>
      <c r="Z23" s="929"/>
      <c r="AA23" s="929"/>
      <c r="AB23" s="929"/>
      <c r="AC23" s="94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575</v>
      </c>
      <c r="H24" s="947"/>
      <c r="I24" s="947"/>
      <c r="J24" s="947"/>
      <c r="K24" s="947"/>
      <c r="L24" s="947"/>
      <c r="M24" s="947"/>
      <c r="N24" s="947"/>
      <c r="O24" s="948"/>
      <c r="P24" s="666">
        <v>38</v>
      </c>
      <c r="Q24" s="667"/>
      <c r="R24" s="667"/>
      <c r="S24" s="667"/>
      <c r="T24" s="667"/>
      <c r="U24" s="667"/>
      <c r="V24" s="668"/>
      <c r="W24" s="666"/>
      <c r="X24" s="667"/>
      <c r="Y24" s="667"/>
      <c r="Z24" s="667"/>
      <c r="AA24" s="667"/>
      <c r="AB24" s="667"/>
      <c r="AC24" s="668"/>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576</v>
      </c>
      <c r="H25" s="947"/>
      <c r="I25" s="947"/>
      <c r="J25" s="947"/>
      <c r="K25" s="947"/>
      <c r="L25" s="947"/>
      <c r="M25" s="947"/>
      <c r="N25" s="947"/>
      <c r="O25" s="948"/>
      <c r="P25" s="666">
        <v>5</v>
      </c>
      <c r="Q25" s="667"/>
      <c r="R25" s="667"/>
      <c r="S25" s="667"/>
      <c r="T25" s="667"/>
      <c r="U25" s="667"/>
      <c r="V25" s="668"/>
      <c r="W25" s="666"/>
      <c r="X25" s="667"/>
      <c r="Y25" s="667"/>
      <c r="Z25" s="667"/>
      <c r="AA25" s="667"/>
      <c r="AB25" s="667"/>
      <c r="AC25" s="668"/>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577</v>
      </c>
      <c r="H26" s="947"/>
      <c r="I26" s="947"/>
      <c r="J26" s="947"/>
      <c r="K26" s="947"/>
      <c r="L26" s="947"/>
      <c r="M26" s="947"/>
      <c r="N26" s="947"/>
      <c r="O26" s="948"/>
      <c r="P26" s="666">
        <v>2</v>
      </c>
      <c r="Q26" s="667"/>
      <c r="R26" s="667"/>
      <c r="S26" s="667"/>
      <c r="T26" s="667"/>
      <c r="U26" s="667"/>
      <c r="V26" s="668"/>
      <c r="W26" s="666"/>
      <c r="X26" s="667"/>
      <c r="Y26" s="667"/>
      <c r="Z26" s="667"/>
      <c r="AA26" s="667"/>
      <c r="AB26" s="667"/>
      <c r="AC26" s="668"/>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578</v>
      </c>
      <c r="H27" s="947"/>
      <c r="I27" s="947"/>
      <c r="J27" s="947"/>
      <c r="K27" s="947"/>
      <c r="L27" s="947"/>
      <c r="M27" s="947"/>
      <c r="N27" s="947"/>
      <c r="O27" s="948"/>
      <c r="P27" s="666">
        <v>1</v>
      </c>
      <c r="Q27" s="667"/>
      <c r="R27" s="667"/>
      <c r="S27" s="667"/>
      <c r="T27" s="667"/>
      <c r="U27" s="667"/>
      <c r="V27" s="668"/>
      <c r="W27" s="666"/>
      <c r="X27" s="667"/>
      <c r="Y27" s="667"/>
      <c r="Z27" s="667"/>
      <c r="AA27" s="667"/>
      <c r="AB27" s="667"/>
      <c r="AC27" s="668"/>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49" t="s">
        <v>340</v>
      </c>
      <c r="H28" s="950"/>
      <c r="I28" s="950"/>
      <c r="J28" s="950"/>
      <c r="K28" s="950"/>
      <c r="L28" s="950"/>
      <c r="M28" s="950"/>
      <c r="N28" s="950"/>
      <c r="O28" s="951"/>
      <c r="P28" s="887">
        <f>P29-SUM(P23:P27)</f>
        <v>1</v>
      </c>
      <c r="Q28" s="888"/>
      <c r="R28" s="888"/>
      <c r="S28" s="888"/>
      <c r="T28" s="888"/>
      <c r="U28" s="888"/>
      <c r="V28" s="889"/>
      <c r="W28" s="887">
        <f>W29-SUM(W23:W27)</f>
        <v>0</v>
      </c>
      <c r="X28" s="888"/>
      <c r="Y28" s="888"/>
      <c r="Z28" s="888"/>
      <c r="AA28" s="888"/>
      <c r="AB28" s="888"/>
      <c r="AC28" s="889"/>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337</v>
      </c>
      <c r="H29" s="953"/>
      <c r="I29" s="953"/>
      <c r="J29" s="953"/>
      <c r="K29" s="953"/>
      <c r="L29" s="953"/>
      <c r="M29" s="953"/>
      <c r="N29" s="953"/>
      <c r="O29" s="954"/>
      <c r="P29" s="666">
        <f>AK13</f>
        <v>151</v>
      </c>
      <c r="Q29" s="667"/>
      <c r="R29" s="667"/>
      <c r="S29" s="667"/>
      <c r="T29" s="667"/>
      <c r="U29" s="667"/>
      <c r="V29" s="668"/>
      <c r="W29" s="976">
        <f>AR13</f>
        <v>0</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70" t="s">
        <v>352</v>
      </c>
      <c r="B30" s="871"/>
      <c r="C30" s="871"/>
      <c r="D30" s="871"/>
      <c r="E30" s="871"/>
      <c r="F30" s="872"/>
      <c r="G30" s="782" t="s">
        <v>146</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396</v>
      </c>
      <c r="AF30" s="868"/>
      <c r="AG30" s="868"/>
      <c r="AH30" s="869"/>
      <c r="AI30" s="867" t="s">
        <v>418</v>
      </c>
      <c r="AJ30" s="868"/>
      <c r="AK30" s="868"/>
      <c r="AL30" s="869"/>
      <c r="AM30" s="924" t="s">
        <v>423</v>
      </c>
      <c r="AN30" s="924"/>
      <c r="AO30" s="924"/>
      <c r="AP30" s="867"/>
      <c r="AQ30" s="776" t="s">
        <v>235</v>
      </c>
      <c r="AR30" s="777"/>
      <c r="AS30" s="777"/>
      <c r="AT30" s="778"/>
      <c r="AU30" s="783" t="s">
        <v>134</v>
      </c>
      <c r="AV30" s="783"/>
      <c r="AW30" s="783"/>
      <c r="AX30" s="925"/>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5"/>
      <c r="AC31" s="246"/>
      <c r="AD31" s="247"/>
      <c r="AE31" s="245"/>
      <c r="AF31" s="246"/>
      <c r="AG31" s="246"/>
      <c r="AH31" s="247"/>
      <c r="AI31" s="245"/>
      <c r="AJ31" s="246"/>
      <c r="AK31" s="246"/>
      <c r="AL31" s="247"/>
      <c r="AM31" s="249"/>
      <c r="AN31" s="249"/>
      <c r="AO31" s="249"/>
      <c r="AP31" s="245"/>
      <c r="AQ31" s="599"/>
      <c r="AR31" s="199"/>
      <c r="AS31" s="132" t="s">
        <v>236</v>
      </c>
      <c r="AT31" s="133"/>
      <c r="AU31" s="198" t="s">
        <v>697</v>
      </c>
      <c r="AV31" s="198"/>
      <c r="AW31" s="407" t="s">
        <v>181</v>
      </c>
      <c r="AX31" s="408"/>
    </row>
    <row r="32" spans="1:50" ht="23.25" customHeight="1" x14ac:dyDescent="0.15">
      <c r="A32" s="412"/>
      <c r="B32" s="410"/>
      <c r="C32" s="410"/>
      <c r="D32" s="410"/>
      <c r="E32" s="410"/>
      <c r="F32" s="411"/>
      <c r="G32" s="573" t="s">
        <v>579</v>
      </c>
      <c r="H32" s="574"/>
      <c r="I32" s="574"/>
      <c r="J32" s="574"/>
      <c r="K32" s="574"/>
      <c r="L32" s="574"/>
      <c r="M32" s="574"/>
      <c r="N32" s="574"/>
      <c r="O32" s="575"/>
      <c r="P32" s="104" t="s">
        <v>580</v>
      </c>
      <c r="Q32" s="104"/>
      <c r="R32" s="104"/>
      <c r="S32" s="104"/>
      <c r="T32" s="104"/>
      <c r="U32" s="104"/>
      <c r="V32" s="104"/>
      <c r="W32" s="104"/>
      <c r="X32" s="105"/>
      <c r="Y32" s="483" t="s">
        <v>12</v>
      </c>
      <c r="Z32" s="543"/>
      <c r="AA32" s="544"/>
      <c r="AB32" s="473" t="s">
        <v>581</v>
      </c>
      <c r="AC32" s="473"/>
      <c r="AD32" s="473"/>
      <c r="AE32" s="216">
        <v>963</v>
      </c>
      <c r="AF32" s="217"/>
      <c r="AG32" s="217"/>
      <c r="AH32" s="217"/>
      <c r="AI32" s="216">
        <v>980</v>
      </c>
      <c r="AJ32" s="217"/>
      <c r="AK32" s="217"/>
      <c r="AL32" s="217"/>
      <c r="AM32" s="216">
        <v>1051</v>
      </c>
      <c r="AN32" s="217"/>
      <c r="AO32" s="217"/>
      <c r="AP32" s="217"/>
      <c r="AQ32" s="340"/>
      <c r="AR32" s="206"/>
      <c r="AS32" s="206"/>
      <c r="AT32" s="341"/>
      <c r="AU32" s="217"/>
      <c r="AV32" s="217"/>
      <c r="AW32" s="217"/>
      <c r="AX32" s="219"/>
    </row>
    <row r="33" spans="1:50" ht="23.25" customHeight="1" x14ac:dyDescent="0.15">
      <c r="A33" s="413"/>
      <c r="B33" s="414"/>
      <c r="C33" s="414"/>
      <c r="D33" s="414"/>
      <c r="E33" s="414"/>
      <c r="F33" s="415"/>
      <c r="G33" s="576"/>
      <c r="H33" s="577"/>
      <c r="I33" s="577"/>
      <c r="J33" s="577"/>
      <c r="K33" s="577"/>
      <c r="L33" s="577"/>
      <c r="M33" s="577"/>
      <c r="N33" s="577"/>
      <c r="O33" s="578"/>
      <c r="P33" s="107"/>
      <c r="Q33" s="107"/>
      <c r="R33" s="107"/>
      <c r="S33" s="107"/>
      <c r="T33" s="107"/>
      <c r="U33" s="107"/>
      <c r="V33" s="107"/>
      <c r="W33" s="107"/>
      <c r="X33" s="108"/>
      <c r="Y33" s="427" t="s">
        <v>54</v>
      </c>
      <c r="Z33" s="428"/>
      <c r="AA33" s="429"/>
      <c r="AB33" s="535" t="s">
        <v>581</v>
      </c>
      <c r="AC33" s="535"/>
      <c r="AD33" s="535"/>
      <c r="AE33" s="216">
        <v>1060</v>
      </c>
      <c r="AF33" s="217"/>
      <c r="AG33" s="217"/>
      <c r="AH33" s="217"/>
      <c r="AI33" s="216">
        <v>1060</v>
      </c>
      <c r="AJ33" s="217"/>
      <c r="AK33" s="217"/>
      <c r="AL33" s="217"/>
      <c r="AM33" s="216">
        <v>1060</v>
      </c>
      <c r="AN33" s="217"/>
      <c r="AO33" s="217"/>
      <c r="AP33" s="217"/>
      <c r="AQ33" s="340"/>
      <c r="AR33" s="206"/>
      <c r="AS33" s="206"/>
      <c r="AT33" s="341"/>
      <c r="AU33" s="217"/>
      <c r="AV33" s="217"/>
      <c r="AW33" s="217"/>
      <c r="AX33" s="219"/>
    </row>
    <row r="34" spans="1:50" ht="23.25" customHeight="1" x14ac:dyDescent="0.15">
      <c r="A34" s="412"/>
      <c r="B34" s="410"/>
      <c r="C34" s="410"/>
      <c r="D34" s="410"/>
      <c r="E34" s="410"/>
      <c r="F34" s="411"/>
      <c r="G34" s="579"/>
      <c r="H34" s="580"/>
      <c r="I34" s="580"/>
      <c r="J34" s="580"/>
      <c r="K34" s="580"/>
      <c r="L34" s="580"/>
      <c r="M34" s="580"/>
      <c r="N34" s="580"/>
      <c r="O34" s="581"/>
      <c r="P34" s="110"/>
      <c r="Q34" s="110"/>
      <c r="R34" s="110"/>
      <c r="S34" s="110"/>
      <c r="T34" s="110"/>
      <c r="U34" s="110"/>
      <c r="V34" s="110"/>
      <c r="W34" s="110"/>
      <c r="X34" s="111"/>
      <c r="Y34" s="427" t="s">
        <v>13</v>
      </c>
      <c r="Z34" s="428"/>
      <c r="AA34" s="429"/>
      <c r="AB34" s="568" t="s">
        <v>182</v>
      </c>
      <c r="AC34" s="568"/>
      <c r="AD34" s="568"/>
      <c r="AE34" s="216">
        <v>120</v>
      </c>
      <c r="AF34" s="217"/>
      <c r="AG34" s="217"/>
      <c r="AH34" s="217"/>
      <c r="AI34" s="216">
        <v>108</v>
      </c>
      <c r="AJ34" s="217"/>
      <c r="AK34" s="217"/>
      <c r="AL34" s="217"/>
      <c r="AM34" s="216">
        <v>101</v>
      </c>
      <c r="AN34" s="217"/>
      <c r="AO34" s="217"/>
      <c r="AP34" s="217"/>
      <c r="AQ34" s="340"/>
      <c r="AR34" s="206"/>
      <c r="AS34" s="206"/>
      <c r="AT34" s="341"/>
      <c r="AU34" s="217"/>
      <c r="AV34" s="217"/>
      <c r="AW34" s="217"/>
      <c r="AX34" s="219"/>
    </row>
    <row r="35" spans="1:50" ht="34.5" customHeight="1" x14ac:dyDescent="0.15">
      <c r="A35" s="224" t="s">
        <v>384</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4.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9" t="s">
        <v>352</v>
      </c>
      <c r="B37" s="780"/>
      <c r="C37" s="780"/>
      <c r="D37" s="780"/>
      <c r="E37" s="780"/>
      <c r="F37" s="781"/>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2" t="s">
        <v>396</v>
      </c>
      <c r="AF37" s="243"/>
      <c r="AG37" s="243"/>
      <c r="AH37" s="244"/>
      <c r="AI37" s="242" t="s">
        <v>394</v>
      </c>
      <c r="AJ37" s="243"/>
      <c r="AK37" s="243"/>
      <c r="AL37" s="244"/>
      <c r="AM37" s="248" t="s">
        <v>423</v>
      </c>
      <c r="AN37" s="248"/>
      <c r="AO37" s="248"/>
      <c r="AP37" s="248"/>
      <c r="AQ37" s="150" t="s">
        <v>235</v>
      </c>
      <c r="AR37" s="151"/>
      <c r="AS37" s="151"/>
      <c r="AT37" s="152"/>
      <c r="AU37" s="423" t="s">
        <v>134</v>
      </c>
      <c r="AV37" s="423"/>
      <c r="AW37" s="423"/>
      <c r="AX37" s="919"/>
    </row>
    <row r="38" spans="1:50" ht="18.75" hidden="1"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5"/>
      <c r="AC38" s="246"/>
      <c r="AD38" s="247"/>
      <c r="AE38" s="245"/>
      <c r="AF38" s="246"/>
      <c r="AG38" s="246"/>
      <c r="AH38" s="247"/>
      <c r="AI38" s="245"/>
      <c r="AJ38" s="246"/>
      <c r="AK38" s="246"/>
      <c r="AL38" s="247"/>
      <c r="AM38" s="249"/>
      <c r="AN38" s="249"/>
      <c r="AO38" s="249"/>
      <c r="AP38" s="249"/>
      <c r="AQ38" s="599"/>
      <c r="AR38" s="199"/>
      <c r="AS38" s="132" t="s">
        <v>236</v>
      </c>
      <c r="AT38" s="133"/>
      <c r="AU38" s="198"/>
      <c r="AV38" s="198"/>
      <c r="AW38" s="407" t="s">
        <v>181</v>
      </c>
      <c r="AX38" s="408"/>
    </row>
    <row r="39" spans="1:50" ht="23.25" hidden="1" customHeight="1" x14ac:dyDescent="0.15">
      <c r="A39" s="412"/>
      <c r="B39" s="410"/>
      <c r="C39" s="410"/>
      <c r="D39" s="410"/>
      <c r="E39" s="410"/>
      <c r="F39" s="411"/>
      <c r="G39" s="573"/>
      <c r="H39" s="574"/>
      <c r="I39" s="574"/>
      <c r="J39" s="574"/>
      <c r="K39" s="574"/>
      <c r="L39" s="574"/>
      <c r="M39" s="574"/>
      <c r="N39" s="574"/>
      <c r="O39" s="575"/>
      <c r="P39" s="104"/>
      <c r="Q39" s="104"/>
      <c r="R39" s="104"/>
      <c r="S39" s="104"/>
      <c r="T39" s="104"/>
      <c r="U39" s="104"/>
      <c r="V39" s="104"/>
      <c r="W39" s="104"/>
      <c r="X39" s="105"/>
      <c r="Y39" s="483" t="s">
        <v>12</v>
      </c>
      <c r="Z39" s="543"/>
      <c r="AA39" s="544"/>
      <c r="AB39" s="473"/>
      <c r="AC39" s="473"/>
      <c r="AD39" s="47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3"/>
      <c r="B40" s="414"/>
      <c r="C40" s="414"/>
      <c r="D40" s="414"/>
      <c r="E40" s="414"/>
      <c r="F40" s="415"/>
      <c r="G40" s="576"/>
      <c r="H40" s="577"/>
      <c r="I40" s="577"/>
      <c r="J40" s="577"/>
      <c r="K40" s="577"/>
      <c r="L40" s="577"/>
      <c r="M40" s="577"/>
      <c r="N40" s="577"/>
      <c r="O40" s="578"/>
      <c r="P40" s="107"/>
      <c r="Q40" s="107"/>
      <c r="R40" s="107"/>
      <c r="S40" s="107"/>
      <c r="T40" s="107"/>
      <c r="U40" s="107"/>
      <c r="V40" s="107"/>
      <c r="W40" s="107"/>
      <c r="X40" s="108"/>
      <c r="Y40" s="427" t="s">
        <v>54</v>
      </c>
      <c r="Z40" s="428"/>
      <c r="AA40" s="429"/>
      <c r="AB40" s="535"/>
      <c r="AC40" s="535"/>
      <c r="AD40" s="53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6"/>
      <c r="B41" s="417"/>
      <c r="C41" s="417"/>
      <c r="D41" s="417"/>
      <c r="E41" s="417"/>
      <c r="F41" s="418"/>
      <c r="G41" s="579"/>
      <c r="H41" s="580"/>
      <c r="I41" s="580"/>
      <c r="J41" s="580"/>
      <c r="K41" s="580"/>
      <c r="L41" s="580"/>
      <c r="M41" s="580"/>
      <c r="N41" s="580"/>
      <c r="O41" s="581"/>
      <c r="P41" s="110"/>
      <c r="Q41" s="110"/>
      <c r="R41" s="110"/>
      <c r="S41" s="110"/>
      <c r="T41" s="110"/>
      <c r="U41" s="110"/>
      <c r="V41" s="110"/>
      <c r="W41" s="110"/>
      <c r="X41" s="111"/>
      <c r="Y41" s="427" t="s">
        <v>13</v>
      </c>
      <c r="Z41" s="428"/>
      <c r="AA41" s="429"/>
      <c r="AB41" s="568" t="s">
        <v>182</v>
      </c>
      <c r="AC41" s="568"/>
      <c r="AD41" s="56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9" t="s">
        <v>352</v>
      </c>
      <c r="B44" s="780"/>
      <c r="C44" s="780"/>
      <c r="D44" s="780"/>
      <c r="E44" s="780"/>
      <c r="F44" s="781"/>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2" t="s">
        <v>396</v>
      </c>
      <c r="AF44" s="243"/>
      <c r="AG44" s="243"/>
      <c r="AH44" s="244"/>
      <c r="AI44" s="242" t="s">
        <v>394</v>
      </c>
      <c r="AJ44" s="243"/>
      <c r="AK44" s="243"/>
      <c r="AL44" s="244"/>
      <c r="AM44" s="248" t="s">
        <v>423</v>
      </c>
      <c r="AN44" s="248"/>
      <c r="AO44" s="248"/>
      <c r="AP44" s="248"/>
      <c r="AQ44" s="150" t="s">
        <v>235</v>
      </c>
      <c r="AR44" s="151"/>
      <c r="AS44" s="151"/>
      <c r="AT44" s="152"/>
      <c r="AU44" s="423" t="s">
        <v>134</v>
      </c>
      <c r="AV44" s="423"/>
      <c r="AW44" s="423"/>
      <c r="AX44" s="919"/>
    </row>
    <row r="45" spans="1:50" ht="18.75" hidden="1"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5"/>
      <c r="AC45" s="246"/>
      <c r="AD45" s="247"/>
      <c r="AE45" s="245"/>
      <c r="AF45" s="246"/>
      <c r="AG45" s="246"/>
      <c r="AH45" s="247"/>
      <c r="AI45" s="245"/>
      <c r="AJ45" s="246"/>
      <c r="AK45" s="246"/>
      <c r="AL45" s="247"/>
      <c r="AM45" s="249"/>
      <c r="AN45" s="249"/>
      <c r="AO45" s="249"/>
      <c r="AP45" s="249"/>
      <c r="AQ45" s="599"/>
      <c r="AR45" s="199"/>
      <c r="AS45" s="132" t="s">
        <v>236</v>
      </c>
      <c r="AT45" s="133"/>
      <c r="AU45" s="198"/>
      <c r="AV45" s="198"/>
      <c r="AW45" s="407" t="s">
        <v>181</v>
      </c>
      <c r="AX45" s="408"/>
    </row>
    <row r="46" spans="1:50" ht="23.25" hidden="1" customHeight="1" x14ac:dyDescent="0.15">
      <c r="A46" s="412"/>
      <c r="B46" s="410"/>
      <c r="C46" s="410"/>
      <c r="D46" s="410"/>
      <c r="E46" s="410"/>
      <c r="F46" s="411"/>
      <c r="G46" s="573"/>
      <c r="H46" s="574"/>
      <c r="I46" s="574"/>
      <c r="J46" s="574"/>
      <c r="K46" s="574"/>
      <c r="L46" s="574"/>
      <c r="M46" s="574"/>
      <c r="N46" s="574"/>
      <c r="O46" s="575"/>
      <c r="P46" s="104"/>
      <c r="Q46" s="104"/>
      <c r="R46" s="104"/>
      <c r="S46" s="104"/>
      <c r="T46" s="104"/>
      <c r="U46" s="104"/>
      <c r="V46" s="104"/>
      <c r="W46" s="104"/>
      <c r="X46" s="105"/>
      <c r="Y46" s="483" t="s">
        <v>12</v>
      </c>
      <c r="Z46" s="543"/>
      <c r="AA46" s="544"/>
      <c r="AB46" s="473"/>
      <c r="AC46" s="473"/>
      <c r="AD46" s="47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3"/>
      <c r="B47" s="414"/>
      <c r="C47" s="414"/>
      <c r="D47" s="414"/>
      <c r="E47" s="414"/>
      <c r="F47" s="415"/>
      <c r="G47" s="576"/>
      <c r="H47" s="577"/>
      <c r="I47" s="577"/>
      <c r="J47" s="577"/>
      <c r="K47" s="577"/>
      <c r="L47" s="577"/>
      <c r="M47" s="577"/>
      <c r="N47" s="577"/>
      <c r="O47" s="578"/>
      <c r="P47" s="107"/>
      <c r="Q47" s="107"/>
      <c r="R47" s="107"/>
      <c r="S47" s="107"/>
      <c r="T47" s="107"/>
      <c r="U47" s="107"/>
      <c r="V47" s="107"/>
      <c r="W47" s="107"/>
      <c r="X47" s="108"/>
      <c r="Y47" s="427" t="s">
        <v>54</v>
      </c>
      <c r="Z47" s="428"/>
      <c r="AA47" s="429"/>
      <c r="AB47" s="535"/>
      <c r="AC47" s="535"/>
      <c r="AD47" s="53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6"/>
      <c r="B48" s="417"/>
      <c r="C48" s="417"/>
      <c r="D48" s="417"/>
      <c r="E48" s="417"/>
      <c r="F48" s="418"/>
      <c r="G48" s="579"/>
      <c r="H48" s="580"/>
      <c r="I48" s="580"/>
      <c r="J48" s="580"/>
      <c r="K48" s="580"/>
      <c r="L48" s="580"/>
      <c r="M48" s="580"/>
      <c r="N48" s="580"/>
      <c r="O48" s="581"/>
      <c r="P48" s="110"/>
      <c r="Q48" s="110"/>
      <c r="R48" s="110"/>
      <c r="S48" s="110"/>
      <c r="T48" s="110"/>
      <c r="U48" s="110"/>
      <c r="V48" s="110"/>
      <c r="W48" s="110"/>
      <c r="X48" s="111"/>
      <c r="Y48" s="427" t="s">
        <v>13</v>
      </c>
      <c r="Z48" s="428"/>
      <c r="AA48" s="429"/>
      <c r="AB48" s="568" t="s">
        <v>182</v>
      </c>
      <c r="AC48" s="568"/>
      <c r="AD48" s="56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9" t="s">
        <v>352</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2" t="s">
        <v>396</v>
      </c>
      <c r="AF51" s="243"/>
      <c r="AG51" s="243"/>
      <c r="AH51" s="244"/>
      <c r="AI51" s="242" t="s">
        <v>394</v>
      </c>
      <c r="AJ51" s="243"/>
      <c r="AK51" s="243"/>
      <c r="AL51" s="244"/>
      <c r="AM51" s="248" t="s">
        <v>423</v>
      </c>
      <c r="AN51" s="248"/>
      <c r="AO51" s="248"/>
      <c r="AP51" s="248"/>
      <c r="AQ51" s="150" t="s">
        <v>235</v>
      </c>
      <c r="AR51" s="151"/>
      <c r="AS51" s="151"/>
      <c r="AT51" s="152"/>
      <c r="AU51" s="933" t="s">
        <v>134</v>
      </c>
      <c r="AV51" s="933"/>
      <c r="AW51" s="933"/>
      <c r="AX51" s="934"/>
    </row>
    <row r="52" spans="1:50" ht="18.75" hidden="1"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5"/>
      <c r="AC52" s="246"/>
      <c r="AD52" s="247"/>
      <c r="AE52" s="245"/>
      <c r="AF52" s="246"/>
      <c r="AG52" s="246"/>
      <c r="AH52" s="247"/>
      <c r="AI52" s="245"/>
      <c r="AJ52" s="246"/>
      <c r="AK52" s="246"/>
      <c r="AL52" s="247"/>
      <c r="AM52" s="249"/>
      <c r="AN52" s="249"/>
      <c r="AO52" s="249"/>
      <c r="AP52" s="249"/>
      <c r="AQ52" s="599"/>
      <c r="AR52" s="199"/>
      <c r="AS52" s="132" t="s">
        <v>236</v>
      </c>
      <c r="AT52" s="133"/>
      <c r="AU52" s="198"/>
      <c r="AV52" s="198"/>
      <c r="AW52" s="407" t="s">
        <v>181</v>
      </c>
      <c r="AX52" s="408"/>
    </row>
    <row r="53" spans="1:50" ht="23.25" hidden="1" customHeight="1" x14ac:dyDescent="0.15">
      <c r="A53" s="412"/>
      <c r="B53" s="410"/>
      <c r="C53" s="410"/>
      <c r="D53" s="410"/>
      <c r="E53" s="410"/>
      <c r="F53" s="411"/>
      <c r="G53" s="573"/>
      <c r="H53" s="574"/>
      <c r="I53" s="574"/>
      <c r="J53" s="574"/>
      <c r="K53" s="574"/>
      <c r="L53" s="574"/>
      <c r="M53" s="574"/>
      <c r="N53" s="574"/>
      <c r="O53" s="575"/>
      <c r="P53" s="104"/>
      <c r="Q53" s="104"/>
      <c r="R53" s="104"/>
      <c r="S53" s="104"/>
      <c r="T53" s="104"/>
      <c r="U53" s="104"/>
      <c r="V53" s="104"/>
      <c r="W53" s="104"/>
      <c r="X53" s="105"/>
      <c r="Y53" s="483" t="s">
        <v>12</v>
      </c>
      <c r="Z53" s="543"/>
      <c r="AA53" s="544"/>
      <c r="AB53" s="473"/>
      <c r="AC53" s="473"/>
      <c r="AD53" s="47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3"/>
      <c r="B54" s="414"/>
      <c r="C54" s="414"/>
      <c r="D54" s="414"/>
      <c r="E54" s="414"/>
      <c r="F54" s="415"/>
      <c r="G54" s="576"/>
      <c r="H54" s="577"/>
      <c r="I54" s="577"/>
      <c r="J54" s="577"/>
      <c r="K54" s="577"/>
      <c r="L54" s="577"/>
      <c r="M54" s="577"/>
      <c r="N54" s="577"/>
      <c r="O54" s="578"/>
      <c r="P54" s="107"/>
      <c r="Q54" s="107"/>
      <c r="R54" s="107"/>
      <c r="S54" s="107"/>
      <c r="T54" s="107"/>
      <c r="U54" s="107"/>
      <c r="V54" s="107"/>
      <c r="W54" s="107"/>
      <c r="X54" s="108"/>
      <c r="Y54" s="427" t="s">
        <v>54</v>
      </c>
      <c r="Z54" s="428"/>
      <c r="AA54" s="429"/>
      <c r="AB54" s="535"/>
      <c r="AC54" s="535"/>
      <c r="AD54" s="53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6"/>
      <c r="B55" s="417"/>
      <c r="C55" s="417"/>
      <c r="D55" s="417"/>
      <c r="E55" s="417"/>
      <c r="F55" s="418"/>
      <c r="G55" s="579"/>
      <c r="H55" s="580"/>
      <c r="I55" s="580"/>
      <c r="J55" s="580"/>
      <c r="K55" s="580"/>
      <c r="L55" s="580"/>
      <c r="M55" s="580"/>
      <c r="N55" s="580"/>
      <c r="O55" s="581"/>
      <c r="P55" s="110"/>
      <c r="Q55" s="110"/>
      <c r="R55" s="110"/>
      <c r="S55" s="110"/>
      <c r="T55" s="110"/>
      <c r="U55" s="110"/>
      <c r="V55" s="110"/>
      <c r="W55" s="110"/>
      <c r="X55" s="111"/>
      <c r="Y55" s="427" t="s">
        <v>13</v>
      </c>
      <c r="Z55" s="428"/>
      <c r="AA55" s="429"/>
      <c r="AB55" s="603" t="s">
        <v>14</v>
      </c>
      <c r="AC55" s="603"/>
      <c r="AD55" s="60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9" t="s">
        <v>352</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2" t="s">
        <v>396</v>
      </c>
      <c r="AF58" s="243"/>
      <c r="AG58" s="243"/>
      <c r="AH58" s="244"/>
      <c r="AI58" s="242" t="s">
        <v>394</v>
      </c>
      <c r="AJ58" s="243"/>
      <c r="AK58" s="243"/>
      <c r="AL58" s="244"/>
      <c r="AM58" s="248" t="s">
        <v>423</v>
      </c>
      <c r="AN58" s="248"/>
      <c r="AO58" s="248"/>
      <c r="AP58" s="248"/>
      <c r="AQ58" s="150" t="s">
        <v>235</v>
      </c>
      <c r="AR58" s="151"/>
      <c r="AS58" s="151"/>
      <c r="AT58" s="152"/>
      <c r="AU58" s="933" t="s">
        <v>134</v>
      </c>
      <c r="AV58" s="933"/>
      <c r="AW58" s="933"/>
      <c r="AX58" s="934"/>
    </row>
    <row r="59" spans="1:50" ht="18.75" hidden="1"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5"/>
      <c r="AC59" s="246"/>
      <c r="AD59" s="247"/>
      <c r="AE59" s="245"/>
      <c r="AF59" s="246"/>
      <c r="AG59" s="246"/>
      <c r="AH59" s="247"/>
      <c r="AI59" s="245"/>
      <c r="AJ59" s="246"/>
      <c r="AK59" s="246"/>
      <c r="AL59" s="247"/>
      <c r="AM59" s="249"/>
      <c r="AN59" s="249"/>
      <c r="AO59" s="249"/>
      <c r="AP59" s="249"/>
      <c r="AQ59" s="599"/>
      <c r="AR59" s="199"/>
      <c r="AS59" s="132" t="s">
        <v>236</v>
      </c>
      <c r="AT59" s="133"/>
      <c r="AU59" s="198"/>
      <c r="AV59" s="198"/>
      <c r="AW59" s="407" t="s">
        <v>181</v>
      </c>
      <c r="AX59" s="408"/>
    </row>
    <row r="60" spans="1:50" ht="23.25" hidden="1" customHeight="1" x14ac:dyDescent="0.15">
      <c r="A60" s="412"/>
      <c r="B60" s="410"/>
      <c r="C60" s="410"/>
      <c r="D60" s="410"/>
      <c r="E60" s="410"/>
      <c r="F60" s="411"/>
      <c r="G60" s="573"/>
      <c r="H60" s="574"/>
      <c r="I60" s="574"/>
      <c r="J60" s="574"/>
      <c r="K60" s="574"/>
      <c r="L60" s="574"/>
      <c r="M60" s="574"/>
      <c r="N60" s="574"/>
      <c r="O60" s="575"/>
      <c r="P60" s="104"/>
      <c r="Q60" s="104"/>
      <c r="R60" s="104"/>
      <c r="S60" s="104"/>
      <c r="T60" s="104"/>
      <c r="U60" s="104"/>
      <c r="V60" s="104"/>
      <c r="W60" s="104"/>
      <c r="X60" s="105"/>
      <c r="Y60" s="483" t="s">
        <v>12</v>
      </c>
      <c r="Z60" s="543"/>
      <c r="AA60" s="544"/>
      <c r="AB60" s="473"/>
      <c r="AC60" s="473"/>
      <c r="AD60" s="47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3"/>
      <c r="B61" s="414"/>
      <c r="C61" s="414"/>
      <c r="D61" s="414"/>
      <c r="E61" s="414"/>
      <c r="F61" s="415"/>
      <c r="G61" s="576"/>
      <c r="H61" s="577"/>
      <c r="I61" s="577"/>
      <c r="J61" s="577"/>
      <c r="K61" s="577"/>
      <c r="L61" s="577"/>
      <c r="M61" s="577"/>
      <c r="N61" s="577"/>
      <c r="O61" s="578"/>
      <c r="P61" s="107"/>
      <c r="Q61" s="107"/>
      <c r="R61" s="107"/>
      <c r="S61" s="107"/>
      <c r="T61" s="107"/>
      <c r="U61" s="107"/>
      <c r="V61" s="107"/>
      <c r="W61" s="107"/>
      <c r="X61" s="108"/>
      <c r="Y61" s="427" t="s">
        <v>54</v>
      </c>
      <c r="Z61" s="428"/>
      <c r="AA61" s="429"/>
      <c r="AB61" s="535"/>
      <c r="AC61" s="535"/>
      <c r="AD61" s="53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3"/>
      <c r="B62" s="414"/>
      <c r="C62" s="414"/>
      <c r="D62" s="414"/>
      <c r="E62" s="414"/>
      <c r="F62" s="415"/>
      <c r="G62" s="579"/>
      <c r="H62" s="580"/>
      <c r="I62" s="580"/>
      <c r="J62" s="580"/>
      <c r="K62" s="580"/>
      <c r="L62" s="580"/>
      <c r="M62" s="580"/>
      <c r="N62" s="580"/>
      <c r="O62" s="581"/>
      <c r="P62" s="110"/>
      <c r="Q62" s="110"/>
      <c r="R62" s="110"/>
      <c r="S62" s="110"/>
      <c r="T62" s="110"/>
      <c r="U62" s="110"/>
      <c r="V62" s="110"/>
      <c r="W62" s="110"/>
      <c r="X62" s="111"/>
      <c r="Y62" s="427" t="s">
        <v>13</v>
      </c>
      <c r="Z62" s="428"/>
      <c r="AA62" s="429"/>
      <c r="AB62" s="568" t="s">
        <v>14</v>
      </c>
      <c r="AC62" s="568"/>
      <c r="AD62" s="56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4" t="s">
        <v>353</v>
      </c>
      <c r="B65" s="495"/>
      <c r="C65" s="495"/>
      <c r="D65" s="495"/>
      <c r="E65" s="495"/>
      <c r="F65" s="496"/>
      <c r="G65" s="497"/>
      <c r="H65" s="237" t="s">
        <v>146</v>
      </c>
      <c r="I65" s="237"/>
      <c r="J65" s="237"/>
      <c r="K65" s="237"/>
      <c r="L65" s="237"/>
      <c r="M65" s="237"/>
      <c r="N65" s="237"/>
      <c r="O65" s="238"/>
      <c r="P65" s="236" t="s">
        <v>59</v>
      </c>
      <c r="Q65" s="237"/>
      <c r="R65" s="237"/>
      <c r="S65" s="237"/>
      <c r="T65" s="237"/>
      <c r="U65" s="237"/>
      <c r="V65" s="238"/>
      <c r="W65" s="499" t="s">
        <v>348</v>
      </c>
      <c r="X65" s="500"/>
      <c r="Y65" s="503"/>
      <c r="Z65" s="503"/>
      <c r="AA65" s="504"/>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7"/>
      <c r="B66" s="488"/>
      <c r="C66" s="488"/>
      <c r="D66" s="488"/>
      <c r="E66" s="488"/>
      <c r="F66" s="489"/>
      <c r="G66" s="498"/>
      <c r="H66" s="240"/>
      <c r="I66" s="240"/>
      <c r="J66" s="240"/>
      <c r="K66" s="240"/>
      <c r="L66" s="240"/>
      <c r="M66" s="240"/>
      <c r="N66" s="240"/>
      <c r="O66" s="241"/>
      <c r="P66" s="239"/>
      <c r="Q66" s="240"/>
      <c r="R66" s="240"/>
      <c r="S66" s="240"/>
      <c r="T66" s="240"/>
      <c r="U66" s="240"/>
      <c r="V66" s="241"/>
      <c r="W66" s="501"/>
      <c r="X66" s="502"/>
      <c r="Y66" s="505"/>
      <c r="Z66" s="505"/>
      <c r="AA66" s="50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87"/>
      <c r="B67" s="488"/>
      <c r="C67" s="488"/>
      <c r="D67" s="488"/>
      <c r="E67" s="488"/>
      <c r="F67" s="48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7"/>
      <c r="B68" s="488"/>
      <c r="C68" s="488"/>
      <c r="D68" s="488"/>
      <c r="E68" s="488"/>
      <c r="F68" s="48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7"/>
      <c r="B69" s="488"/>
      <c r="C69" s="488"/>
      <c r="D69" s="488"/>
      <c r="E69" s="488"/>
      <c r="F69" s="48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7" t="s">
        <v>358</v>
      </c>
      <c r="B70" s="488"/>
      <c r="C70" s="488"/>
      <c r="D70" s="488"/>
      <c r="E70" s="488"/>
      <c r="F70" s="489"/>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7"/>
      <c r="B71" s="488"/>
      <c r="C71" s="488"/>
      <c r="D71" s="488"/>
      <c r="E71" s="488"/>
      <c r="F71" s="48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0"/>
      <c r="B72" s="491"/>
      <c r="C72" s="491"/>
      <c r="D72" s="491"/>
      <c r="E72" s="491"/>
      <c r="F72" s="49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8" t="s">
        <v>353</v>
      </c>
      <c r="B73" s="519"/>
      <c r="C73" s="519"/>
      <c r="D73" s="519"/>
      <c r="E73" s="519"/>
      <c r="F73" s="520"/>
      <c r="G73" s="591"/>
      <c r="H73" s="129" t="s">
        <v>146</v>
      </c>
      <c r="I73" s="129"/>
      <c r="J73" s="129"/>
      <c r="K73" s="129"/>
      <c r="L73" s="129"/>
      <c r="M73" s="129"/>
      <c r="N73" s="129"/>
      <c r="O73" s="130"/>
      <c r="P73" s="158" t="s">
        <v>59</v>
      </c>
      <c r="Q73" s="129"/>
      <c r="R73" s="129"/>
      <c r="S73" s="129"/>
      <c r="T73" s="129"/>
      <c r="U73" s="129"/>
      <c r="V73" s="129"/>
      <c r="W73" s="129"/>
      <c r="X73" s="130"/>
      <c r="Y73" s="593"/>
      <c r="Z73" s="594"/>
      <c r="AA73" s="595"/>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21"/>
      <c r="B74" s="522"/>
      <c r="C74" s="522"/>
      <c r="D74" s="522"/>
      <c r="E74" s="522"/>
      <c r="F74" s="523"/>
      <c r="G74" s="59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9"/>
      <c r="AR74" s="199"/>
      <c r="AS74" s="132" t="s">
        <v>236</v>
      </c>
      <c r="AT74" s="133"/>
      <c r="AU74" s="599"/>
      <c r="AV74" s="199"/>
      <c r="AW74" s="132" t="s">
        <v>181</v>
      </c>
      <c r="AX74" s="194"/>
    </row>
    <row r="75" spans="1:50" ht="23.25" hidden="1" customHeight="1" x14ac:dyDescent="0.15">
      <c r="A75" s="521"/>
      <c r="B75" s="522"/>
      <c r="C75" s="522"/>
      <c r="D75" s="522"/>
      <c r="E75" s="522"/>
      <c r="F75" s="523"/>
      <c r="G75" s="61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1"/>
      <c r="B76" s="522"/>
      <c r="C76" s="522"/>
      <c r="D76" s="522"/>
      <c r="E76" s="522"/>
      <c r="F76" s="523"/>
      <c r="G76" s="61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1"/>
      <c r="B77" s="522"/>
      <c r="C77" s="522"/>
      <c r="D77" s="522"/>
      <c r="E77" s="522"/>
      <c r="F77" s="523"/>
      <c r="G77" s="620"/>
      <c r="H77" s="110"/>
      <c r="I77" s="110"/>
      <c r="J77" s="110"/>
      <c r="K77" s="110"/>
      <c r="L77" s="110"/>
      <c r="M77" s="110"/>
      <c r="N77" s="110"/>
      <c r="O77" s="111"/>
      <c r="P77" s="107"/>
      <c r="Q77" s="107"/>
      <c r="R77" s="107"/>
      <c r="S77" s="107"/>
      <c r="T77" s="107"/>
      <c r="U77" s="107"/>
      <c r="V77" s="107"/>
      <c r="W77" s="107"/>
      <c r="X77" s="108"/>
      <c r="Y77" s="158" t="s">
        <v>13</v>
      </c>
      <c r="Z77" s="129"/>
      <c r="AA77" s="130"/>
      <c r="AB77" s="588" t="s">
        <v>14</v>
      </c>
      <c r="AC77" s="588"/>
      <c r="AD77" s="588"/>
      <c r="AE77" s="899"/>
      <c r="AF77" s="900"/>
      <c r="AG77" s="900"/>
      <c r="AH77" s="900"/>
      <c r="AI77" s="899"/>
      <c r="AJ77" s="900"/>
      <c r="AK77" s="900"/>
      <c r="AL77" s="900"/>
      <c r="AM77" s="899"/>
      <c r="AN77" s="900"/>
      <c r="AO77" s="900"/>
      <c r="AP77" s="900"/>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96"/>
      <c r="I78" s="597"/>
      <c r="J78" s="597"/>
      <c r="K78" s="597"/>
      <c r="L78" s="597"/>
      <c r="M78" s="597"/>
      <c r="N78" s="597"/>
      <c r="O78" s="598"/>
      <c r="P78" s="146"/>
      <c r="Q78" s="146"/>
      <c r="R78" s="146"/>
      <c r="S78" s="146"/>
      <c r="T78" s="146"/>
      <c r="U78" s="146"/>
      <c r="V78" s="146"/>
      <c r="W78" s="146"/>
      <c r="X78" s="14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6" t="s">
        <v>347</v>
      </c>
      <c r="AP79" s="277"/>
      <c r="AQ79" s="277"/>
      <c r="AR79" s="80" t="s">
        <v>345</v>
      </c>
      <c r="AS79" s="276"/>
      <c r="AT79" s="277"/>
      <c r="AU79" s="277"/>
      <c r="AV79" s="277"/>
      <c r="AW79" s="277"/>
      <c r="AX79" s="989"/>
    </row>
    <row r="80" spans="1:50" ht="18.75" hidden="1" customHeight="1" x14ac:dyDescent="0.15">
      <c r="A80" s="873" t="s">
        <v>147</v>
      </c>
      <c r="B80" s="536" t="s">
        <v>344</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435</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4"/>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4"/>
      <c r="B82" s="539"/>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9"/>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45" t="s">
        <v>134</v>
      </c>
      <c r="AV85" s="545"/>
      <c r="AW85" s="545"/>
      <c r="AX85" s="546"/>
      <c r="AY85" s="10"/>
      <c r="AZ85" s="10"/>
      <c r="BA85" s="10"/>
      <c r="BB85" s="10"/>
      <c r="BC85" s="10"/>
    </row>
    <row r="86" spans="1:60" ht="18.75" hidden="1" customHeight="1" x14ac:dyDescent="0.15">
      <c r="A86" s="874"/>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7" t="s">
        <v>181</v>
      </c>
      <c r="AX86" s="408"/>
      <c r="AY86" s="10"/>
      <c r="AZ86" s="10"/>
      <c r="BA86" s="10"/>
      <c r="BB86" s="10"/>
      <c r="BC86" s="10"/>
      <c r="BD86" s="10"/>
      <c r="BE86" s="10"/>
      <c r="BF86" s="10"/>
      <c r="BG86" s="10"/>
      <c r="BH86" s="10"/>
    </row>
    <row r="87" spans="1:60" ht="23.25" hidden="1" customHeight="1" x14ac:dyDescent="0.15">
      <c r="A87" s="874"/>
      <c r="B87" s="440"/>
      <c r="C87" s="440"/>
      <c r="D87" s="440"/>
      <c r="E87" s="440"/>
      <c r="F87" s="441"/>
      <c r="G87" s="103"/>
      <c r="H87" s="104"/>
      <c r="I87" s="104"/>
      <c r="J87" s="104"/>
      <c r="K87" s="104"/>
      <c r="L87" s="104"/>
      <c r="M87" s="104"/>
      <c r="N87" s="104"/>
      <c r="O87" s="105"/>
      <c r="P87" s="104"/>
      <c r="Q87" s="526"/>
      <c r="R87" s="526"/>
      <c r="S87" s="526"/>
      <c r="T87" s="526"/>
      <c r="U87" s="526"/>
      <c r="V87" s="526"/>
      <c r="W87" s="526"/>
      <c r="X87" s="527"/>
      <c r="Y87" s="570" t="s">
        <v>62</v>
      </c>
      <c r="Z87" s="571"/>
      <c r="AA87" s="572"/>
      <c r="AB87" s="473"/>
      <c r="AC87" s="473"/>
      <c r="AD87" s="473"/>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4"/>
      <c r="B88" s="440"/>
      <c r="C88" s="440"/>
      <c r="D88" s="440"/>
      <c r="E88" s="440"/>
      <c r="F88" s="441"/>
      <c r="G88" s="106"/>
      <c r="H88" s="107"/>
      <c r="I88" s="107"/>
      <c r="J88" s="107"/>
      <c r="K88" s="107"/>
      <c r="L88" s="107"/>
      <c r="M88" s="107"/>
      <c r="N88" s="107"/>
      <c r="O88" s="108"/>
      <c r="P88" s="528"/>
      <c r="Q88" s="528"/>
      <c r="R88" s="528"/>
      <c r="S88" s="528"/>
      <c r="T88" s="528"/>
      <c r="U88" s="528"/>
      <c r="V88" s="528"/>
      <c r="W88" s="528"/>
      <c r="X88" s="529"/>
      <c r="Y88" s="470" t="s">
        <v>54</v>
      </c>
      <c r="Z88" s="471"/>
      <c r="AA88" s="472"/>
      <c r="AB88" s="535"/>
      <c r="AC88" s="535"/>
      <c r="AD88" s="535"/>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4"/>
      <c r="B89" s="541"/>
      <c r="C89" s="541"/>
      <c r="D89" s="541"/>
      <c r="E89" s="541"/>
      <c r="F89" s="542"/>
      <c r="G89" s="109"/>
      <c r="H89" s="110"/>
      <c r="I89" s="110"/>
      <c r="J89" s="110"/>
      <c r="K89" s="110"/>
      <c r="L89" s="110"/>
      <c r="M89" s="110"/>
      <c r="N89" s="110"/>
      <c r="O89" s="111"/>
      <c r="P89" s="175"/>
      <c r="Q89" s="175"/>
      <c r="R89" s="175"/>
      <c r="S89" s="175"/>
      <c r="T89" s="175"/>
      <c r="U89" s="175"/>
      <c r="V89" s="175"/>
      <c r="W89" s="175"/>
      <c r="X89" s="569"/>
      <c r="Y89" s="470" t="s">
        <v>13</v>
      </c>
      <c r="Z89" s="471"/>
      <c r="AA89" s="472"/>
      <c r="AB89" s="603" t="s">
        <v>14</v>
      </c>
      <c r="AC89" s="603"/>
      <c r="AD89" s="603"/>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4"/>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45" t="s">
        <v>134</v>
      </c>
      <c r="AV90" s="545"/>
      <c r="AW90" s="545"/>
      <c r="AX90" s="546"/>
    </row>
    <row r="91" spans="1:60" ht="18.75" hidden="1" customHeight="1" x14ac:dyDescent="0.15">
      <c r="A91" s="874"/>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7" t="s">
        <v>181</v>
      </c>
      <c r="AX91" s="408"/>
      <c r="AY91" s="10"/>
      <c r="AZ91" s="10"/>
      <c r="BA91" s="10"/>
      <c r="BB91" s="10"/>
      <c r="BC91" s="10"/>
    </row>
    <row r="92" spans="1:60" ht="23.25" hidden="1" customHeight="1" x14ac:dyDescent="0.15">
      <c r="A92" s="874"/>
      <c r="B92" s="440"/>
      <c r="C92" s="440"/>
      <c r="D92" s="440"/>
      <c r="E92" s="440"/>
      <c r="F92" s="441"/>
      <c r="G92" s="103"/>
      <c r="H92" s="104"/>
      <c r="I92" s="104"/>
      <c r="J92" s="104"/>
      <c r="K92" s="104"/>
      <c r="L92" s="104"/>
      <c r="M92" s="104"/>
      <c r="N92" s="104"/>
      <c r="O92" s="105"/>
      <c r="P92" s="104"/>
      <c r="Q92" s="526"/>
      <c r="R92" s="526"/>
      <c r="S92" s="526"/>
      <c r="T92" s="526"/>
      <c r="U92" s="526"/>
      <c r="V92" s="526"/>
      <c r="W92" s="526"/>
      <c r="X92" s="527"/>
      <c r="Y92" s="570" t="s">
        <v>62</v>
      </c>
      <c r="Z92" s="571"/>
      <c r="AA92" s="572"/>
      <c r="AB92" s="473"/>
      <c r="AC92" s="473"/>
      <c r="AD92" s="473"/>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4"/>
      <c r="B93" s="440"/>
      <c r="C93" s="440"/>
      <c r="D93" s="440"/>
      <c r="E93" s="440"/>
      <c r="F93" s="441"/>
      <c r="G93" s="106"/>
      <c r="H93" s="107"/>
      <c r="I93" s="107"/>
      <c r="J93" s="107"/>
      <c r="K93" s="107"/>
      <c r="L93" s="107"/>
      <c r="M93" s="107"/>
      <c r="N93" s="107"/>
      <c r="O93" s="108"/>
      <c r="P93" s="528"/>
      <c r="Q93" s="528"/>
      <c r="R93" s="528"/>
      <c r="S93" s="528"/>
      <c r="T93" s="528"/>
      <c r="U93" s="528"/>
      <c r="V93" s="528"/>
      <c r="W93" s="528"/>
      <c r="X93" s="529"/>
      <c r="Y93" s="470" t="s">
        <v>54</v>
      </c>
      <c r="Z93" s="471"/>
      <c r="AA93" s="472"/>
      <c r="AB93" s="535"/>
      <c r="AC93" s="535"/>
      <c r="AD93" s="535"/>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4"/>
      <c r="B94" s="541"/>
      <c r="C94" s="541"/>
      <c r="D94" s="541"/>
      <c r="E94" s="541"/>
      <c r="F94" s="542"/>
      <c r="G94" s="109"/>
      <c r="H94" s="110"/>
      <c r="I94" s="110"/>
      <c r="J94" s="110"/>
      <c r="K94" s="110"/>
      <c r="L94" s="110"/>
      <c r="M94" s="110"/>
      <c r="N94" s="110"/>
      <c r="O94" s="111"/>
      <c r="P94" s="175"/>
      <c r="Q94" s="175"/>
      <c r="R94" s="175"/>
      <c r="S94" s="175"/>
      <c r="T94" s="175"/>
      <c r="U94" s="175"/>
      <c r="V94" s="175"/>
      <c r="W94" s="175"/>
      <c r="X94" s="569"/>
      <c r="Y94" s="470" t="s">
        <v>13</v>
      </c>
      <c r="Z94" s="471"/>
      <c r="AA94" s="472"/>
      <c r="AB94" s="603" t="s">
        <v>14</v>
      </c>
      <c r="AC94" s="603"/>
      <c r="AD94" s="603"/>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4"/>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45" t="s">
        <v>134</v>
      </c>
      <c r="AV95" s="545"/>
      <c r="AW95" s="545"/>
      <c r="AX95" s="546"/>
      <c r="AY95" s="10"/>
      <c r="AZ95" s="10"/>
      <c r="BA95" s="10"/>
      <c r="BB95" s="10"/>
      <c r="BC95" s="10"/>
      <c r="BD95" s="10"/>
      <c r="BE95" s="10"/>
      <c r="BF95" s="10"/>
      <c r="BG95" s="10"/>
      <c r="BH95" s="10"/>
    </row>
    <row r="96" spans="1:60" ht="18.75" hidden="1" customHeight="1" x14ac:dyDescent="0.15">
      <c r="A96" s="874"/>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7" t="s">
        <v>181</v>
      </c>
      <c r="AX96" s="408"/>
    </row>
    <row r="97" spans="1:60" ht="23.25" hidden="1" customHeight="1" x14ac:dyDescent="0.15">
      <c r="A97" s="874"/>
      <c r="B97" s="440"/>
      <c r="C97" s="440"/>
      <c r="D97" s="440"/>
      <c r="E97" s="440"/>
      <c r="F97" s="441"/>
      <c r="G97" s="103"/>
      <c r="H97" s="104"/>
      <c r="I97" s="104"/>
      <c r="J97" s="104"/>
      <c r="K97" s="104"/>
      <c r="L97" s="104"/>
      <c r="M97" s="104"/>
      <c r="N97" s="104"/>
      <c r="O97" s="105"/>
      <c r="P97" s="104"/>
      <c r="Q97" s="526"/>
      <c r="R97" s="526"/>
      <c r="S97" s="526"/>
      <c r="T97" s="526"/>
      <c r="U97" s="526"/>
      <c r="V97" s="526"/>
      <c r="W97" s="526"/>
      <c r="X97" s="527"/>
      <c r="Y97" s="570" t="s">
        <v>62</v>
      </c>
      <c r="Z97" s="571"/>
      <c r="AA97" s="572"/>
      <c r="AB97" s="480"/>
      <c r="AC97" s="481"/>
      <c r="AD97" s="48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4"/>
      <c r="B98" s="440"/>
      <c r="C98" s="440"/>
      <c r="D98" s="440"/>
      <c r="E98" s="440"/>
      <c r="F98" s="441"/>
      <c r="G98" s="106"/>
      <c r="H98" s="107"/>
      <c r="I98" s="107"/>
      <c r="J98" s="107"/>
      <c r="K98" s="107"/>
      <c r="L98" s="107"/>
      <c r="M98" s="107"/>
      <c r="N98" s="107"/>
      <c r="O98" s="108"/>
      <c r="P98" s="528"/>
      <c r="Q98" s="528"/>
      <c r="R98" s="528"/>
      <c r="S98" s="528"/>
      <c r="T98" s="528"/>
      <c r="U98" s="528"/>
      <c r="V98" s="528"/>
      <c r="W98" s="528"/>
      <c r="X98" s="529"/>
      <c r="Y98" s="470" t="s">
        <v>54</v>
      </c>
      <c r="Z98" s="471"/>
      <c r="AA98" s="472"/>
      <c r="AB98" s="474"/>
      <c r="AC98" s="475"/>
      <c r="AD98" s="476"/>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5"/>
      <c r="B99" s="442"/>
      <c r="C99" s="442"/>
      <c r="D99" s="442"/>
      <c r="E99" s="442"/>
      <c r="F99" s="443"/>
      <c r="G99" s="589"/>
      <c r="H99" s="214"/>
      <c r="I99" s="214"/>
      <c r="J99" s="214"/>
      <c r="K99" s="214"/>
      <c r="L99" s="214"/>
      <c r="M99" s="214"/>
      <c r="N99" s="214"/>
      <c r="O99" s="590"/>
      <c r="P99" s="530"/>
      <c r="Q99" s="530"/>
      <c r="R99" s="530"/>
      <c r="S99" s="530"/>
      <c r="T99" s="530"/>
      <c r="U99" s="530"/>
      <c r="V99" s="530"/>
      <c r="W99" s="530"/>
      <c r="X99" s="531"/>
      <c r="Y99" s="904" t="s">
        <v>13</v>
      </c>
      <c r="Z99" s="905"/>
      <c r="AA99" s="906"/>
      <c r="AB99" s="901" t="s">
        <v>14</v>
      </c>
      <c r="AC99" s="902"/>
      <c r="AD99" s="903"/>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354</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3"/>
      <c r="Z100" s="864"/>
      <c r="AA100" s="865"/>
      <c r="AB100" s="493" t="s">
        <v>11</v>
      </c>
      <c r="AC100" s="493"/>
      <c r="AD100" s="493"/>
      <c r="AE100" s="551" t="s">
        <v>396</v>
      </c>
      <c r="AF100" s="552"/>
      <c r="AG100" s="552"/>
      <c r="AH100" s="553"/>
      <c r="AI100" s="551" t="s">
        <v>416</v>
      </c>
      <c r="AJ100" s="552"/>
      <c r="AK100" s="552"/>
      <c r="AL100" s="553"/>
      <c r="AM100" s="551" t="s">
        <v>423</v>
      </c>
      <c r="AN100" s="552"/>
      <c r="AO100" s="552"/>
      <c r="AP100" s="553"/>
      <c r="AQ100" s="318" t="s">
        <v>436</v>
      </c>
      <c r="AR100" s="319"/>
      <c r="AS100" s="319"/>
      <c r="AT100" s="320"/>
      <c r="AU100" s="318" t="s">
        <v>437</v>
      </c>
      <c r="AV100" s="319"/>
      <c r="AW100" s="319"/>
      <c r="AX100" s="321"/>
    </row>
    <row r="101" spans="1:60" ht="23.25" customHeight="1" x14ac:dyDescent="0.15">
      <c r="A101" s="434"/>
      <c r="B101" s="435"/>
      <c r="C101" s="435"/>
      <c r="D101" s="435"/>
      <c r="E101" s="435"/>
      <c r="F101" s="436"/>
      <c r="G101" s="104" t="s">
        <v>583</v>
      </c>
      <c r="H101" s="104"/>
      <c r="I101" s="104"/>
      <c r="J101" s="104"/>
      <c r="K101" s="104"/>
      <c r="L101" s="104"/>
      <c r="M101" s="104"/>
      <c r="N101" s="104"/>
      <c r="O101" s="104"/>
      <c r="P101" s="104"/>
      <c r="Q101" s="104"/>
      <c r="R101" s="104"/>
      <c r="S101" s="104"/>
      <c r="T101" s="104"/>
      <c r="U101" s="104"/>
      <c r="V101" s="104"/>
      <c r="W101" s="104"/>
      <c r="X101" s="105"/>
      <c r="Y101" s="554" t="s">
        <v>55</v>
      </c>
      <c r="Z101" s="555"/>
      <c r="AA101" s="556"/>
      <c r="AB101" s="473" t="s">
        <v>581</v>
      </c>
      <c r="AC101" s="473"/>
      <c r="AD101" s="473"/>
      <c r="AE101" s="216">
        <v>1025</v>
      </c>
      <c r="AF101" s="217"/>
      <c r="AG101" s="217"/>
      <c r="AH101" s="218"/>
      <c r="AI101" s="216">
        <v>913</v>
      </c>
      <c r="AJ101" s="217"/>
      <c r="AK101" s="217"/>
      <c r="AL101" s="218"/>
      <c r="AM101" s="216">
        <v>1060</v>
      </c>
      <c r="AN101" s="217"/>
      <c r="AO101" s="217"/>
      <c r="AP101" s="218"/>
      <c r="AQ101" s="216"/>
      <c r="AR101" s="217"/>
      <c r="AS101" s="217"/>
      <c r="AT101" s="218"/>
      <c r="AU101" s="216"/>
      <c r="AV101" s="217"/>
      <c r="AW101" s="217"/>
      <c r="AX101" s="218"/>
    </row>
    <row r="102" spans="1:60" ht="23.25" customHeight="1" x14ac:dyDescent="0.15">
      <c r="A102" s="437"/>
      <c r="B102" s="438"/>
      <c r="C102" s="438"/>
      <c r="D102" s="438"/>
      <c r="E102" s="438"/>
      <c r="F102" s="439"/>
      <c r="G102" s="110"/>
      <c r="H102" s="110"/>
      <c r="I102" s="110"/>
      <c r="J102" s="110"/>
      <c r="K102" s="110"/>
      <c r="L102" s="110"/>
      <c r="M102" s="110"/>
      <c r="N102" s="110"/>
      <c r="O102" s="110"/>
      <c r="P102" s="110"/>
      <c r="Q102" s="110"/>
      <c r="R102" s="110"/>
      <c r="S102" s="110"/>
      <c r="T102" s="110"/>
      <c r="U102" s="110"/>
      <c r="V102" s="110"/>
      <c r="W102" s="110"/>
      <c r="X102" s="111"/>
      <c r="Y102" s="457" t="s">
        <v>56</v>
      </c>
      <c r="Z102" s="458"/>
      <c r="AA102" s="459"/>
      <c r="AB102" s="473" t="s">
        <v>581</v>
      </c>
      <c r="AC102" s="473"/>
      <c r="AD102" s="473"/>
      <c r="AE102" s="430">
        <v>1353</v>
      </c>
      <c r="AF102" s="430"/>
      <c r="AG102" s="430"/>
      <c r="AH102" s="430"/>
      <c r="AI102" s="430">
        <v>1357</v>
      </c>
      <c r="AJ102" s="430"/>
      <c r="AK102" s="430"/>
      <c r="AL102" s="430"/>
      <c r="AM102" s="430">
        <v>1355</v>
      </c>
      <c r="AN102" s="430"/>
      <c r="AO102" s="430"/>
      <c r="AP102" s="430"/>
      <c r="AQ102" s="271">
        <v>1355</v>
      </c>
      <c r="AR102" s="272"/>
      <c r="AS102" s="272"/>
      <c r="AT102" s="317"/>
      <c r="AU102" s="271">
        <v>1355</v>
      </c>
      <c r="AV102" s="272"/>
      <c r="AW102" s="272"/>
      <c r="AX102" s="317"/>
    </row>
    <row r="103" spans="1:60" ht="31.5" hidden="1" customHeight="1" x14ac:dyDescent="0.15">
      <c r="A103" s="431" t="s">
        <v>354</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396</v>
      </c>
      <c r="AF103" s="428"/>
      <c r="AG103" s="428"/>
      <c r="AH103" s="429"/>
      <c r="AI103" s="427" t="s">
        <v>394</v>
      </c>
      <c r="AJ103" s="428"/>
      <c r="AK103" s="428"/>
      <c r="AL103" s="429"/>
      <c r="AM103" s="427" t="s">
        <v>423</v>
      </c>
      <c r="AN103" s="428"/>
      <c r="AO103" s="428"/>
      <c r="AP103" s="429"/>
      <c r="AQ103" s="282" t="s">
        <v>436</v>
      </c>
      <c r="AR103" s="283"/>
      <c r="AS103" s="283"/>
      <c r="AT103" s="322"/>
      <c r="AU103" s="282" t="s">
        <v>437</v>
      </c>
      <c r="AV103" s="283"/>
      <c r="AW103" s="283"/>
      <c r="AX103" s="284"/>
    </row>
    <row r="104" spans="1:60" ht="23.25" hidden="1" customHeight="1" x14ac:dyDescent="0.15">
      <c r="A104" s="434"/>
      <c r="B104" s="435"/>
      <c r="C104" s="435"/>
      <c r="D104" s="435"/>
      <c r="E104" s="435"/>
      <c r="F104" s="436"/>
      <c r="G104" s="104"/>
      <c r="H104" s="104"/>
      <c r="I104" s="104"/>
      <c r="J104" s="104"/>
      <c r="K104" s="104"/>
      <c r="L104" s="104"/>
      <c r="M104" s="104"/>
      <c r="N104" s="104"/>
      <c r="O104" s="104"/>
      <c r="P104" s="104"/>
      <c r="Q104" s="104"/>
      <c r="R104" s="104"/>
      <c r="S104" s="104"/>
      <c r="T104" s="104"/>
      <c r="U104" s="104"/>
      <c r="V104" s="104"/>
      <c r="W104" s="104"/>
      <c r="X104" s="105"/>
      <c r="Y104" s="477" t="s">
        <v>55</v>
      </c>
      <c r="Z104" s="478"/>
      <c r="AA104" s="479"/>
      <c r="AB104" s="557"/>
      <c r="AC104" s="558"/>
      <c r="AD104" s="55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7"/>
      <c r="B105" s="438"/>
      <c r="C105" s="438"/>
      <c r="D105" s="438"/>
      <c r="E105" s="438"/>
      <c r="F105" s="439"/>
      <c r="G105" s="110"/>
      <c r="H105" s="110"/>
      <c r="I105" s="110"/>
      <c r="J105" s="110"/>
      <c r="K105" s="110"/>
      <c r="L105" s="110"/>
      <c r="M105" s="110"/>
      <c r="N105" s="110"/>
      <c r="O105" s="110"/>
      <c r="P105" s="110"/>
      <c r="Q105" s="110"/>
      <c r="R105" s="110"/>
      <c r="S105" s="110"/>
      <c r="T105" s="110"/>
      <c r="U105" s="110"/>
      <c r="V105" s="110"/>
      <c r="W105" s="110"/>
      <c r="X105" s="111"/>
      <c r="Y105" s="457" t="s">
        <v>56</v>
      </c>
      <c r="Z105" s="560"/>
      <c r="AA105" s="561"/>
      <c r="AB105" s="480"/>
      <c r="AC105" s="481"/>
      <c r="AD105" s="482"/>
      <c r="AE105" s="430"/>
      <c r="AF105" s="430"/>
      <c r="AG105" s="430"/>
      <c r="AH105" s="430"/>
      <c r="AI105" s="430"/>
      <c r="AJ105" s="430"/>
      <c r="AK105" s="430"/>
      <c r="AL105" s="430"/>
      <c r="AM105" s="430"/>
      <c r="AN105" s="430"/>
      <c r="AO105" s="430"/>
      <c r="AP105" s="430"/>
      <c r="AQ105" s="216"/>
      <c r="AR105" s="217"/>
      <c r="AS105" s="217"/>
      <c r="AT105" s="218"/>
      <c r="AU105" s="271"/>
      <c r="AV105" s="272"/>
      <c r="AW105" s="272"/>
      <c r="AX105" s="317"/>
    </row>
    <row r="106" spans="1:60" ht="31.5" hidden="1" customHeight="1" x14ac:dyDescent="0.15">
      <c r="A106" s="431" t="s">
        <v>354</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396</v>
      </c>
      <c r="AF106" s="428"/>
      <c r="AG106" s="428"/>
      <c r="AH106" s="429"/>
      <c r="AI106" s="427" t="s">
        <v>394</v>
      </c>
      <c r="AJ106" s="428"/>
      <c r="AK106" s="428"/>
      <c r="AL106" s="429"/>
      <c r="AM106" s="427" t="s">
        <v>423</v>
      </c>
      <c r="AN106" s="428"/>
      <c r="AO106" s="428"/>
      <c r="AP106" s="429"/>
      <c r="AQ106" s="282" t="s">
        <v>436</v>
      </c>
      <c r="AR106" s="283"/>
      <c r="AS106" s="283"/>
      <c r="AT106" s="322"/>
      <c r="AU106" s="282" t="s">
        <v>437</v>
      </c>
      <c r="AV106" s="283"/>
      <c r="AW106" s="283"/>
      <c r="AX106" s="284"/>
    </row>
    <row r="107" spans="1:60" ht="23.25" hidden="1" customHeight="1" x14ac:dyDescent="0.15">
      <c r="A107" s="434"/>
      <c r="B107" s="435"/>
      <c r="C107" s="435"/>
      <c r="D107" s="435"/>
      <c r="E107" s="435"/>
      <c r="F107" s="436"/>
      <c r="G107" s="104"/>
      <c r="H107" s="104"/>
      <c r="I107" s="104"/>
      <c r="J107" s="104"/>
      <c r="K107" s="104"/>
      <c r="L107" s="104"/>
      <c r="M107" s="104"/>
      <c r="N107" s="104"/>
      <c r="O107" s="104"/>
      <c r="P107" s="104"/>
      <c r="Q107" s="104"/>
      <c r="R107" s="104"/>
      <c r="S107" s="104"/>
      <c r="T107" s="104"/>
      <c r="U107" s="104"/>
      <c r="V107" s="104"/>
      <c r="W107" s="104"/>
      <c r="X107" s="105"/>
      <c r="Y107" s="477" t="s">
        <v>55</v>
      </c>
      <c r="Z107" s="478"/>
      <c r="AA107" s="479"/>
      <c r="AB107" s="557"/>
      <c r="AC107" s="558"/>
      <c r="AD107" s="559"/>
      <c r="AE107" s="430"/>
      <c r="AF107" s="430"/>
      <c r="AG107" s="430"/>
      <c r="AH107" s="430"/>
      <c r="AI107" s="430"/>
      <c r="AJ107" s="430"/>
      <c r="AK107" s="430"/>
      <c r="AL107" s="430"/>
      <c r="AM107" s="430"/>
      <c r="AN107" s="430"/>
      <c r="AO107" s="430"/>
      <c r="AP107" s="430"/>
      <c r="AQ107" s="216"/>
      <c r="AR107" s="217"/>
      <c r="AS107" s="217"/>
      <c r="AT107" s="218"/>
      <c r="AU107" s="216"/>
      <c r="AV107" s="217"/>
      <c r="AW107" s="217"/>
      <c r="AX107" s="218"/>
    </row>
    <row r="108" spans="1:60" ht="23.25" hidden="1" customHeight="1" x14ac:dyDescent="0.15">
      <c r="A108" s="437"/>
      <c r="B108" s="438"/>
      <c r="C108" s="438"/>
      <c r="D108" s="438"/>
      <c r="E108" s="438"/>
      <c r="F108" s="439"/>
      <c r="G108" s="110"/>
      <c r="H108" s="110"/>
      <c r="I108" s="110"/>
      <c r="J108" s="110"/>
      <c r="K108" s="110"/>
      <c r="L108" s="110"/>
      <c r="M108" s="110"/>
      <c r="N108" s="110"/>
      <c r="O108" s="110"/>
      <c r="P108" s="110"/>
      <c r="Q108" s="110"/>
      <c r="R108" s="110"/>
      <c r="S108" s="110"/>
      <c r="T108" s="110"/>
      <c r="U108" s="110"/>
      <c r="V108" s="110"/>
      <c r="W108" s="110"/>
      <c r="X108" s="111"/>
      <c r="Y108" s="457" t="s">
        <v>56</v>
      </c>
      <c r="Z108" s="560"/>
      <c r="AA108" s="561"/>
      <c r="AB108" s="480"/>
      <c r="AC108" s="481"/>
      <c r="AD108" s="482"/>
      <c r="AE108" s="430"/>
      <c r="AF108" s="430"/>
      <c r="AG108" s="430"/>
      <c r="AH108" s="430"/>
      <c r="AI108" s="430"/>
      <c r="AJ108" s="430"/>
      <c r="AK108" s="430"/>
      <c r="AL108" s="430"/>
      <c r="AM108" s="430"/>
      <c r="AN108" s="430"/>
      <c r="AO108" s="430"/>
      <c r="AP108" s="430"/>
      <c r="AQ108" s="216"/>
      <c r="AR108" s="217"/>
      <c r="AS108" s="217"/>
      <c r="AT108" s="218"/>
      <c r="AU108" s="271"/>
      <c r="AV108" s="272"/>
      <c r="AW108" s="272"/>
      <c r="AX108" s="317"/>
    </row>
    <row r="109" spans="1:60" ht="31.5" hidden="1" customHeight="1" x14ac:dyDescent="0.15">
      <c r="A109" s="431" t="s">
        <v>354</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396</v>
      </c>
      <c r="AF109" s="428"/>
      <c r="AG109" s="428"/>
      <c r="AH109" s="429"/>
      <c r="AI109" s="427" t="s">
        <v>394</v>
      </c>
      <c r="AJ109" s="428"/>
      <c r="AK109" s="428"/>
      <c r="AL109" s="429"/>
      <c r="AM109" s="427" t="s">
        <v>423</v>
      </c>
      <c r="AN109" s="428"/>
      <c r="AO109" s="428"/>
      <c r="AP109" s="429"/>
      <c r="AQ109" s="282" t="s">
        <v>436</v>
      </c>
      <c r="AR109" s="283"/>
      <c r="AS109" s="283"/>
      <c r="AT109" s="322"/>
      <c r="AU109" s="282" t="s">
        <v>437</v>
      </c>
      <c r="AV109" s="283"/>
      <c r="AW109" s="283"/>
      <c r="AX109" s="284"/>
    </row>
    <row r="110" spans="1:60" ht="23.25" hidden="1" customHeight="1" x14ac:dyDescent="0.15">
      <c r="A110" s="434"/>
      <c r="B110" s="435"/>
      <c r="C110" s="435"/>
      <c r="D110" s="435"/>
      <c r="E110" s="435"/>
      <c r="F110" s="436"/>
      <c r="G110" s="104"/>
      <c r="H110" s="104"/>
      <c r="I110" s="104"/>
      <c r="J110" s="104"/>
      <c r="K110" s="104"/>
      <c r="L110" s="104"/>
      <c r="M110" s="104"/>
      <c r="N110" s="104"/>
      <c r="O110" s="104"/>
      <c r="P110" s="104"/>
      <c r="Q110" s="104"/>
      <c r="R110" s="104"/>
      <c r="S110" s="104"/>
      <c r="T110" s="104"/>
      <c r="U110" s="104"/>
      <c r="V110" s="104"/>
      <c r="W110" s="104"/>
      <c r="X110" s="105"/>
      <c r="Y110" s="477" t="s">
        <v>55</v>
      </c>
      <c r="Z110" s="478"/>
      <c r="AA110" s="479"/>
      <c r="AB110" s="557"/>
      <c r="AC110" s="558"/>
      <c r="AD110" s="559"/>
      <c r="AE110" s="430"/>
      <c r="AF110" s="430"/>
      <c r="AG110" s="430"/>
      <c r="AH110" s="430"/>
      <c r="AI110" s="430"/>
      <c r="AJ110" s="430"/>
      <c r="AK110" s="430"/>
      <c r="AL110" s="430"/>
      <c r="AM110" s="430"/>
      <c r="AN110" s="430"/>
      <c r="AO110" s="430"/>
      <c r="AP110" s="430"/>
      <c r="AQ110" s="216"/>
      <c r="AR110" s="217"/>
      <c r="AS110" s="217"/>
      <c r="AT110" s="218"/>
      <c r="AU110" s="216"/>
      <c r="AV110" s="217"/>
      <c r="AW110" s="217"/>
      <c r="AX110" s="218"/>
    </row>
    <row r="111" spans="1:60" ht="23.25" hidden="1" customHeight="1" x14ac:dyDescent="0.15">
      <c r="A111" s="437"/>
      <c r="B111" s="438"/>
      <c r="C111" s="438"/>
      <c r="D111" s="438"/>
      <c r="E111" s="438"/>
      <c r="F111" s="439"/>
      <c r="G111" s="110"/>
      <c r="H111" s="110"/>
      <c r="I111" s="110"/>
      <c r="J111" s="110"/>
      <c r="K111" s="110"/>
      <c r="L111" s="110"/>
      <c r="M111" s="110"/>
      <c r="N111" s="110"/>
      <c r="O111" s="110"/>
      <c r="P111" s="110"/>
      <c r="Q111" s="110"/>
      <c r="R111" s="110"/>
      <c r="S111" s="110"/>
      <c r="T111" s="110"/>
      <c r="U111" s="110"/>
      <c r="V111" s="110"/>
      <c r="W111" s="110"/>
      <c r="X111" s="111"/>
      <c r="Y111" s="457" t="s">
        <v>56</v>
      </c>
      <c r="Z111" s="560"/>
      <c r="AA111" s="561"/>
      <c r="AB111" s="480"/>
      <c r="AC111" s="481"/>
      <c r="AD111" s="482"/>
      <c r="AE111" s="430"/>
      <c r="AF111" s="430"/>
      <c r="AG111" s="430"/>
      <c r="AH111" s="430"/>
      <c r="AI111" s="430"/>
      <c r="AJ111" s="430"/>
      <c r="AK111" s="430"/>
      <c r="AL111" s="430"/>
      <c r="AM111" s="430"/>
      <c r="AN111" s="430"/>
      <c r="AO111" s="430"/>
      <c r="AP111" s="430"/>
      <c r="AQ111" s="216"/>
      <c r="AR111" s="217"/>
      <c r="AS111" s="217"/>
      <c r="AT111" s="218"/>
      <c r="AU111" s="271"/>
      <c r="AV111" s="272"/>
      <c r="AW111" s="272"/>
      <c r="AX111" s="317"/>
    </row>
    <row r="112" spans="1:60" ht="31.5" hidden="1" customHeight="1" x14ac:dyDescent="0.15">
      <c r="A112" s="431" t="s">
        <v>354</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396</v>
      </c>
      <c r="AF112" s="428"/>
      <c r="AG112" s="428"/>
      <c r="AH112" s="429"/>
      <c r="AI112" s="427" t="s">
        <v>394</v>
      </c>
      <c r="AJ112" s="428"/>
      <c r="AK112" s="428"/>
      <c r="AL112" s="429"/>
      <c r="AM112" s="427" t="s">
        <v>423</v>
      </c>
      <c r="AN112" s="428"/>
      <c r="AO112" s="428"/>
      <c r="AP112" s="429"/>
      <c r="AQ112" s="282" t="s">
        <v>436</v>
      </c>
      <c r="AR112" s="283"/>
      <c r="AS112" s="283"/>
      <c r="AT112" s="322"/>
      <c r="AU112" s="282" t="s">
        <v>437</v>
      </c>
      <c r="AV112" s="283"/>
      <c r="AW112" s="283"/>
      <c r="AX112" s="284"/>
    </row>
    <row r="113" spans="1:50" ht="23.25" hidden="1" customHeight="1" x14ac:dyDescent="0.15">
      <c r="A113" s="434"/>
      <c r="B113" s="435"/>
      <c r="C113" s="435"/>
      <c r="D113" s="435"/>
      <c r="E113" s="435"/>
      <c r="F113" s="436"/>
      <c r="G113" s="104"/>
      <c r="H113" s="104"/>
      <c r="I113" s="104"/>
      <c r="J113" s="104"/>
      <c r="K113" s="104"/>
      <c r="L113" s="104"/>
      <c r="M113" s="104"/>
      <c r="N113" s="104"/>
      <c r="O113" s="104"/>
      <c r="P113" s="104"/>
      <c r="Q113" s="104"/>
      <c r="R113" s="104"/>
      <c r="S113" s="104"/>
      <c r="T113" s="104"/>
      <c r="U113" s="104"/>
      <c r="V113" s="104"/>
      <c r="W113" s="104"/>
      <c r="X113" s="105"/>
      <c r="Y113" s="477" t="s">
        <v>55</v>
      </c>
      <c r="Z113" s="478"/>
      <c r="AA113" s="479"/>
      <c r="AB113" s="557"/>
      <c r="AC113" s="558"/>
      <c r="AD113" s="559"/>
      <c r="AE113" s="430"/>
      <c r="AF113" s="430"/>
      <c r="AG113" s="430"/>
      <c r="AH113" s="430"/>
      <c r="AI113" s="430"/>
      <c r="AJ113" s="430"/>
      <c r="AK113" s="430"/>
      <c r="AL113" s="430"/>
      <c r="AM113" s="430"/>
      <c r="AN113" s="430"/>
      <c r="AO113" s="430"/>
      <c r="AP113" s="430"/>
      <c r="AQ113" s="216"/>
      <c r="AR113" s="217"/>
      <c r="AS113" s="217"/>
      <c r="AT113" s="218"/>
      <c r="AU113" s="216"/>
      <c r="AV113" s="217"/>
      <c r="AW113" s="217"/>
      <c r="AX113" s="218"/>
    </row>
    <row r="114" spans="1:50" ht="23.25" hidden="1" customHeight="1" x14ac:dyDescent="0.15">
      <c r="A114" s="437"/>
      <c r="B114" s="438"/>
      <c r="C114" s="438"/>
      <c r="D114" s="438"/>
      <c r="E114" s="438"/>
      <c r="F114" s="439"/>
      <c r="G114" s="110"/>
      <c r="H114" s="110"/>
      <c r="I114" s="110"/>
      <c r="J114" s="110"/>
      <c r="K114" s="110"/>
      <c r="L114" s="110"/>
      <c r="M114" s="110"/>
      <c r="N114" s="110"/>
      <c r="O114" s="110"/>
      <c r="P114" s="110"/>
      <c r="Q114" s="110"/>
      <c r="R114" s="110"/>
      <c r="S114" s="110"/>
      <c r="T114" s="110"/>
      <c r="U114" s="110"/>
      <c r="V114" s="110"/>
      <c r="W114" s="110"/>
      <c r="X114" s="111"/>
      <c r="Y114" s="457" t="s">
        <v>56</v>
      </c>
      <c r="Z114" s="560"/>
      <c r="AA114" s="561"/>
      <c r="AB114" s="480"/>
      <c r="AC114" s="481"/>
      <c r="AD114" s="482"/>
      <c r="AE114" s="430"/>
      <c r="AF114" s="430"/>
      <c r="AG114" s="430"/>
      <c r="AH114" s="430"/>
      <c r="AI114" s="430"/>
      <c r="AJ114" s="430"/>
      <c r="AK114" s="430"/>
      <c r="AL114" s="430"/>
      <c r="AM114" s="430"/>
      <c r="AN114" s="430"/>
      <c r="AO114" s="430"/>
      <c r="AP114" s="430"/>
      <c r="AQ114" s="216"/>
      <c r="AR114" s="217"/>
      <c r="AS114" s="217"/>
      <c r="AT114" s="218"/>
      <c r="AU114" s="216"/>
      <c r="AV114" s="217"/>
      <c r="AW114" s="217"/>
      <c r="AX114" s="218"/>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396</v>
      </c>
      <c r="AF115" s="428"/>
      <c r="AG115" s="428"/>
      <c r="AH115" s="429"/>
      <c r="AI115" s="427" t="s">
        <v>394</v>
      </c>
      <c r="AJ115" s="428"/>
      <c r="AK115" s="428"/>
      <c r="AL115" s="429"/>
      <c r="AM115" s="427" t="s">
        <v>423</v>
      </c>
      <c r="AN115" s="428"/>
      <c r="AO115" s="428"/>
      <c r="AP115" s="429"/>
      <c r="AQ115" s="600" t="s">
        <v>438</v>
      </c>
      <c r="AR115" s="601"/>
      <c r="AS115" s="601"/>
      <c r="AT115" s="601"/>
      <c r="AU115" s="601"/>
      <c r="AV115" s="601"/>
      <c r="AW115" s="601"/>
      <c r="AX115" s="602"/>
    </row>
    <row r="116" spans="1:50" ht="23.25" customHeight="1" x14ac:dyDescent="0.15">
      <c r="A116" s="451"/>
      <c r="B116" s="452"/>
      <c r="C116" s="452"/>
      <c r="D116" s="452"/>
      <c r="E116" s="452"/>
      <c r="F116" s="453"/>
      <c r="G116" s="402" t="s">
        <v>584</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c r="AC116" s="475"/>
      <c r="AD116" s="476"/>
      <c r="AE116" s="430">
        <v>148517</v>
      </c>
      <c r="AF116" s="430"/>
      <c r="AG116" s="430"/>
      <c r="AH116" s="430"/>
      <c r="AI116" s="430">
        <v>163872</v>
      </c>
      <c r="AJ116" s="430"/>
      <c r="AK116" s="430"/>
      <c r="AL116" s="430"/>
      <c r="AM116" s="430">
        <v>153979</v>
      </c>
      <c r="AN116" s="430"/>
      <c r="AO116" s="430"/>
      <c r="AP116" s="430"/>
      <c r="AQ116" s="216">
        <v>111106</v>
      </c>
      <c r="AR116" s="217"/>
      <c r="AS116" s="217"/>
      <c r="AT116" s="217"/>
      <c r="AU116" s="217"/>
      <c r="AV116" s="217"/>
      <c r="AW116" s="217"/>
      <c r="AX116" s="219"/>
    </row>
    <row r="117" spans="1:50" ht="46.5" customHeight="1" x14ac:dyDescent="0.15">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361</v>
      </c>
      <c r="AC117" s="485"/>
      <c r="AD117" s="486"/>
      <c r="AE117" s="563" t="s">
        <v>585</v>
      </c>
      <c r="AF117" s="563"/>
      <c r="AG117" s="563"/>
      <c r="AH117" s="563"/>
      <c r="AI117" s="563" t="s">
        <v>586</v>
      </c>
      <c r="AJ117" s="563"/>
      <c r="AK117" s="563"/>
      <c r="AL117" s="563"/>
      <c r="AM117" s="563" t="s">
        <v>692</v>
      </c>
      <c r="AN117" s="563"/>
      <c r="AO117" s="563"/>
      <c r="AP117" s="563"/>
      <c r="AQ117" s="563" t="s">
        <v>693</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396</v>
      </c>
      <c r="AF118" s="428"/>
      <c r="AG118" s="428"/>
      <c r="AH118" s="429"/>
      <c r="AI118" s="427" t="s">
        <v>394</v>
      </c>
      <c r="AJ118" s="428"/>
      <c r="AK118" s="428"/>
      <c r="AL118" s="429"/>
      <c r="AM118" s="427" t="s">
        <v>423</v>
      </c>
      <c r="AN118" s="428"/>
      <c r="AO118" s="428"/>
      <c r="AP118" s="429"/>
      <c r="AQ118" s="600" t="s">
        <v>438</v>
      </c>
      <c r="AR118" s="601"/>
      <c r="AS118" s="601"/>
      <c r="AT118" s="601"/>
      <c r="AU118" s="601"/>
      <c r="AV118" s="601"/>
      <c r="AW118" s="601"/>
      <c r="AX118" s="602"/>
    </row>
    <row r="119" spans="1:50" ht="23.25" hidden="1" customHeight="1" x14ac:dyDescent="0.15">
      <c r="A119" s="451"/>
      <c r="B119" s="452"/>
      <c r="C119" s="452"/>
      <c r="D119" s="452"/>
      <c r="E119" s="452"/>
      <c r="F119" s="453"/>
      <c r="G119" s="402" t="s">
        <v>362</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x14ac:dyDescent="0.15">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361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396</v>
      </c>
      <c r="AF121" s="428"/>
      <c r="AG121" s="428"/>
      <c r="AH121" s="429"/>
      <c r="AI121" s="427" t="s">
        <v>394</v>
      </c>
      <c r="AJ121" s="428"/>
      <c r="AK121" s="428"/>
      <c r="AL121" s="429"/>
      <c r="AM121" s="427" t="s">
        <v>423</v>
      </c>
      <c r="AN121" s="428"/>
      <c r="AO121" s="428"/>
      <c r="AP121" s="429"/>
      <c r="AQ121" s="600" t="s">
        <v>438</v>
      </c>
      <c r="AR121" s="601"/>
      <c r="AS121" s="601"/>
      <c r="AT121" s="601"/>
      <c r="AU121" s="601"/>
      <c r="AV121" s="601"/>
      <c r="AW121" s="601"/>
      <c r="AX121" s="602"/>
    </row>
    <row r="122" spans="1:50" ht="23.25" hidden="1" customHeight="1" x14ac:dyDescent="0.15">
      <c r="A122" s="451"/>
      <c r="B122" s="452"/>
      <c r="C122" s="452"/>
      <c r="D122" s="452"/>
      <c r="E122" s="452"/>
      <c r="F122" s="453"/>
      <c r="G122" s="402" t="s">
        <v>363</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364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396</v>
      </c>
      <c r="AF124" s="428"/>
      <c r="AG124" s="428"/>
      <c r="AH124" s="429"/>
      <c r="AI124" s="427" t="s">
        <v>394</v>
      </c>
      <c r="AJ124" s="428"/>
      <c r="AK124" s="428"/>
      <c r="AL124" s="429"/>
      <c r="AM124" s="427" t="s">
        <v>423</v>
      </c>
      <c r="AN124" s="428"/>
      <c r="AO124" s="428"/>
      <c r="AP124" s="429"/>
      <c r="AQ124" s="600" t="s">
        <v>438</v>
      </c>
      <c r="AR124" s="601"/>
      <c r="AS124" s="601"/>
      <c r="AT124" s="601"/>
      <c r="AU124" s="601"/>
      <c r="AV124" s="601"/>
      <c r="AW124" s="601"/>
      <c r="AX124" s="602"/>
    </row>
    <row r="125" spans="1:50" ht="23.25" hidden="1" customHeight="1" x14ac:dyDescent="0.15">
      <c r="A125" s="451"/>
      <c r="B125" s="452"/>
      <c r="C125" s="452"/>
      <c r="D125" s="452"/>
      <c r="E125" s="452"/>
      <c r="F125" s="453"/>
      <c r="G125" s="402" t="s">
        <v>363</v>
      </c>
      <c r="H125" s="402"/>
      <c r="I125" s="402"/>
      <c r="J125" s="402"/>
      <c r="K125" s="402"/>
      <c r="L125" s="402"/>
      <c r="M125" s="402"/>
      <c r="N125" s="402"/>
      <c r="O125" s="402"/>
      <c r="P125" s="402"/>
      <c r="Q125" s="402"/>
      <c r="R125" s="402"/>
      <c r="S125" s="402"/>
      <c r="T125" s="402"/>
      <c r="U125" s="402"/>
      <c r="V125" s="402"/>
      <c r="W125" s="402"/>
      <c r="X125" s="938"/>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39"/>
      <c r="Y126" s="483" t="s">
        <v>49</v>
      </c>
      <c r="Z126" s="458"/>
      <c r="AA126" s="459"/>
      <c r="AB126" s="484" t="s">
        <v>361</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0" t="s">
        <v>15</v>
      </c>
      <c r="B127" s="452"/>
      <c r="C127" s="452"/>
      <c r="D127" s="452"/>
      <c r="E127" s="452"/>
      <c r="F127" s="453"/>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27" t="s">
        <v>396</v>
      </c>
      <c r="AF127" s="428"/>
      <c r="AG127" s="428"/>
      <c r="AH127" s="429"/>
      <c r="AI127" s="427" t="s">
        <v>394</v>
      </c>
      <c r="AJ127" s="428"/>
      <c r="AK127" s="428"/>
      <c r="AL127" s="429"/>
      <c r="AM127" s="427" t="s">
        <v>423</v>
      </c>
      <c r="AN127" s="428"/>
      <c r="AO127" s="428"/>
      <c r="AP127" s="429"/>
      <c r="AQ127" s="600" t="s">
        <v>438</v>
      </c>
      <c r="AR127" s="601"/>
      <c r="AS127" s="601"/>
      <c r="AT127" s="601"/>
      <c r="AU127" s="601"/>
      <c r="AV127" s="601"/>
      <c r="AW127" s="601"/>
      <c r="AX127" s="602"/>
    </row>
    <row r="128" spans="1:50" ht="23.25" hidden="1" customHeight="1" x14ac:dyDescent="0.15">
      <c r="A128" s="451"/>
      <c r="B128" s="452"/>
      <c r="C128" s="452"/>
      <c r="D128" s="452"/>
      <c r="E128" s="452"/>
      <c r="F128" s="453"/>
      <c r="G128" s="402" t="s">
        <v>363</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361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hidden="1" customHeight="1" x14ac:dyDescent="0.15">
      <c r="A130" s="187" t="s">
        <v>411</v>
      </c>
      <c r="B130" s="184"/>
      <c r="C130" s="183" t="s">
        <v>239</v>
      </c>
      <c r="D130" s="184"/>
      <c r="E130" s="168" t="s">
        <v>268</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267</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customHeight="1" x14ac:dyDescent="0.15">
      <c r="A370" s="188"/>
      <c r="B370" s="185"/>
      <c r="C370" s="179"/>
      <c r="D370" s="185"/>
      <c r="E370" s="168" t="s">
        <v>268</v>
      </c>
      <c r="F370" s="169"/>
      <c r="G370" s="170" t="s">
        <v>587</v>
      </c>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customHeight="1" x14ac:dyDescent="0.15">
      <c r="A371" s="188"/>
      <c r="B371" s="185"/>
      <c r="C371" s="179"/>
      <c r="D371" s="185"/>
      <c r="E371" s="173" t="s">
        <v>267</v>
      </c>
      <c r="F371" s="174"/>
      <c r="G371" s="109" t="s">
        <v>588</v>
      </c>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t="s">
        <v>697</v>
      </c>
      <c r="AV373" s="199"/>
      <c r="AW373" s="132" t="s">
        <v>181</v>
      </c>
      <c r="AX373" s="194"/>
    </row>
    <row r="374" spans="1:50" ht="39.75" customHeight="1" x14ac:dyDescent="0.15">
      <c r="A374" s="188"/>
      <c r="B374" s="185"/>
      <c r="C374" s="179"/>
      <c r="D374" s="185"/>
      <c r="E374" s="179"/>
      <c r="F374" s="180"/>
      <c r="G374" s="103" t="s">
        <v>589</v>
      </c>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t="s">
        <v>581</v>
      </c>
      <c r="AC374" s="204"/>
      <c r="AD374" s="204"/>
      <c r="AE374" s="205">
        <v>963</v>
      </c>
      <c r="AF374" s="206"/>
      <c r="AG374" s="206"/>
      <c r="AH374" s="206"/>
      <c r="AI374" s="205">
        <v>980</v>
      </c>
      <c r="AJ374" s="206"/>
      <c r="AK374" s="206"/>
      <c r="AL374" s="206"/>
      <c r="AM374" s="205">
        <v>1051</v>
      </c>
      <c r="AN374" s="206"/>
      <c r="AO374" s="206"/>
      <c r="AP374" s="206"/>
      <c r="AQ374" s="205"/>
      <c r="AR374" s="206"/>
      <c r="AS374" s="206"/>
      <c r="AT374" s="206"/>
      <c r="AU374" s="205"/>
      <c r="AV374" s="206"/>
      <c r="AW374" s="206"/>
      <c r="AX374" s="207"/>
    </row>
    <row r="375" spans="1:50" ht="39.75"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t="s">
        <v>581</v>
      </c>
      <c r="AC375" s="212"/>
      <c r="AD375" s="212"/>
      <c r="AE375" s="205">
        <v>1060</v>
      </c>
      <c r="AF375" s="206"/>
      <c r="AG375" s="206"/>
      <c r="AH375" s="206"/>
      <c r="AI375" s="205">
        <v>1060</v>
      </c>
      <c r="AJ375" s="206"/>
      <c r="AK375" s="206"/>
      <c r="AL375" s="206"/>
      <c r="AM375" s="205">
        <v>1060</v>
      </c>
      <c r="AN375" s="206"/>
      <c r="AO375" s="206"/>
      <c r="AP375" s="206"/>
      <c r="AQ375" s="205"/>
      <c r="AR375" s="206"/>
      <c r="AS375" s="206"/>
      <c r="AT375" s="206"/>
      <c r="AU375" s="205">
        <v>1060</v>
      </c>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40"/>
      <c r="E430" s="173" t="s">
        <v>404</v>
      </c>
      <c r="F430" s="907"/>
      <c r="G430" s="908" t="s">
        <v>255</v>
      </c>
      <c r="H430" s="122"/>
      <c r="I430" s="122"/>
      <c r="J430" s="909"/>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9"/>
      <c r="AR432" s="199"/>
      <c r="AS432" s="132" t="s">
        <v>236</v>
      </c>
      <c r="AT432" s="133"/>
      <c r="AU432" s="199"/>
      <c r="AV432" s="199"/>
      <c r="AW432" s="132" t="s">
        <v>181</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8" t="s">
        <v>182</v>
      </c>
      <c r="AC435" s="588"/>
      <c r="AD435" s="588"/>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9"/>
      <c r="AR437" s="199"/>
      <c r="AS437" s="132" t="s">
        <v>236</v>
      </c>
      <c r="AT437" s="133"/>
      <c r="AU437" s="199"/>
      <c r="AV437" s="199"/>
      <c r="AW437" s="132" t="s">
        <v>181</v>
      </c>
      <c r="AX437" s="194"/>
    </row>
    <row r="438" spans="1:50" ht="23.25"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customHeight="1" thickBo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8" t="s">
        <v>182</v>
      </c>
      <c r="AC440" s="588"/>
      <c r="AD440" s="588"/>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9"/>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8" t="s">
        <v>182</v>
      </c>
      <c r="AC445" s="588"/>
      <c r="AD445" s="588"/>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9"/>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8" t="s">
        <v>182</v>
      </c>
      <c r="AC450" s="588"/>
      <c r="AD450" s="588"/>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9"/>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8" t="s">
        <v>182</v>
      </c>
      <c r="AC455" s="588"/>
      <c r="AD455" s="588"/>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9"/>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8" t="s">
        <v>14</v>
      </c>
      <c r="AC460" s="588"/>
      <c r="AD460" s="588"/>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9"/>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8" t="s">
        <v>14</v>
      </c>
      <c r="AC465" s="588"/>
      <c r="AD465" s="588"/>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9"/>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8" t="s">
        <v>14</v>
      </c>
      <c r="AC470" s="588"/>
      <c r="AD470" s="588"/>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9"/>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8" t="s">
        <v>14</v>
      </c>
      <c r="AC475" s="588"/>
      <c r="AD475" s="588"/>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9"/>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8" t="s">
        <v>14</v>
      </c>
      <c r="AC480" s="588"/>
      <c r="AD480" s="588"/>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8" t="s">
        <v>255</v>
      </c>
      <c r="H484" s="122"/>
      <c r="I484" s="122"/>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9"/>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8" t="s">
        <v>182</v>
      </c>
      <c r="AC489" s="588"/>
      <c r="AD489" s="588"/>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9"/>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8" t="s">
        <v>182</v>
      </c>
      <c r="AC494" s="588"/>
      <c r="AD494" s="588"/>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9"/>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8" t="s">
        <v>182</v>
      </c>
      <c r="AC499" s="588"/>
      <c r="AD499" s="588"/>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9"/>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8" t="s">
        <v>182</v>
      </c>
      <c r="AC504" s="588"/>
      <c r="AD504" s="588"/>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9"/>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8" t="s">
        <v>182</v>
      </c>
      <c r="AC509" s="588"/>
      <c r="AD509" s="588"/>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9"/>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8" t="s">
        <v>14</v>
      </c>
      <c r="AC514" s="588"/>
      <c r="AD514" s="588"/>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9"/>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8" t="s">
        <v>14</v>
      </c>
      <c r="AC519" s="588"/>
      <c r="AD519" s="588"/>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9"/>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8" t="s">
        <v>14</v>
      </c>
      <c r="AC524" s="588"/>
      <c r="AD524" s="588"/>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9"/>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8" t="s">
        <v>14</v>
      </c>
      <c r="AC529" s="588"/>
      <c r="AD529" s="588"/>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9"/>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8" t="s">
        <v>14</v>
      </c>
      <c r="AC534" s="588"/>
      <c r="AD534" s="588"/>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8" t="s">
        <v>255</v>
      </c>
      <c r="H538" s="122"/>
      <c r="I538" s="122"/>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9"/>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8" t="s">
        <v>182</v>
      </c>
      <c r="AC543" s="588"/>
      <c r="AD543" s="588"/>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9"/>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8" t="s">
        <v>182</v>
      </c>
      <c r="AC548" s="588"/>
      <c r="AD548" s="588"/>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9"/>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8" t="s">
        <v>182</v>
      </c>
      <c r="AC553" s="588"/>
      <c r="AD553" s="588"/>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9"/>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8" t="s">
        <v>182</v>
      </c>
      <c r="AC558" s="588"/>
      <c r="AD558" s="588"/>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9"/>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8" t="s">
        <v>182</v>
      </c>
      <c r="AC563" s="588"/>
      <c r="AD563" s="588"/>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9"/>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8" t="s">
        <v>14</v>
      </c>
      <c r="AC568" s="588"/>
      <c r="AD568" s="588"/>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9"/>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8" t="s">
        <v>14</v>
      </c>
      <c r="AC573" s="588"/>
      <c r="AD573" s="588"/>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9"/>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8" t="s">
        <v>14</v>
      </c>
      <c r="AC578" s="588"/>
      <c r="AD578" s="588"/>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9"/>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8" t="s">
        <v>14</v>
      </c>
      <c r="AC583" s="588"/>
      <c r="AD583" s="588"/>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9"/>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8" t="s">
        <v>14</v>
      </c>
      <c r="AC588" s="588"/>
      <c r="AD588" s="588"/>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8" t="s">
        <v>255</v>
      </c>
      <c r="H592" s="122"/>
      <c r="I592" s="122"/>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9"/>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8" t="s">
        <v>182</v>
      </c>
      <c r="AC597" s="588"/>
      <c r="AD597" s="588"/>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9"/>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8" t="s">
        <v>182</v>
      </c>
      <c r="AC602" s="588"/>
      <c r="AD602" s="588"/>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9"/>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8" t="s">
        <v>182</v>
      </c>
      <c r="AC607" s="588"/>
      <c r="AD607" s="588"/>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9"/>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8" t="s">
        <v>182</v>
      </c>
      <c r="AC612" s="588"/>
      <c r="AD612" s="588"/>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9"/>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8" t="s">
        <v>182</v>
      </c>
      <c r="AC617" s="588"/>
      <c r="AD617" s="588"/>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9"/>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8" t="s">
        <v>14</v>
      </c>
      <c r="AC622" s="588"/>
      <c r="AD622" s="588"/>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9"/>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8" t="s">
        <v>14</v>
      </c>
      <c r="AC627" s="588"/>
      <c r="AD627" s="588"/>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9"/>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8" t="s">
        <v>14</v>
      </c>
      <c r="AC632" s="588"/>
      <c r="AD632" s="588"/>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9"/>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8" t="s">
        <v>14</v>
      </c>
      <c r="AC637" s="588"/>
      <c r="AD637" s="588"/>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9"/>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8" t="s">
        <v>14</v>
      </c>
      <c r="AC642" s="588"/>
      <c r="AD642" s="588"/>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8" t="s">
        <v>255</v>
      </c>
      <c r="H646" s="122"/>
      <c r="I646" s="122"/>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9"/>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8" t="s">
        <v>182</v>
      </c>
      <c r="AC651" s="588"/>
      <c r="AD651" s="588"/>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9"/>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8" t="s">
        <v>182</v>
      </c>
      <c r="AC656" s="588"/>
      <c r="AD656" s="588"/>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9"/>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8" t="s">
        <v>182</v>
      </c>
      <c r="AC661" s="588"/>
      <c r="AD661" s="588"/>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9"/>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8" t="s">
        <v>182</v>
      </c>
      <c r="AC666" s="588"/>
      <c r="AD666" s="588"/>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9"/>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8" t="s">
        <v>182</v>
      </c>
      <c r="AC671" s="588"/>
      <c r="AD671" s="588"/>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9"/>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8" t="s">
        <v>14</v>
      </c>
      <c r="AC676" s="588"/>
      <c r="AD676" s="588"/>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9"/>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8" t="s">
        <v>14</v>
      </c>
      <c r="AC681" s="588"/>
      <c r="AD681" s="588"/>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9"/>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8" t="s">
        <v>14</v>
      </c>
      <c r="AC686" s="588"/>
      <c r="AD686" s="588"/>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9"/>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8" t="s">
        <v>14</v>
      </c>
      <c r="AC691" s="588"/>
      <c r="AD691" s="588"/>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9"/>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8" t="s">
        <v>14</v>
      </c>
      <c r="AC696" s="588"/>
      <c r="AD696" s="588"/>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57" customHeight="1" x14ac:dyDescent="0.15">
      <c r="A702" s="879" t="s">
        <v>140</v>
      </c>
      <c r="B702" s="880"/>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565</v>
      </c>
      <c r="AE702" s="346"/>
      <c r="AF702" s="346"/>
      <c r="AG702" s="394" t="s">
        <v>590</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6" t="s">
        <v>565</v>
      </c>
      <c r="AE703" s="327"/>
      <c r="AF703" s="327"/>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15">
      <c r="A704" s="883"/>
      <c r="B704" s="884"/>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565</v>
      </c>
      <c r="AE704" s="792"/>
      <c r="AF704" s="792"/>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565</v>
      </c>
      <c r="AE705" s="724"/>
      <c r="AF705" s="724"/>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1"/>
      <c r="B706" s="652"/>
      <c r="C706" s="803"/>
      <c r="D706" s="804"/>
      <c r="E706" s="739" t="s">
        <v>385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6" t="s">
        <v>594</v>
      </c>
      <c r="AE706" s="327"/>
      <c r="AF706" s="67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1"/>
      <c r="B707" s="652"/>
      <c r="C707" s="805"/>
      <c r="D707" s="806"/>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594</v>
      </c>
      <c r="AE707" s="845"/>
      <c r="AF707" s="84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595</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6" t="s">
        <v>595</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6" t="s">
        <v>595</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7.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6" t="s">
        <v>565</v>
      </c>
      <c r="AE711" s="327"/>
      <c r="AF711" s="327"/>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1"/>
      <c r="B712" s="653"/>
      <c r="C712" s="400" t="s">
        <v>349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595</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90" t="s">
        <v>350</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595</v>
      </c>
      <c r="AE713" s="327"/>
      <c r="AF713" s="67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4"/>
      <c r="B714" s="655"/>
      <c r="C714" s="656" t="s">
        <v>327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595</v>
      </c>
      <c r="AE714" s="817"/>
      <c r="AF714" s="818"/>
      <c r="AG714" s="745"/>
      <c r="AH714" s="746"/>
      <c r="AI714" s="746"/>
      <c r="AJ714" s="746"/>
      <c r="AK714" s="746"/>
      <c r="AL714" s="746"/>
      <c r="AM714" s="746"/>
      <c r="AN714" s="746"/>
      <c r="AO714" s="746"/>
      <c r="AP714" s="746"/>
      <c r="AQ714" s="746"/>
      <c r="AR714" s="746"/>
      <c r="AS714" s="746"/>
      <c r="AT714" s="746"/>
      <c r="AU714" s="746"/>
      <c r="AV714" s="746"/>
      <c r="AW714" s="746"/>
      <c r="AX714" s="747"/>
    </row>
    <row r="715" spans="1:50" ht="35.25" customHeight="1" x14ac:dyDescent="0.15">
      <c r="A715" s="649" t="s">
        <v>40</v>
      </c>
      <c r="B715" s="793"/>
      <c r="C715" s="794" t="s">
        <v>328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565</v>
      </c>
      <c r="AE715" s="614"/>
      <c r="AF715" s="665"/>
      <c r="AG715" s="751" t="s">
        <v>597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565</v>
      </c>
      <c r="AE716" s="636"/>
      <c r="AF716" s="636"/>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1"/>
      <c r="B717" s="653"/>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6" t="s">
        <v>565</v>
      </c>
      <c r="AE717" s="327"/>
      <c r="AF717" s="327"/>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54"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6" t="s">
        <v>565</v>
      </c>
      <c r="AE718" s="327"/>
      <c r="AF718" s="327"/>
      <c r="AG718" s="100" t="s">
        <v>600</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4"/>
      <c r="AH719" s="104"/>
      <c r="AI719" s="104"/>
      <c r="AJ719" s="104"/>
      <c r="AK719" s="104"/>
      <c r="AL719" s="104"/>
      <c r="AM719" s="104"/>
      <c r="AN719" s="104"/>
      <c r="AO719" s="104"/>
      <c r="AP719" s="104"/>
      <c r="AQ719" s="104"/>
      <c r="AR719" s="104"/>
      <c r="AS719" s="104"/>
      <c r="AT719" s="104"/>
      <c r="AU719" s="104"/>
      <c r="AV719" s="104"/>
      <c r="AW719" s="104"/>
      <c r="AX719" s="125"/>
    </row>
    <row r="720" spans="1:50" ht="32.25" customHeight="1" x14ac:dyDescent="0.15">
      <c r="A720" s="787"/>
      <c r="B720" s="788"/>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7"/>
      <c r="B721" s="78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7"/>
      <c r="B722" s="78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7"/>
      <c r="B723" s="78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7"/>
      <c r="B724" s="78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9"/>
      <c r="B725" s="79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9" t="s">
        <v>48</v>
      </c>
      <c r="B726" s="811"/>
      <c r="C726" s="824" t="s">
        <v>53</v>
      </c>
      <c r="D726" s="846"/>
      <c r="E726" s="846"/>
      <c r="F726" s="847"/>
      <c r="G726" s="586" t="s">
        <v>698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2"/>
      <c r="B727" s="813"/>
      <c r="C727" s="757" t="s">
        <v>57</v>
      </c>
      <c r="D727" s="758"/>
      <c r="E727" s="758"/>
      <c r="F727" s="759"/>
      <c r="G727" s="584" t="s">
        <v>699</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355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7" t="s">
        <v>407</v>
      </c>
      <c r="B737" s="209"/>
      <c r="C737" s="209"/>
      <c r="D737" s="210"/>
      <c r="E737" s="998" t="s">
        <v>601</v>
      </c>
      <c r="F737" s="998"/>
      <c r="G737" s="998"/>
      <c r="H737" s="998"/>
      <c r="I737" s="998"/>
      <c r="J737" s="998"/>
      <c r="K737" s="998"/>
      <c r="L737" s="998"/>
      <c r="M737" s="998"/>
      <c r="N737" s="365" t="s">
        <v>402</v>
      </c>
      <c r="O737" s="365"/>
      <c r="P737" s="365"/>
      <c r="Q737" s="365"/>
      <c r="R737" s="998" t="s">
        <v>602</v>
      </c>
      <c r="S737" s="998"/>
      <c r="T737" s="998"/>
      <c r="U737" s="998"/>
      <c r="V737" s="998"/>
      <c r="W737" s="998"/>
      <c r="X737" s="998"/>
      <c r="Y737" s="998"/>
      <c r="Z737" s="998"/>
      <c r="AA737" s="365" t="s">
        <v>401</v>
      </c>
      <c r="AB737" s="365"/>
      <c r="AC737" s="365"/>
      <c r="AD737" s="365"/>
      <c r="AE737" s="998" t="s">
        <v>603</v>
      </c>
      <c r="AF737" s="998"/>
      <c r="AG737" s="998"/>
      <c r="AH737" s="998"/>
      <c r="AI737" s="998"/>
      <c r="AJ737" s="998"/>
      <c r="AK737" s="998"/>
      <c r="AL737" s="998"/>
      <c r="AM737" s="998"/>
      <c r="AN737" s="365" t="s">
        <v>400</v>
      </c>
      <c r="AO737" s="365"/>
      <c r="AP737" s="365"/>
      <c r="AQ737" s="365"/>
      <c r="AR737" s="1004" t="s">
        <v>604</v>
      </c>
      <c r="AS737" s="1005"/>
      <c r="AT737" s="1005"/>
      <c r="AU737" s="1005"/>
      <c r="AV737" s="1005"/>
      <c r="AW737" s="1005"/>
      <c r="AX737" s="1006"/>
      <c r="AY737" s="88"/>
      <c r="AZ737" s="88"/>
    </row>
    <row r="738" spans="1:52" ht="24.75" customHeight="1" x14ac:dyDescent="0.15">
      <c r="A738" s="997" t="s">
        <v>399</v>
      </c>
      <c r="B738" s="209"/>
      <c r="C738" s="209"/>
      <c r="D738" s="210"/>
      <c r="E738" s="998" t="s">
        <v>605</v>
      </c>
      <c r="F738" s="998"/>
      <c r="G738" s="998"/>
      <c r="H738" s="998"/>
      <c r="I738" s="998"/>
      <c r="J738" s="998"/>
      <c r="K738" s="998"/>
      <c r="L738" s="998"/>
      <c r="M738" s="998"/>
      <c r="N738" s="365" t="s">
        <v>398</v>
      </c>
      <c r="O738" s="365"/>
      <c r="P738" s="365"/>
      <c r="Q738" s="365"/>
      <c r="R738" s="998" t="s">
        <v>606</v>
      </c>
      <c r="S738" s="998"/>
      <c r="T738" s="998"/>
      <c r="U738" s="998"/>
      <c r="V738" s="998"/>
      <c r="W738" s="998"/>
      <c r="X738" s="998"/>
      <c r="Y738" s="998"/>
      <c r="Z738" s="998"/>
      <c r="AA738" s="365" t="s">
        <v>397</v>
      </c>
      <c r="AB738" s="365"/>
      <c r="AC738" s="365"/>
      <c r="AD738" s="365"/>
      <c r="AE738" s="998" t="s">
        <v>607</v>
      </c>
      <c r="AF738" s="998"/>
      <c r="AG738" s="998"/>
      <c r="AH738" s="998"/>
      <c r="AI738" s="998"/>
      <c r="AJ738" s="998"/>
      <c r="AK738" s="998"/>
      <c r="AL738" s="998"/>
      <c r="AM738" s="998"/>
      <c r="AN738" s="365" t="s">
        <v>396</v>
      </c>
      <c r="AO738" s="365"/>
      <c r="AP738" s="365"/>
      <c r="AQ738" s="365"/>
      <c r="AR738" s="1004" t="s">
        <v>608</v>
      </c>
      <c r="AS738" s="1005"/>
      <c r="AT738" s="1005"/>
      <c r="AU738" s="1005"/>
      <c r="AV738" s="1005"/>
      <c r="AW738" s="1005"/>
      <c r="AX738" s="1006"/>
    </row>
    <row r="739" spans="1:52" ht="24.75" customHeight="1" x14ac:dyDescent="0.15">
      <c r="A739" s="997" t="s">
        <v>395</v>
      </c>
      <c r="B739" s="209"/>
      <c r="C739" s="209"/>
      <c r="D739" s="210"/>
      <c r="E739" s="998" t="s">
        <v>609</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419</v>
      </c>
      <c r="B740" s="980"/>
      <c r="C740" s="980"/>
      <c r="D740" s="981"/>
      <c r="E740" s="982" t="s">
        <v>610</v>
      </c>
      <c r="F740" s="983"/>
      <c r="G740" s="983"/>
      <c r="H740" s="92" t="str">
        <f>IF(E740="", "", "(")</f>
        <v>(</v>
      </c>
      <c r="I740" s="983" t="s">
        <v>345</v>
      </c>
      <c r="J740" s="983"/>
      <c r="K740" s="92" t="str">
        <f>IF(OR(I740="　", I740=""), "", "-")</f>
        <v/>
      </c>
      <c r="L740" s="984">
        <v>173</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23" t="s">
        <v>388</v>
      </c>
      <c r="B741" s="624"/>
      <c r="C741" s="624"/>
      <c r="D741" s="624"/>
      <c r="E741" s="624"/>
      <c r="F741" s="625"/>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3"/>
      <c r="B742" s="624"/>
      <c r="C742" s="624"/>
      <c r="D742" s="624"/>
      <c r="E742" s="624"/>
      <c r="F742" s="62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3"/>
      <c r="B743" s="624"/>
      <c r="C743" s="624"/>
      <c r="D743" s="624"/>
      <c r="E743" s="624"/>
      <c r="F743" s="62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3"/>
      <c r="B744" s="624"/>
      <c r="C744" s="624"/>
      <c r="D744" s="624"/>
      <c r="E744" s="624"/>
      <c r="F744" s="62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3"/>
      <c r="B745" s="624"/>
      <c r="C745" s="624"/>
      <c r="D745" s="624"/>
      <c r="E745" s="624"/>
      <c r="F745" s="62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3"/>
      <c r="B746" s="624"/>
      <c r="C746" s="624"/>
      <c r="D746" s="624"/>
      <c r="E746" s="624"/>
      <c r="F746" s="62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3"/>
      <c r="B747" s="624"/>
      <c r="C747" s="624"/>
      <c r="D747" s="624"/>
      <c r="E747" s="624"/>
      <c r="F747" s="62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3"/>
      <c r="B748" s="624"/>
      <c r="C748" s="624"/>
      <c r="D748" s="624"/>
      <c r="E748" s="624"/>
      <c r="F748" s="62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3"/>
      <c r="B749" s="624"/>
      <c r="C749" s="624"/>
      <c r="D749" s="624"/>
      <c r="E749" s="624"/>
      <c r="F749" s="62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3"/>
      <c r="B750" s="624"/>
      <c r="C750" s="624"/>
      <c r="D750" s="624"/>
      <c r="E750" s="624"/>
      <c r="F750" s="62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3"/>
      <c r="B751" s="624"/>
      <c r="C751" s="624"/>
      <c r="D751" s="624"/>
      <c r="E751" s="624"/>
      <c r="F751" s="62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3"/>
      <c r="B752" s="624"/>
      <c r="C752" s="624"/>
      <c r="D752" s="624"/>
      <c r="E752" s="624"/>
      <c r="F752" s="62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3"/>
      <c r="B753" s="624"/>
      <c r="C753" s="624"/>
      <c r="D753" s="624"/>
      <c r="E753" s="624"/>
      <c r="F753" s="62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3"/>
      <c r="B754" s="624"/>
      <c r="C754" s="624"/>
      <c r="D754" s="624"/>
      <c r="E754" s="624"/>
      <c r="F754" s="62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3"/>
      <c r="B755" s="624"/>
      <c r="C755" s="624"/>
      <c r="D755" s="624"/>
      <c r="E755" s="624"/>
      <c r="F755" s="62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3"/>
      <c r="B756" s="624"/>
      <c r="C756" s="624"/>
      <c r="D756" s="624"/>
      <c r="E756" s="624"/>
      <c r="F756" s="62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3"/>
      <c r="B757" s="624"/>
      <c r="C757" s="624"/>
      <c r="D757" s="624"/>
      <c r="E757" s="624"/>
      <c r="F757" s="62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3"/>
      <c r="B758" s="624"/>
      <c r="C758" s="624"/>
      <c r="D758" s="624"/>
      <c r="E758" s="624"/>
      <c r="F758" s="62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3"/>
      <c r="B759" s="624"/>
      <c r="C759" s="624"/>
      <c r="D759" s="624"/>
      <c r="E759" s="624"/>
      <c r="F759" s="62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3"/>
      <c r="B760" s="624"/>
      <c r="C760" s="624"/>
      <c r="D760" s="624"/>
      <c r="E760" s="624"/>
      <c r="F760" s="62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3"/>
      <c r="B761" s="624"/>
      <c r="C761" s="624"/>
      <c r="D761" s="624"/>
      <c r="E761" s="624"/>
      <c r="F761" s="62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3"/>
      <c r="B762" s="624"/>
      <c r="C762" s="624"/>
      <c r="D762" s="624"/>
      <c r="E762" s="624"/>
      <c r="F762" s="62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3"/>
      <c r="B763" s="624"/>
      <c r="C763" s="624"/>
      <c r="D763" s="624"/>
      <c r="E763" s="624"/>
      <c r="F763" s="62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3"/>
      <c r="B764" s="624"/>
      <c r="C764" s="624"/>
      <c r="D764" s="624"/>
      <c r="E764" s="624"/>
      <c r="F764" s="62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3"/>
      <c r="B765" s="624"/>
      <c r="C765" s="624"/>
      <c r="D765" s="624"/>
      <c r="E765" s="624"/>
      <c r="F765" s="62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3"/>
      <c r="B766" s="624"/>
      <c r="C766" s="624"/>
      <c r="D766" s="624"/>
      <c r="E766" s="624"/>
      <c r="F766" s="62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3"/>
      <c r="B767" s="624"/>
      <c r="C767" s="624"/>
      <c r="D767" s="624"/>
      <c r="E767" s="624"/>
      <c r="F767" s="62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3"/>
      <c r="B768" s="624"/>
      <c r="C768" s="624"/>
      <c r="D768" s="624"/>
      <c r="E768" s="624"/>
      <c r="F768" s="62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3"/>
      <c r="B769" s="624"/>
      <c r="C769" s="624"/>
      <c r="D769" s="624"/>
      <c r="E769" s="624"/>
      <c r="F769" s="62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3"/>
      <c r="B770" s="624"/>
      <c r="C770" s="624"/>
      <c r="D770" s="624"/>
      <c r="E770" s="624"/>
      <c r="F770" s="62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3"/>
      <c r="B771" s="624"/>
      <c r="C771" s="624"/>
      <c r="D771" s="624"/>
      <c r="E771" s="624"/>
      <c r="F771" s="62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3"/>
      <c r="B772" s="624"/>
      <c r="C772" s="624"/>
      <c r="D772" s="624"/>
      <c r="E772" s="624"/>
      <c r="F772" s="62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3"/>
      <c r="B773" s="624"/>
      <c r="C773" s="624"/>
      <c r="D773" s="624"/>
      <c r="E773" s="624"/>
      <c r="F773" s="62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23"/>
      <c r="B774" s="624"/>
      <c r="C774" s="624"/>
      <c r="D774" s="624"/>
      <c r="E774" s="624"/>
      <c r="F774" s="62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3"/>
      <c r="B775" s="624"/>
      <c r="C775" s="624"/>
      <c r="D775" s="624"/>
      <c r="E775" s="624"/>
      <c r="F775" s="62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3"/>
      <c r="B776" s="624"/>
      <c r="C776" s="624"/>
      <c r="D776" s="624"/>
      <c r="E776" s="624"/>
      <c r="F776" s="62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3"/>
      <c r="B777" s="624"/>
      <c r="C777" s="624"/>
      <c r="D777" s="624"/>
      <c r="E777" s="624"/>
      <c r="F777" s="62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3"/>
      <c r="B778" s="624"/>
      <c r="C778" s="624"/>
      <c r="D778" s="624"/>
      <c r="E778" s="624"/>
      <c r="F778" s="62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6"/>
      <c r="B779" s="627"/>
      <c r="C779" s="627"/>
      <c r="D779" s="627"/>
      <c r="E779" s="627"/>
      <c r="F779" s="62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7" t="s">
        <v>390</v>
      </c>
      <c r="B780" s="638"/>
      <c r="C780" s="638"/>
      <c r="D780" s="638"/>
      <c r="E780" s="638"/>
      <c r="F780" s="639"/>
      <c r="G780" s="604" t="s">
        <v>611</v>
      </c>
      <c r="H780" s="605"/>
      <c r="I780" s="605"/>
      <c r="J780" s="605"/>
      <c r="K780" s="605"/>
      <c r="L780" s="605"/>
      <c r="M780" s="605"/>
      <c r="N780" s="605"/>
      <c r="O780" s="605"/>
      <c r="P780" s="605"/>
      <c r="Q780" s="605"/>
      <c r="R780" s="605"/>
      <c r="S780" s="605"/>
      <c r="T780" s="605"/>
      <c r="U780" s="605"/>
      <c r="V780" s="605"/>
      <c r="W780" s="605"/>
      <c r="X780" s="605"/>
      <c r="Y780" s="605"/>
      <c r="Z780" s="605"/>
      <c r="AA780" s="605"/>
      <c r="AB780" s="606"/>
      <c r="AC780" s="604" t="s">
        <v>612</v>
      </c>
      <c r="AD780" s="605"/>
      <c r="AE780" s="605"/>
      <c r="AF780" s="605"/>
      <c r="AG780" s="605"/>
      <c r="AH780" s="605"/>
      <c r="AI780" s="605"/>
      <c r="AJ780" s="605"/>
      <c r="AK780" s="605"/>
      <c r="AL780" s="605"/>
      <c r="AM780" s="605"/>
      <c r="AN780" s="605"/>
      <c r="AO780" s="605"/>
      <c r="AP780" s="605"/>
      <c r="AQ780" s="605"/>
      <c r="AR780" s="605"/>
      <c r="AS780" s="605"/>
      <c r="AT780" s="605"/>
      <c r="AU780" s="605"/>
      <c r="AV780" s="605"/>
      <c r="AW780" s="605"/>
      <c r="AX780" s="802"/>
    </row>
    <row r="781" spans="1:50" ht="24.75" customHeight="1" x14ac:dyDescent="0.15">
      <c r="A781" s="640"/>
      <c r="B781" s="641"/>
      <c r="C781" s="641"/>
      <c r="D781" s="641"/>
      <c r="E781" s="641"/>
      <c r="F781" s="642"/>
      <c r="G781" s="824" t="s">
        <v>17</v>
      </c>
      <c r="H781" s="677"/>
      <c r="I781" s="677"/>
      <c r="J781" s="677"/>
      <c r="K781" s="677"/>
      <c r="L781" s="676" t="s">
        <v>18</v>
      </c>
      <c r="M781" s="677"/>
      <c r="N781" s="677"/>
      <c r="O781" s="677"/>
      <c r="P781" s="677"/>
      <c r="Q781" s="677"/>
      <c r="R781" s="677"/>
      <c r="S781" s="677"/>
      <c r="T781" s="677"/>
      <c r="U781" s="677"/>
      <c r="V781" s="677"/>
      <c r="W781" s="677"/>
      <c r="X781" s="678"/>
      <c r="Y781" s="662" t="s">
        <v>19</v>
      </c>
      <c r="Z781" s="663"/>
      <c r="AA781" s="663"/>
      <c r="AB781" s="807"/>
      <c r="AC781" s="824" t="s">
        <v>17</v>
      </c>
      <c r="AD781" s="677"/>
      <c r="AE781" s="677"/>
      <c r="AF781" s="677"/>
      <c r="AG781" s="677"/>
      <c r="AH781" s="676" t="s">
        <v>18</v>
      </c>
      <c r="AI781" s="677"/>
      <c r="AJ781" s="677"/>
      <c r="AK781" s="677"/>
      <c r="AL781" s="677"/>
      <c r="AM781" s="677"/>
      <c r="AN781" s="677"/>
      <c r="AO781" s="677"/>
      <c r="AP781" s="677"/>
      <c r="AQ781" s="677"/>
      <c r="AR781" s="677"/>
      <c r="AS781" s="677"/>
      <c r="AT781" s="678"/>
      <c r="AU781" s="662" t="s">
        <v>19</v>
      </c>
      <c r="AV781" s="663"/>
      <c r="AW781" s="663"/>
      <c r="AX781" s="664"/>
    </row>
    <row r="782" spans="1:50" ht="24.75" customHeight="1" x14ac:dyDescent="0.15">
      <c r="A782" s="640"/>
      <c r="B782" s="641"/>
      <c r="C782" s="641"/>
      <c r="D782" s="641"/>
      <c r="E782" s="641"/>
      <c r="F782" s="642"/>
      <c r="G782" s="679" t="s">
        <v>694</v>
      </c>
      <c r="H782" s="680"/>
      <c r="I782" s="680"/>
      <c r="J782" s="680"/>
      <c r="K782" s="681"/>
      <c r="L782" s="673" t="s">
        <v>613</v>
      </c>
      <c r="M782" s="674"/>
      <c r="N782" s="674"/>
      <c r="O782" s="674"/>
      <c r="P782" s="674"/>
      <c r="Q782" s="674"/>
      <c r="R782" s="674"/>
      <c r="S782" s="674"/>
      <c r="T782" s="674"/>
      <c r="U782" s="674"/>
      <c r="V782" s="674"/>
      <c r="W782" s="674"/>
      <c r="X782" s="675"/>
      <c r="Y782" s="397">
        <v>7.7</v>
      </c>
      <c r="Z782" s="398"/>
      <c r="AA782" s="398"/>
      <c r="AB782" s="814"/>
      <c r="AC782" s="679" t="s">
        <v>696</v>
      </c>
      <c r="AD782" s="680"/>
      <c r="AE782" s="680"/>
      <c r="AF782" s="680"/>
      <c r="AG782" s="681"/>
      <c r="AH782" s="673" t="s">
        <v>616</v>
      </c>
      <c r="AI782" s="674"/>
      <c r="AJ782" s="674"/>
      <c r="AK782" s="674"/>
      <c r="AL782" s="674"/>
      <c r="AM782" s="674"/>
      <c r="AN782" s="674"/>
      <c r="AO782" s="674"/>
      <c r="AP782" s="674"/>
      <c r="AQ782" s="674"/>
      <c r="AR782" s="674"/>
      <c r="AS782" s="674"/>
      <c r="AT782" s="675"/>
      <c r="AU782" s="397">
        <v>7.5</v>
      </c>
      <c r="AV782" s="398"/>
      <c r="AW782" s="398"/>
      <c r="AX782" s="399"/>
    </row>
    <row r="783" spans="1:50" ht="24.75" customHeight="1" x14ac:dyDescent="0.15">
      <c r="A783" s="640"/>
      <c r="B783" s="641"/>
      <c r="C783" s="641"/>
      <c r="D783" s="641"/>
      <c r="E783" s="641"/>
      <c r="F783" s="642"/>
      <c r="G783" s="615" t="s">
        <v>695</v>
      </c>
      <c r="H783" s="616"/>
      <c r="I783" s="616"/>
      <c r="J783" s="616"/>
      <c r="K783" s="617"/>
      <c r="L783" s="607" t="s">
        <v>614</v>
      </c>
      <c r="M783" s="608"/>
      <c r="N783" s="608"/>
      <c r="O783" s="608"/>
      <c r="P783" s="608"/>
      <c r="Q783" s="608"/>
      <c r="R783" s="608"/>
      <c r="S783" s="608"/>
      <c r="T783" s="608"/>
      <c r="U783" s="608"/>
      <c r="V783" s="608"/>
      <c r="W783" s="608"/>
      <c r="X783" s="609"/>
      <c r="Y783" s="610">
        <v>0.3</v>
      </c>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t="s">
        <v>694</v>
      </c>
      <c r="H784" s="616"/>
      <c r="I784" s="616"/>
      <c r="J784" s="616"/>
      <c r="K784" s="617"/>
      <c r="L784" s="607" t="s">
        <v>615</v>
      </c>
      <c r="M784" s="608"/>
      <c r="N784" s="608"/>
      <c r="O784" s="608"/>
      <c r="P784" s="608"/>
      <c r="Q784" s="608"/>
      <c r="R784" s="608"/>
      <c r="S784" s="608"/>
      <c r="T784" s="608"/>
      <c r="U784" s="608"/>
      <c r="V784" s="608"/>
      <c r="W784" s="608"/>
      <c r="X784" s="609"/>
      <c r="Y784" s="610">
        <v>1.6</v>
      </c>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0" ht="24.75" customHeight="1" thickBot="1" x14ac:dyDescent="0.2">
      <c r="A792" s="640"/>
      <c r="B792" s="641"/>
      <c r="C792" s="641"/>
      <c r="D792" s="641"/>
      <c r="E792" s="641"/>
      <c r="F792" s="642"/>
      <c r="G792" s="835" t="s">
        <v>20</v>
      </c>
      <c r="H792" s="836"/>
      <c r="I792" s="836"/>
      <c r="J792" s="836"/>
      <c r="K792" s="836"/>
      <c r="L792" s="837"/>
      <c r="M792" s="838"/>
      <c r="N792" s="838"/>
      <c r="O792" s="838"/>
      <c r="P792" s="838"/>
      <c r="Q792" s="838"/>
      <c r="R792" s="838"/>
      <c r="S792" s="838"/>
      <c r="T792" s="838"/>
      <c r="U792" s="838"/>
      <c r="V792" s="838"/>
      <c r="W792" s="838"/>
      <c r="X792" s="839"/>
      <c r="Y792" s="840">
        <f>SUM(Y782:AB791)</f>
        <v>9.6</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7.5</v>
      </c>
      <c r="AV792" s="841"/>
      <c r="AW792" s="841"/>
      <c r="AX792" s="843"/>
    </row>
    <row r="793" spans="1:50" ht="24.75" customHeight="1" x14ac:dyDescent="0.15">
      <c r="A793" s="640"/>
      <c r="B793" s="641"/>
      <c r="C793" s="641"/>
      <c r="D793" s="641"/>
      <c r="E793" s="641"/>
      <c r="F793" s="642"/>
      <c r="G793" s="604" t="s">
        <v>689</v>
      </c>
      <c r="H793" s="605"/>
      <c r="I793" s="605"/>
      <c r="J793" s="605"/>
      <c r="K793" s="605"/>
      <c r="L793" s="605"/>
      <c r="M793" s="605"/>
      <c r="N793" s="605"/>
      <c r="O793" s="605"/>
      <c r="P793" s="605"/>
      <c r="Q793" s="605"/>
      <c r="R793" s="605"/>
      <c r="S793" s="605"/>
      <c r="T793" s="605"/>
      <c r="U793" s="605"/>
      <c r="V793" s="605"/>
      <c r="W793" s="605"/>
      <c r="X793" s="605"/>
      <c r="Y793" s="605"/>
      <c r="Z793" s="605"/>
      <c r="AA793" s="605"/>
      <c r="AB793" s="606"/>
      <c r="AC793" s="604" t="s">
        <v>321</v>
      </c>
      <c r="AD793" s="605"/>
      <c r="AE793" s="605"/>
      <c r="AF793" s="605"/>
      <c r="AG793" s="605"/>
      <c r="AH793" s="605"/>
      <c r="AI793" s="605"/>
      <c r="AJ793" s="605"/>
      <c r="AK793" s="605"/>
      <c r="AL793" s="605"/>
      <c r="AM793" s="605"/>
      <c r="AN793" s="605"/>
      <c r="AO793" s="605"/>
      <c r="AP793" s="605"/>
      <c r="AQ793" s="605"/>
      <c r="AR793" s="605"/>
      <c r="AS793" s="605"/>
      <c r="AT793" s="605"/>
      <c r="AU793" s="605"/>
      <c r="AV793" s="605"/>
      <c r="AW793" s="605"/>
      <c r="AX793" s="802"/>
    </row>
    <row r="794" spans="1:50" ht="24.75" customHeight="1" x14ac:dyDescent="0.15">
      <c r="A794" s="640"/>
      <c r="B794" s="641"/>
      <c r="C794" s="641"/>
      <c r="D794" s="641"/>
      <c r="E794" s="641"/>
      <c r="F794" s="642"/>
      <c r="G794" s="824" t="s">
        <v>17</v>
      </c>
      <c r="H794" s="677"/>
      <c r="I794" s="677"/>
      <c r="J794" s="677"/>
      <c r="K794" s="677"/>
      <c r="L794" s="676" t="s">
        <v>18</v>
      </c>
      <c r="M794" s="677"/>
      <c r="N794" s="677"/>
      <c r="O794" s="677"/>
      <c r="P794" s="677"/>
      <c r="Q794" s="677"/>
      <c r="R794" s="677"/>
      <c r="S794" s="677"/>
      <c r="T794" s="677"/>
      <c r="U794" s="677"/>
      <c r="V794" s="677"/>
      <c r="W794" s="677"/>
      <c r="X794" s="678"/>
      <c r="Y794" s="662" t="s">
        <v>19</v>
      </c>
      <c r="Z794" s="663"/>
      <c r="AA794" s="663"/>
      <c r="AB794" s="807"/>
      <c r="AC794" s="824" t="s">
        <v>17</v>
      </c>
      <c r="AD794" s="677"/>
      <c r="AE794" s="677"/>
      <c r="AF794" s="677"/>
      <c r="AG794" s="677"/>
      <c r="AH794" s="676" t="s">
        <v>18</v>
      </c>
      <c r="AI794" s="677"/>
      <c r="AJ794" s="677"/>
      <c r="AK794" s="677"/>
      <c r="AL794" s="677"/>
      <c r="AM794" s="677"/>
      <c r="AN794" s="677"/>
      <c r="AO794" s="677"/>
      <c r="AP794" s="677"/>
      <c r="AQ794" s="677"/>
      <c r="AR794" s="677"/>
      <c r="AS794" s="677"/>
      <c r="AT794" s="678"/>
      <c r="AU794" s="662" t="s">
        <v>19</v>
      </c>
      <c r="AV794" s="663"/>
      <c r="AW794" s="663"/>
      <c r="AX794" s="664"/>
    </row>
    <row r="795" spans="1:50" ht="24.75" customHeight="1" x14ac:dyDescent="0.15">
      <c r="A795" s="640"/>
      <c r="B795" s="641"/>
      <c r="C795" s="641"/>
      <c r="D795" s="641"/>
      <c r="E795" s="641"/>
      <c r="F795" s="642"/>
      <c r="G795" s="679" t="s">
        <v>617</v>
      </c>
      <c r="H795" s="680"/>
      <c r="I795" s="680"/>
      <c r="J795" s="680"/>
      <c r="K795" s="681"/>
      <c r="L795" s="673" t="s">
        <v>618</v>
      </c>
      <c r="M795" s="674"/>
      <c r="N795" s="674"/>
      <c r="O795" s="674"/>
      <c r="P795" s="674"/>
      <c r="Q795" s="674"/>
      <c r="R795" s="674"/>
      <c r="S795" s="674"/>
      <c r="T795" s="674"/>
      <c r="U795" s="674"/>
      <c r="V795" s="674"/>
      <c r="W795" s="674"/>
      <c r="X795" s="675"/>
      <c r="Y795" s="397">
        <v>1.67184</v>
      </c>
      <c r="Z795" s="398"/>
      <c r="AA795" s="398"/>
      <c r="AB795" s="814"/>
      <c r="AC795" s="679"/>
      <c r="AD795" s="680"/>
      <c r="AE795" s="680"/>
      <c r="AF795" s="680"/>
      <c r="AG795" s="681"/>
      <c r="AH795" s="673"/>
      <c r="AI795" s="674"/>
      <c r="AJ795" s="674"/>
      <c r="AK795" s="674"/>
      <c r="AL795" s="674"/>
      <c r="AM795" s="674"/>
      <c r="AN795" s="674"/>
      <c r="AO795" s="674"/>
      <c r="AP795" s="674"/>
      <c r="AQ795" s="674"/>
      <c r="AR795" s="674"/>
      <c r="AS795" s="674"/>
      <c r="AT795" s="675"/>
      <c r="AU795" s="397"/>
      <c r="AV795" s="398"/>
      <c r="AW795" s="398"/>
      <c r="AX795" s="399"/>
    </row>
    <row r="796" spans="1:50" ht="24.75" customHeight="1" x14ac:dyDescent="0.15">
      <c r="A796" s="640"/>
      <c r="B796" s="641"/>
      <c r="C796" s="641"/>
      <c r="D796" s="641"/>
      <c r="E796" s="641"/>
      <c r="F796" s="642"/>
      <c r="G796" s="679" t="s">
        <v>617</v>
      </c>
      <c r="H796" s="680"/>
      <c r="I796" s="680"/>
      <c r="J796" s="680"/>
      <c r="K796" s="681"/>
      <c r="L796" s="607" t="s">
        <v>619</v>
      </c>
      <c r="M796" s="608"/>
      <c r="N796" s="608"/>
      <c r="O796" s="608"/>
      <c r="P796" s="608"/>
      <c r="Q796" s="608"/>
      <c r="R796" s="608"/>
      <c r="S796" s="608"/>
      <c r="T796" s="608"/>
      <c r="U796" s="608"/>
      <c r="V796" s="608"/>
      <c r="W796" s="608"/>
      <c r="X796" s="609"/>
      <c r="Y796" s="610">
        <v>1.8118080000000001</v>
      </c>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row>
    <row r="805" spans="1:50" ht="24.75" customHeight="1" x14ac:dyDescent="0.15">
      <c r="A805" s="640"/>
      <c r="B805" s="641"/>
      <c r="C805" s="641"/>
      <c r="D805" s="641"/>
      <c r="E805" s="641"/>
      <c r="F805" s="642"/>
      <c r="G805" s="835" t="s">
        <v>20</v>
      </c>
      <c r="H805" s="836"/>
      <c r="I805" s="836"/>
      <c r="J805" s="836"/>
      <c r="K805" s="836"/>
      <c r="L805" s="837"/>
      <c r="M805" s="838"/>
      <c r="N805" s="838"/>
      <c r="O805" s="838"/>
      <c r="P805" s="838"/>
      <c r="Q805" s="838"/>
      <c r="R805" s="838"/>
      <c r="S805" s="838"/>
      <c r="T805" s="838"/>
      <c r="U805" s="838"/>
      <c r="V805" s="838"/>
      <c r="W805" s="838"/>
      <c r="X805" s="839"/>
      <c r="Y805" s="840">
        <f>SUM(Y795:AB804)</f>
        <v>3.4836480000000001</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0</v>
      </c>
      <c r="AV805" s="841"/>
      <c r="AW805" s="841"/>
      <c r="AX805" s="843"/>
    </row>
    <row r="806" spans="1:50" ht="24.75" hidden="1" customHeight="1" x14ac:dyDescent="0.15">
      <c r="A806" s="640"/>
      <c r="B806" s="641"/>
      <c r="C806" s="641"/>
      <c r="D806" s="641"/>
      <c r="E806" s="641"/>
      <c r="F806" s="642"/>
      <c r="G806" s="604" t="s">
        <v>322</v>
      </c>
      <c r="H806" s="605"/>
      <c r="I806" s="605"/>
      <c r="J806" s="605"/>
      <c r="K806" s="605"/>
      <c r="L806" s="605"/>
      <c r="M806" s="605"/>
      <c r="N806" s="605"/>
      <c r="O806" s="605"/>
      <c r="P806" s="605"/>
      <c r="Q806" s="605"/>
      <c r="R806" s="605"/>
      <c r="S806" s="605"/>
      <c r="T806" s="605"/>
      <c r="U806" s="605"/>
      <c r="V806" s="605"/>
      <c r="W806" s="605"/>
      <c r="X806" s="605"/>
      <c r="Y806" s="605"/>
      <c r="Z806" s="605"/>
      <c r="AA806" s="605"/>
      <c r="AB806" s="606"/>
      <c r="AC806" s="604" t="s">
        <v>323</v>
      </c>
      <c r="AD806" s="605"/>
      <c r="AE806" s="605"/>
      <c r="AF806" s="605"/>
      <c r="AG806" s="605"/>
      <c r="AH806" s="605"/>
      <c r="AI806" s="605"/>
      <c r="AJ806" s="605"/>
      <c r="AK806" s="605"/>
      <c r="AL806" s="605"/>
      <c r="AM806" s="605"/>
      <c r="AN806" s="605"/>
      <c r="AO806" s="605"/>
      <c r="AP806" s="605"/>
      <c r="AQ806" s="605"/>
      <c r="AR806" s="605"/>
      <c r="AS806" s="605"/>
      <c r="AT806" s="605"/>
      <c r="AU806" s="605"/>
      <c r="AV806" s="605"/>
      <c r="AW806" s="605"/>
      <c r="AX806" s="802"/>
    </row>
    <row r="807" spans="1:50" ht="24.75" hidden="1" customHeight="1" x14ac:dyDescent="0.15">
      <c r="A807" s="640"/>
      <c r="B807" s="641"/>
      <c r="C807" s="641"/>
      <c r="D807" s="641"/>
      <c r="E807" s="641"/>
      <c r="F807" s="642"/>
      <c r="G807" s="824" t="s">
        <v>17</v>
      </c>
      <c r="H807" s="677"/>
      <c r="I807" s="677"/>
      <c r="J807" s="677"/>
      <c r="K807" s="677"/>
      <c r="L807" s="676" t="s">
        <v>18</v>
      </c>
      <c r="M807" s="677"/>
      <c r="N807" s="677"/>
      <c r="O807" s="677"/>
      <c r="P807" s="677"/>
      <c r="Q807" s="677"/>
      <c r="R807" s="677"/>
      <c r="S807" s="677"/>
      <c r="T807" s="677"/>
      <c r="U807" s="677"/>
      <c r="V807" s="677"/>
      <c r="W807" s="677"/>
      <c r="X807" s="678"/>
      <c r="Y807" s="662" t="s">
        <v>19</v>
      </c>
      <c r="Z807" s="663"/>
      <c r="AA807" s="663"/>
      <c r="AB807" s="807"/>
      <c r="AC807" s="824" t="s">
        <v>17</v>
      </c>
      <c r="AD807" s="677"/>
      <c r="AE807" s="677"/>
      <c r="AF807" s="677"/>
      <c r="AG807" s="677"/>
      <c r="AH807" s="676" t="s">
        <v>18</v>
      </c>
      <c r="AI807" s="677"/>
      <c r="AJ807" s="677"/>
      <c r="AK807" s="677"/>
      <c r="AL807" s="677"/>
      <c r="AM807" s="677"/>
      <c r="AN807" s="677"/>
      <c r="AO807" s="677"/>
      <c r="AP807" s="677"/>
      <c r="AQ807" s="677"/>
      <c r="AR807" s="677"/>
      <c r="AS807" s="677"/>
      <c r="AT807" s="678"/>
      <c r="AU807" s="662" t="s">
        <v>19</v>
      </c>
      <c r="AV807" s="663"/>
      <c r="AW807" s="663"/>
      <c r="AX807" s="664"/>
    </row>
    <row r="808" spans="1:50" ht="24.75" hidden="1" customHeight="1" x14ac:dyDescent="0.15">
      <c r="A808" s="640"/>
      <c r="B808" s="641"/>
      <c r="C808" s="641"/>
      <c r="D808" s="641"/>
      <c r="E808" s="641"/>
      <c r="F808" s="642"/>
      <c r="G808" s="679"/>
      <c r="H808" s="680"/>
      <c r="I808" s="680"/>
      <c r="J808" s="680"/>
      <c r="K808" s="681"/>
      <c r="L808" s="673"/>
      <c r="M808" s="674"/>
      <c r="N808" s="674"/>
      <c r="O808" s="674"/>
      <c r="P808" s="674"/>
      <c r="Q808" s="674"/>
      <c r="R808" s="674"/>
      <c r="S808" s="674"/>
      <c r="T808" s="674"/>
      <c r="U808" s="674"/>
      <c r="V808" s="674"/>
      <c r="W808" s="674"/>
      <c r="X808" s="675"/>
      <c r="Y808" s="397"/>
      <c r="Z808" s="398"/>
      <c r="AA808" s="398"/>
      <c r="AB808" s="814"/>
      <c r="AC808" s="679"/>
      <c r="AD808" s="680"/>
      <c r="AE808" s="680"/>
      <c r="AF808" s="680"/>
      <c r="AG808" s="681"/>
      <c r="AH808" s="673"/>
      <c r="AI808" s="674"/>
      <c r="AJ808" s="674"/>
      <c r="AK808" s="674"/>
      <c r="AL808" s="674"/>
      <c r="AM808" s="674"/>
      <c r="AN808" s="674"/>
      <c r="AO808" s="674"/>
      <c r="AP808" s="674"/>
      <c r="AQ808" s="674"/>
      <c r="AR808" s="674"/>
      <c r="AS808" s="674"/>
      <c r="AT808" s="675"/>
      <c r="AU808" s="397"/>
      <c r="AV808" s="398"/>
      <c r="AW808" s="398"/>
      <c r="AX808" s="399"/>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row>
    <row r="818" spans="1:50" ht="24.75" hidden="1" customHeight="1" thickBot="1" x14ac:dyDescent="0.2">
      <c r="A818" s="640"/>
      <c r="B818" s="641"/>
      <c r="C818" s="641"/>
      <c r="D818" s="641"/>
      <c r="E818" s="641"/>
      <c r="F818" s="642"/>
      <c r="G818" s="835" t="s">
        <v>20</v>
      </c>
      <c r="H818" s="836"/>
      <c r="I818" s="836"/>
      <c r="J818" s="836"/>
      <c r="K818" s="836"/>
      <c r="L818" s="837"/>
      <c r="M818" s="838"/>
      <c r="N818" s="838"/>
      <c r="O818" s="838"/>
      <c r="P818" s="838"/>
      <c r="Q818" s="838"/>
      <c r="R818" s="838"/>
      <c r="S818" s="838"/>
      <c r="T818" s="838"/>
      <c r="U818" s="838"/>
      <c r="V818" s="838"/>
      <c r="W818" s="838"/>
      <c r="X818" s="839"/>
      <c r="Y818" s="840">
        <f>SUM(Y808:AB817)</f>
        <v>0</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0</v>
      </c>
      <c r="AV818" s="841"/>
      <c r="AW818" s="841"/>
      <c r="AX818" s="843"/>
    </row>
    <row r="819" spans="1:50" ht="24.75" hidden="1" customHeight="1" x14ac:dyDescent="0.15">
      <c r="A819" s="640"/>
      <c r="B819" s="641"/>
      <c r="C819" s="641"/>
      <c r="D819" s="641"/>
      <c r="E819" s="641"/>
      <c r="F819" s="642"/>
      <c r="G819" s="604" t="s">
        <v>269</v>
      </c>
      <c r="H819" s="605"/>
      <c r="I819" s="605"/>
      <c r="J819" s="605"/>
      <c r="K819" s="605"/>
      <c r="L819" s="605"/>
      <c r="M819" s="605"/>
      <c r="N819" s="605"/>
      <c r="O819" s="605"/>
      <c r="P819" s="605"/>
      <c r="Q819" s="605"/>
      <c r="R819" s="605"/>
      <c r="S819" s="605"/>
      <c r="T819" s="605"/>
      <c r="U819" s="605"/>
      <c r="V819" s="605"/>
      <c r="W819" s="605"/>
      <c r="X819" s="605"/>
      <c r="Y819" s="605"/>
      <c r="Z819" s="605"/>
      <c r="AA819" s="605"/>
      <c r="AB819" s="606"/>
      <c r="AC819" s="604" t="s">
        <v>183</v>
      </c>
      <c r="AD819" s="605"/>
      <c r="AE819" s="605"/>
      <c r="AF819" s="605"/>
      <c r="AG819" s="605"/>
      <c r="AH819" s="605"/>
      <c r="AI819" s="605"/>
      <c r="AJ819" s="605"/>
      <c r="AK819" s="605"/>
      <c r="AL819" s="605"/>
      <c r="AM819" s="605"/>
      <c r="AN819" s="605"/>
      <c r="AO819" s="605"/>
      <c r="AP819" s="605"/>
      <c r="AQ819" s="605"/>
      <c r="AR819" s="605"/>
      <c r="AS819" s="605"/>
      <c r="AT819" s="605"/>
      <c r="AU819" s="605"/>
      <c r="AV819" s="605"/>
      <c r="AW819" s="605"/>
      <c r="AX819" s="802"/>
    </row>
    <row r="820" spans="1:50" ht="24.75" hidden="1" customHeight="1" x14ac:dyDescent="0.15">
      <c r="A820" s="640"/>
      <c r="B820" s="641"/>
      <c r="C820" s="641"/>
      <c r="D820" s="641"/>
      <c r="E820" s="641"/>
      <c r="F820" s="642"/>
      <c r="G820" s="824" t="s">
        <v>17</v>
      </c>
      <c r="H820" s="677"/>
      <c r="I820" s="677"/>
      <c r="J820" s="677"/>
      <c r="K820" s="677"/>
      <c r="L820" s="676" t="s">
        <v>18</v>
      </c>
      <c r="M820" s="677"/>
      <c r="N820" s="677"/>
      <c r="O820" s="677"/>
      <c r="P820" s="677"/>
      <c r="Q820" s="677"/>
      <c r="R820" s="677"/>
      <c r="S820" s="677"/>
      <c r="T820" s="677"/>
      <c r="U820" s="677"/>
      <c r="V820" s="677"/>
      <c r="W820" s="677"/>
      <c r="X820" s="678"/>
      <c r="Y820" s="662" t="s">
        <v>19</v>
      </c>
      <c r="Z820" s="663"/>
      <c r="AA820" s="663"/>
      <c r="AB820" s="807"/>
      <c r="AC820" s="824" t="s">
        <v>17</v>
      </c>
      <c r="AD820" s="677"/>
      <c r="AE820" s="677"/>
      <c r="AF820" s="677"/>
      <c r="AG820" s="677"/>
      <c r="AH820" s="676" t="s">
        <v>18</v>
      </c>
      <c r="AI820" s="677"/>
      <c r="AJ820" s="677"/>
      <c r="AK820" s="677"/>
      <c r="AL820" s="677"/>
      <c r="AM820" s="677"/>
      <c r="AN820" s="677"/>
      <c r="AO820" s="677"/>
      <c r="AP820" s="677"/>
      <c r="AQ820" s="677"/>
      <c r="AR820" s="677"/>
      <c r="AS820" s="677"/>
      <c r="AT820" s="678"/>
      <c r="AU820" s="662" t="s">
        <v>19</v>
      </c>
      <c r="AV820" s="663"/>
      <c r="AW820" s="663"/>
      <c r="AX820" s="664"/>
    </row>
    <row r="821" spans="1:50" s="16" customFormat="1" ht="24.75" hidden="1" customHeight="1" x14ac:dyDescent="0.15">
      <c r="A821" s="640"/>
      <c r="B821" s="641"/>
      <c r="C821" s="641"/>
      <c r="D821" s="641"/>
      <c r="E821" s="641"/>
      <c r="F821" s="642"/>
      <c r="G821" s="679"/>
      <c r="H821" s="680"/>
      <c r="I821" s="680"/>
      <c r="J821" s="680"/>
      <c r="K821" s="681"/>
      <c r="L821" s="673"/>
      <c r="M821" s="674"/>
      <c r="N821" s="674"/>
      <c r="O821" s="674"/>
      <c r="P821" s="674"/>
      <c r="Q821" s="674"/>
      <c r="R821" s="674"/>
      <c r="S821" s="674"/>
      <c r="T821" s="674"/>
      <c r="U821" s="674"/>
      <c r="V821" s="674"/>
      <c r="W821" s="674"/>
      <c r="X821" s="675"/>
      <c r="Y821" s="397"/>
      <c r="Z821" s="398"/>
      <c r="AA821" s="398"/>
      <c r="AB821" s="814"/>
      <c r="AC821" s="679"/>
      <c r="AD821" s="680"/>
      <c r="AE821" s="680"/>
      <c r="AF821" s="680"/>
      <c r="AG821" s="681"/>
      <c r="AH821" s="673"/>
      <c r="AI821" s="674"/>
      <c r="AJ821" s="674"/>
      <c r="AK821" s="674"/>
      <c r="AL821" s="674"/>
      <c r="AM821" s="674"/>
      <c r="AN821" s="674"/>
      <c r="AO821" s="674"/>
      <c r="AP821" s="674"/>
      <c r="AQ821" s="674"/>
      <c r="AR821" s="674"/>
      <c r="AS821" s="674"/>
      <c r="AT821" s="675"/>
      <c r="AU821" s="397"/>
      <c r="AV821" s="398"/>
      <c r="AW821" s="398"/>
      <c r="AX821" s="399"/>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row>
    <row r="831" spans="1:50" ht="24.75" hidden="1" customHeight="1" x14ac:dyDescent="0.15">
      <c r="A831" s="640"/>
      <c r="B831" s="641"/>
      <c r="C831" s="641"/>
      <c r="D831" s="641"/>
      <c r="E831" s="641"/>
      <c r="F831" s="642"/>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customHeight="1" thickBot="1" x14ac:dyDescent="0.2">
      <c r="A832" s="913" t="s">
        <v>148</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42" customHeight="1" x14ac:dyDescent="0.15">
      <c r="A838" s="376">
        <v>1</v>
      </c>
      <c r="B838" s="376">
        <v>1</v>
      </c>
      <c r="C838" s="361" t="s">
        <v>621</v>
      </c>
      <c r="D838" s="347"/>
      <c r="E838" s="347"/>
      <c r="F838" s="347"/>
      <c r="G838" s="347"/>
      <c r="H838" s="347"/>
      <c r="I838" s="347"/>
      <c r="J838" s="348">
        <v>4010001031832</v>
      </c>
      <c r="K838" s="349"/>
      <c r="L838" s="349"/>
      <c r="M838" s="349"/>
      <c r="N838" s="349"/>
      <c r="O838" s="349"/>
      <c r="P838" s="362" t="s">
        <v>620</v>
      </c>
      <c r="Q838" s="350"/>
      <c r="R838" s="350"/>
      <c r="S838" s="350"/>
      <c r="T838" s="350"/>
      <c r="U838" s="350"/>
      <c r="V838" s="350"/>
      <c r="W838" s="350"/>
      <c r="X838" s="350"/>
      <c r="Y838" s="351">
        <v>7.7</v>
      </c>
      <c r="Z838" s="352"/>
      <c r="AA838" s="352"/>
      <c r="AB838" s="353"/>
      <c r="AC838" s="363" t="s">
        <v>376</v>
      </c>
      <c r="AD838" s="371"/>
      <c r="AE838" s="371"/>
      <c r="AF838" s="371"/>
      <c r="AG838" s="371"/>
      <c r="AH838" s="372">
        <v>1</v>
      </c>
      <c r="AI838" s="373"/>
      <c r="AJ838" s="373"/>
      <c r="AK838" s="373"/>
      <c r="AL838" s="357">
        <v>96.3</v>
      </c>
      <c r="AM838" s="358"/>
      <c r="AN838" s="358"/>
      <c r="AO838" s="359"/>
      <c r="AP838" s="360"/>
      <c r="AQ838" s="360"/>
      <c r="AR838" s="360"/>
      <c r="AS838" s="360"/>
      <c r="AT838" s="360"/>
      <c r="AU838" s="360"/>
      <c r="AV838" s="360"/>
      <c r="AW838" s="360"/>
      <c r="AX838" s="360"/>
    </row>
    <row r="839" spans="1:50" ht="30" customHeight="1" x14ac:dyDescent="0.15">
      <c r="A839" s="376">
        <v>2</v>
      </c>
      <c r="B839" s="376">
        <v>1</v>
      </c>
      <c r="C839" s="361" t="s">
        <v>621</v>
      </c>
      <c r="D839" s="347"/>
      <c r="E839" s="347"/>
      <c r="F839" s="347"/>
      <c r="G839" s="347"/>
      <c r="H839" s="347"/>
      <c r="I839" s="347"/>
      <c r="J839" s="348">
        <v>4010001031832</v>
      </c>
      <c r="K839" s="349"/>
      <c r="L839" s="349"/>
      <c r="M839" s="349"/>
      <c r="N839" s="349"/>
      <c r="O839" s="349"/>
      <c r="P839" s="362" t="s">
        <v>622</v>
      </c>
      <c r="Q839" s="350"/>
      <c r="R839" s="350"/>
      <c r="S839" s="350"/>
      <c r="T839" s="350"/>
      <c r="U839" s="350"/>
      <c r="V839" s="350"/>
      <c r="W839" s="350"/>
      <c r="X839" s="350"/>
      <c r="Y839" s="351">
        <v>0.3</v>
      </c>
      <c r="Z839" s="352"/>
      <c r="AA839" s="352"/>
      <c r="AB839" s="353"/>
      <c r="AC839" s="363" t="s">
        <v>382</v>
      </c>
      <c r="AD839" s="363"/>
      <c r="AE839" s="363"/>
      <c r="AF839" s="363"/>
      <c r="AG839" s="363"/>
      <c r="AH839" s="355" t="s">
        <v>697</v>
      </c>
      <c r="AI839" s="356"/>
      <c r="AJ839" s="356"/>
      <c r="AK839" s="356"/>
      <c r="AL839" s="357" t="s">
        <v>697</v>
      </c>
      <c r="AM839" s="358"/>
      <c r="AN839" s="358"/>
      <c r="AO839" s="359"/>
      <c r="AP839" s="360"/>
      <c r="AQ839" s="360"/>
      <c r="AR839" s="360"/>
      <c r="AS839" s="360"/>
      <c r="AT839" s="360"/>
      <c r="AU839" s="360"/>
      <c r="AV839" s="360"/>
      <c r="AW839" s="360"/>
      <c r="AX839" s="360"/>
    </row>
    <row r="840" spans="1:50" ht="30" customHeight="1" x14ac:dyDescent="0.15">
      <c r="A840" s="376">
        <v>3</v>
      </c>
      <c r="B840" s="376">
        <v>1</v>
      </c>
      <c r="C840" s="361" t="s">
        <v>621</v>
      </c>
      <c r="D840" s="347"/>
      <c r="E840" s="347"/>
      <c r="F840" s="347"/>
      <c r="G840" s="347"/>
      <c r="H840" s="347"/>
      <c r="I840" s="347"/>
      <c r="J840" s="348">
        <v>4010001031832</v>
      </c>
      <c r="K840" s="349"/>
      <c r="L840" s="349"/>
      <c r="M840" s="349"/>
      <c r="N840" s="349"/>
      <c r="O840" s="349"/>
      <c r="P840" s="362" t="s">
        <v>623</v>
      </c>
      <c r="Q840" s="350"/>
      <c r="R840" s="350"/>
      <c r="S840" s="350"/>
      <c r="T840" s="350"/>
      <c r="U840" s="350"/>
      <c r="V840" s="350"/>
      <c r="W840" s="350"/>
      <c r="X840" s="350"/>
      <c r="Y840" s="351">
        <v>1.6</v>
      </c>
      <c r="Z840" s="352"/>
      <c r="AA840" s="352"/>
      <c r="AB840" s="353"/>
      <c r="AC840" s="363" t="s">
        <v>382</v>
      </c>
      <c r="AD840" s="363"/>
      <c r="AE840" s="363"/>
      <c r="AF840" s="363"/>
      <c r="AG840" s="363"/>
      <c r="AH840" s="355" t="s">
        <v>697</v>
      </c>
      <c r="AI840" s="356"/>
      <c r="AJ840" s="356"/>
      <c r="AK840" s="356"/>
      <c r="AL840" s="357" t="s">
        <v>697</v>
      </c>
      <c r="AM840" s="358"/>
      <c r="AN840" s="358"/>
      <c r="AO840" s="359"/>
      <c r="AP840" s="360"/>
      <c r="AQ840" s="360"/>
      <c r="AR840" s="360"/>
      <c r="AS840" s="360"/>
      <c r="AT840" s="360"/>
      <c r="AU840" s="360"/>
      <c r="AV840" s="360"/>
      <c r="AW840" s="360"/>
      <c r="AX840" s="360"/>
    </row>
    <row r="841" spans="1:50" ht="30" customHeight="1" x14ac:dyDescent="0.15">
      <c r="A841" s="376">
        <v>4</v>
      </c>
      <c r="B841" s="376">
        <v>1</v>
      </c>
      <c r="C841" s="361" t="s">
        <v>624</v>
      </c>
      <c r="D841" s="347"/>
      <c r="E841" s="347"/>
      <c r="F841" s="347"/>
      <c r="G841" s="347"/>
      <c r="H841" s="347"/>
      <c r="I841" s="347"/>
      <c r="J841" s="348">
        <v>5010601014145</v>
      </c>
      <c r="K841" s="349"/>
      <c r="L841" s="349"/>
      <c r="M841" s="349"/>
      <c r="N841" s="349"/>
      <c r="O841" s="349"/>
      <c r="P841" s="362" t="s">
        <v>625</v>
      </c>
      <c r="Q841" s="350"/>
      <c r="R841" s="350"/>
      <c r="S841" s="350"/>
      <c r="T841" s="350"/>
      <c r="U841" s="350"/>
      <c r="V841" s="350"/>
      <c r="W841" s="350"/>
      <c r="X841" s="350"/>
      <c r="Y841" s="351">
        <v>7.7</v>
      </c>
      <c r="Z841" s="352"/>
      <c r="AA841" s="352"/>
      <c r="AB841" s="353"/>
      <c r="AC841" s="363" t="s">
        <v>383</v>
      </c>
      <c r="AD841" s="363"/>
      <c r="AE841" s="363"/>
      <c r="AF841" s="363"/>
      <c r="AG841" s="363"/>
      <c r="AH841" s="355" t="s">
        <v>697</v>
      </c>
      <c r="AI841" s="356"/>
      <c r="AJ841" s="356"/>
      <c r="AK841" s="356"/>
      <c r="AL841" s="357" t="s">
        <v>697</v>
      </c>
      <c r="AM841" s="358"/>
      <c r="AN841" s="358"/>
      <c r="AO841" s="359"/>
      <c r="AP841" s="360"/>
      <c r="AQ841" s="360"/>
      <c r="AR841" s="360"/>
      <c r="AS841" s="360"/>
      <c r="AT841" s="360"/>
      <c r="AU841" s="360"/>
      <c r="AV841" s="360"/>
      <c r="AW841" s="360"/>
      <c r="AX841" s="360"/>
    </row>
    <row r="842" spans="1:50" ht="30" customHeight="1" x14ac:dyDescent="0.15">
      <c r="A842" s="376">
        <v>5</v>
      </c>
      <c r="B842" s="376">
        <v>1</v>
      </c>
      <c r="C842" s="361" t="s">
        <v>628</v>
      </c>
      <c r="D842" s="347"/>
      <c r="E842" s="347"/>
      <c r="F842" s="347"/>
      <c r="G842" s="347"/>
      <c r="H842" s="347"/>
      <c r="I842" s="347"/>
      <c r="J842" s="348">
        <v>5010401008297</v>
      </c>
      <c r="K842" s="349"/>
      <c r="L842" s="349"/>
      <c r="M842" s="349"/>
      <c r="N842" s="349"/>
      <c r="O842" s="349"/>
      <c r="P842" s="362" t="s">
        <v>629</v>
      </c>
      <c r="Q842" s="350"/>
      <c r="R842" s="350"/>
      <c r="S842" s="350"/>
      <c r="T842" s="350"/>
      <c r="U842" s="350"/>
      <c r="V842" s="350"/>
      <c r="W842" s="350"/>
      <c r="X842" s="350"/>
      <c r="Y842" s="351">
        <v>2.9</v>
      </c>
      <c r="Z842" s="352"/>
      <c r="AA842" s="352"/>
      <c r="AB842" s="353"/>
      <c r="AC842" s="354" t="s">
        <v>80</v>
      </c>
      <c r="AD842" s="354"/>
      <c r="AE842" s="354"/>
      <c r="AF842" s="354"/>
      <c r="AG842" s="354"/>
      <c r="AH842" s="355" t="s">
        <v>690</v>
      </c>
      <c r="AI842" s="356"/>
      <c r="AJ842" s="356"/>
      <c r="AK842" s="356"/>
      <c r="AL842" s="357" t="s">
        <v>690</v>
      </c>
      <c r="AM842" s="358"/>
      <c r="AN842" s="358"/>
      <c r="AO842" s="359"/>
      <c r="AP842" s="360"/>
      <c r="AQ842" s="360"/>
      <c r="AR842" s="360"/>
      <c r="AS842" s="360"/>
      <c r="AT842" s="360"/>
      <c r="AU842" s="360"/>
      <c r="AV842" s="360"/>
      <c r="AW842" s="360"/>
      <c r="AX842" s="360"/>
    </row>
    <row r="843" spans="1:50" ht="42" customHeight="1" x14ac:dyDescent="0.15">
      <c r="A843" s="376">
        <v>6</v>
      </c>
      <c r="B843" s="376">
        <v>1</v>
      </c>
      <c r="C843" s="361" t="s">
        <v>626</v>
      </c>
      <c r="D843" s="347"/>
      <c r="E843" s="347"/>
      <c r="F843" s="347"/>
      <c r="G843" s="347"/>
      <c r="H843" s="347"/>
      <c r="I843" s="347"/>
      <c r="J843" s="348">
        <v>2010401093128</v>
      </c>
      <c r="K843" s="349"/>
      <c r="L843" s="349"/>
      <c r="M843" s="349"/>
      <c r="N843" s="349"/>
      <c r="O843" s="349"/>
      <c r="P843" s="362" t="s">
        <v>627</v>
      </c>
      <c r="Q843" s="350"/>
      <c r="R843" s="350"/>
      <c r="S843" s="350"/>
      <c r="T843" s="350"/>
      <c r="U843" s="350"/>
      <c r="V843" s="350"/>
      <c r="W843" s="350"/>
      <c r="X843" s="350"/>
      <c r="Y843" s="351">
        <v>2.9</v>
      </c>
      <c r="Z843" s="352"/>
      <c r="AA843" s="352"/>
      <c r="AB843" s="353"/>
      <c r="AC843" s="354" t="s">
        <v>376</v>
      </c>
      <c r="AD843" s="354"/>
      <c r="AE843" s="354"/>
      <c r="AF843" s="354"/>
      <c r="AG843" s="354"/>
      <c r="AH843" s="355">
        <v>2</v>
      </c>
      <c r="AI843" s="356"/>
      <c r="AJ843" s="356"/>
      <c r="AK843" s="356"/>
      <c r="AL843" s="357">
        <v>100</v>
      </c>
      <c r="AM843" s="358"/>
      <c r="AN843" s="358"/>
      <c r="AO843" s="359"/>
      <c r="AP843" s="360"/>
      <c r="AQ843" s="360"/>
      <c r="AR843" s="360"/>
      <c r="AS843" s="360"/>
      <c r="AT843" s="360"/>
      <c r="AU843" s="360"/>
      <c r="AV843" s="360"/>
      <c r="AW843" s="360"/>
      <c r="AX843" s="360"/>
    </row>
    <row r="844" spans="1:50" ht="30" customHeight="1" x14ac:dyDescent="0.15">
      <c r="A844" s="376">
        <v>7</v>
      </c>
      <c r="B844" s="376">
        <v>1</v>
      </c>
      <c r="C844" s="361" t="s">
        <v>631</v>
      </c>
      <c r="D844" s="347"/>
      <c r="E844" s="347"/>
      <c r="F844" s="347"/>
      <c r="G844" s="347"/>
      <c r="H844" s="347"/>
      <c r="I844" s="347"/>
      <c r="J844" s="348">
        <v>7011301006050</v>
      </c>
      <c r="K844" s="349"/>
      <c r="L844" s="349"/>
      <c r="M844" s="349"/>
      <c r="N844" s="349"/>
      <c r="O844" s="349"/>
      <c r="P844" s="362" t="s">
        <v>630</v>
      </c>
      <c r="Q844" s="350"/>
      <c r="R844" s="350"/>
      <c r="S844" s="350"/>
      <c r="T844" s="350"/>
      <c r="U844" s="350"/>
      <c r="V844" s="350"/>
      <c r="W844" s="350"/>
      <c r="X844" s="350"/>
      <c r="Y844" s="351">
        <v>0.1</v>
      </c>
      <c r="Z844" s="352"/>
      <c r="AA844" s="352"/>
      <c r="AB844" s="353"/>
      <c r="AC844" s="354" t="s">
        <v>382</v>
      </c>
      <c r="AD844" s="354"/>
      <c r="AE844" s="354"/>
      <c r="AF844" s="354"/>
      <c r="AG844" s="354"/>
      <c r="AH844" s="355" t="s">
        <v>697</v>
      </c>
      <c r="AI844" s="356"/>
      <c r="AJ844" s="356"/>
      <c r="AK844" s="356"/>
      <c r="AL844" s="357" t="s">
        <v>697</v>
      </c>
      <c r="AM844" s="358"/>
      <c r="AN844" s="358"/>
      <c r="AO844" s="359"/>
      <c r="AP844" s="360"/>
      <c r="AQ844" s="360"/>
      <c r="AR844" s="360"/>
      <c r="AS844" s="360"/>
      <c r="AT844" s="360"/>
      <c r="AU844" s="360"/>
      <c r="AV844" s="360"/>
      <c r="AW844" s="360"/>
      <c r="AX844" s="360"/>
    </row>
    <row r="845" spans="1:50" ht="30" customHeight="1" x14ac:dyDescent="0.15">
      <c r="A845" s="376">
        <v>8</v>
      </c>
      <c r="B845" s="376">
        <v>1</v>
      </c>
      <c r="C845" s="361" t="s">
        <v>631</v>
      </c>
      <c r="D845" s="347"/>
      <c r="E845" s="347"/>
      <c r="F845" s="347"/>
      <c r="G845" s="347"/>
      <c r="H845" s="347"/>
      <c r="I845" s="347"/>
      <c r="J845" s="348">
        <v>7011301006050</v>
      </c>
      <c r="K845" s="349"/>
      <c r="L845" s="349"/>
      <c r="M845" s="349"/>
      <c r="N845" s="349"/>
      <c r="O845" s="349"/>
      <c r="P845" s="362" t="s">
        <v>630</v>
      </c>
      <c r="Q845" s="350"/>
      <c r="R845" s="350"/>
      <c r="S845" s="350"/>
      <c r="T845" s="350"/>
      <c r="U845" s="350"/>
      <c r="V845" s="350"/>
      <c r="W845" s="350"/>
      <c r="X845" s="350"/>
      <c r="Y845" s="351">
        <v>0.1</v>
      </c>
      <c r="Z845" s="352"/>
      <c r="AA845" s="352"/>
      <c r="AB845" s="353"/>
      <c r="AC845" s="354" t="s">
        <v>382</v>
      </c>
      <c r="AD845" s="354"/>
      <c r="AE845" s="354"/>
      <c r="AF845" s="354"/>
      <c r="AG845" s="354"/>
      <c r="AH845" s="355" t="s">
        <v>697</v>
      </c>
      <c r="AI845" s="356"/>
      <c r="AJ845" s="356"/>
      <c r="AK845" s="356"/>
      <c r="AL845" s="357" t="s">
        <v>697</v>
      </c>
      <c r="AM845" s="358"/>
      <c r="AN845" s="358"/>
      <c r="AO845" s="359"/>
      <c r="AP845" s="360"/>
      <c r="AQ845" s="360"/>
      <c r="AR845" s="360"/>
      <c r="AS845" s="360"/>
      <c r="AT845" s="360"/>
      <c r="AU845" s="360"/>
      <c r="AV845" s="360"/>
      <c r="AW845" s="360"/>
      <c r="AX845" s="360"/>
    </row>
    <row r="846" spans="1:50" ht="30" customHeight="1" x14ac:dyDescent="0.15">
      <c r="A846" s="376">
        <v>9</v>
      </c>
      <c r="B846" s="376">
        <v>1</v>
      </c>
      <c r="C846" s="361" t="s">
        <v>631</v>
      </c>
      <c r="D846" s="347"/>
      <c r="E846" s="347"/>
      <c r="F846" s="347"/>
      <c r="G846" s="347"/>
      <c r="H846" s="347"/>
      <c r="I846" s="347"/>
      <c r="J846" s="348">
        <v>7011301006050</v>
      </c>
      <c r="K846" s="349"/>
      <c r="L846" s="349"/>
      <c r="M846" s="349"/>
      <c r="N846" s="349"/>
      <c r="O846" s="349"/>
      <c r="P846" s="362" t="s">
        <v>630</v>
      </c>
      <c r="Q846" s="350"/>
      <c r="R846" s="350"/>
      <c r="S846" s="350"/>
      <c r="T846" s="350"/>
      <c r="U846" s="350"/>
      <c r="V846" s="350"/>
      <c r="W846" s="350"/>
      <c r="X846" s="350"/>
      <c r="Y846" s="351">
        <v>1.5</v>
      </c>
      <c r="Z846" s="352"/>
      <c r="AA846" s="352"/>
      <c r="AB846" s="353"/>
      <c r="AC846" s="354" t="s">
        <v>382</v>
      </c>
      <c r="AD846" s="354"/>
      <c r="AE846" s="354"/>
      <c r="AF846" s="354"/>
      <c r="AG846" s="354"/>
      <c r="AH846" s="355" t="s">
        <v>697</v>
      </c>
      <c r="AI846" s="356"/>
      <c r="AJ846" s="356"/>
      <c r="AK846" s="356"/>
      <c r="AL846" s="357" t="s">
        <v>697</v>
      </c>
      <c r="AM846" s="358"/>
      <c r="AN846" s="358"/>
      <c r="AO846" s="359"/>
      <c r="AP846" s="360"/>
      <c r="AQ846" s="360"/>
      <c r="AR846" s="360"/>
      <c r="AS846" s="360"/>
      <c r="AT846" s="360"/>
      <c r="AU846" s="360"/>
      <c r="AV846" s="360"/>
      <c r="AW846" s="360"/>
      <c r="AX846" s="360"/>
    </row>
    <row r="847" spans="1:50" ht="30" customHeight="1" x14ac:dyDescent="0.15">
      <c r="A847" s="376">
        <v>10</v>
      </c>
      <c r="B847" s="376">
        <v>1</v>
      </c>
      <c r="C847" s="361" t="s">
        <v>631</v>
      </c>
      <c r="D847" s="347"/>
      <c r="E847" s="347"/>
      <c r="F847" s="347"/>
      <c r="G847" s="347"/>
      <c r="H847" s="347"/>
      <c r="I847" s="347"/>
      <c r="J847" s="348">
        <v>7011301006050</v>
      </c>
      <c r="K847" s="349"/>
      <c r="L847" s="349"/>
      <c r="M847" s="349"/>
      <c r="N847" s="349"/>
      <c r="O847" s="349"/>
      <c r="P847" s="362" t="s">
        <v>630</v>
      </c>
      <c r="Q847" s="350"/>
      <c r="R847" s="350"/>
      <c r="S847" s="350"/>
      <c r="T847" s="350"/>
      <c r="U847" s="350"/>
      <c r="V847" s="350"/>
      <c r="W847" s="350"/>
      <c r="X847" s="350"/>
      <c r="Y847" s="351">
        <v>0.1</v>
      </c>
      <c r="Z847" s="352"/>
      <c r="AA847" s="352"/>
      <c r="AB847" s="353"/>
      <c r="AC847" s="354" t="s">
        <v>382</v>
      </c>
      <c r="AD847" s="354"/>
      <c r="AE847" s="354"/>
      <c r="AF847" s="354"/>
      <c r="AG847" s="354"/>
      <c r="AH847" s="355" t="s">
        <v>697</v>
      </c>
      <c r="AI847" s="356"/>
      <c r="AJ847" s="356"/>
      <c r="AK847" s="356"/>
      <c r="AL847" s="357" t="s">
        <v>697</v>
      </c>
      <c r="AM847" s="358"/>
      <c r="AN847" s="358"/>
      <c r="AO847" s="359"/>
      <c r="AP847" s="360"/>
      <c r="AQ847" s="360"/>
      <c r="AR847" s="360"/>
      <c r="AS847" s="360"/>
      <c r="AT847" s="360"/>
      <c r="AU847" s="360"/>
      <c r="AV847" s="360"/>
      <c r="AW847" s="360"/>
      <c r="AX847" s="360"/>
    </row>
    <row r="848" spans="1:50" ht="30" customHeight="1" x14ac:dyDescent="0.15">
      <c r="A848" s="376">
        <v>11</v>
      </c>
      <c r="B848" s="376">
        <v>1</v>
      </c>
      <c r="C848" s="361" t="s">
        <v>632</v>
      </c>
      <c r="D848" s="347"/>
      <c r="E848" s="347"/>
      <c r="F848" s="347"/>
      <c r="G848" s="347"/>
      <c r="H848" s="347"/>
      <c r="I848" s="347"/>
      <c r="J848" s="348">
        <v>2013101007489</v>
      </c>
      <c r="K848" s="349"/>
      <c r="L848" s="349"/>
      <c r="M848" s="349"/>
      <c r="N848" s="349"/>
      <c r="O848" s="349"/>
      <c r="P848" s="362" t="s">
        <v>630</v>
      </c>
      <c r="Q848" s="350"/>
      <c r="R848" s="350"/>
      <c r="S848" s="350"/>
      <c r="T848" s="350"/>
      <c r="U848" s="350"/>
      <c r="V848" s="350"/>
      <c r="W848" s="350"/>
      <c r="X848" s="350"/>
      <c r="Y848" s="351">
        <v>0.1</v>
      </c>
      <c r="Z848" s="352"/>
      <c r="AA848" s="352"/>
      <c r="AB848" s="353"/>
      <c r="AC848" s="354" t="s">
        <v>382</v>
      </c>
      <c r="AD848" s="354"/>
      <c r="AE848" s="354"/>
      <c r="AF848" s="354"/>
      <c r="AG848" s="354"/>
      <c r="AH848" s="355" t="s">
        <v>697</v>
      </c>
      <c r="AI848" s="356"/>
      <c r="AJ848" s="356"/>
      <c r="AK848" s="356"/>
      <c r="AL848" s="357" t="s">
        <v>697</v>
      </c>
      <c r="AM848" s="358"/>
      <c r="AN848" s="358"/>
      <c r="AO848" s="359"/>
      <c r="AP848" s="360"/>
      <c r="AQ848" s="360"/>
      <c r="AR848" s="360"/>
      <c r="AS848" s="360"/>
      <c r="AT848" s="360"/>
      <c r="AU848" s="360"/>
      <c r="AV848" s="360"/>
      <c r="AW848" s="360"/>
      <c r="AX848" s="360"/>
    </row>
    <row r="849" spans="1:50" ht="30" customHeight="1" x14ac:dyDescent="0.15">
      <c r="A849" s="376">
        <v>12</v>
      </c>
      <c r="B849" s="376">
        <v>1</v>
      </c>
      <c r="C849" s="361" t="s">
        <v>632</v>
      </c>
      <c r="D849" s="347"/>
      <c r="E849" s="347"/>
      <c r="F849" s="347"/>
      <c r="G849" s="347"/>
      <c r="H849" s="347"/>
      <c r="I849" s="347"/>
      <c r="J849" s="348">
        <v>2013101007489</v>
      </c>
      <c r="K849" s="349"/>
      <c r="L849" s="349"/>
      <c r="M849" s="349"/>
      <c r="N849" s="349"/>
      <c r="O849" s="349"/>
      <c r="P849" s="362" t="s">
        <v>633</v>
      </c>
      <c r="Q849" s="350"/>
      <c r="R849" s="350"/>
      <c r="S849" s="350"/>
      <c r="T849" s="350"/>
      <c r="U849" s="350"/>
      <c r="V849" s="350"/>
      <c r="W849" s="350"/>
      <c r="X849" s="350"/>
      <c r="Y849" s="351">
        <v>1.4</v>
      </c>
      <c r="Z849" s="352"/>
      <c r="AA849" s="352"/>
      <c r="AB849" s="353"/>
      <c r="AC849" s="354" t="s">
        <v>382</v>
      </c>
      <c r="AD849" s="354"/>
      <c r="AE849" s="354"/>
      <c r="AF849" s="354"/>
      <c r="AG849" s="354"/>
      <c r="AH849" s="355" t="s">
        <v>697</v>
      </c>
      <c r="AI849" s="356"/>
      <c r="AJ849" s="356"/>
      <c r="AK849" s="356"/>
      <c r="AL849" s="357" t="s">
        <v>697</v>
      </c>
      <c r="AM849" s="358"/>
      <c r="AN849" s="358"/>
      <c r="AO849" s="359"/>
      <c r="AP849" s="360"/>
      <c r="AQ849" s="360"/>
      <c r="AR849" s="360"/>
      <c r="AS849" s="360"/>
      <c r="AT849" s="360"/>
      <c r="AU849" s="360"/>
      <c r="AV849" s="360"/>
      <c r="AW849" s="360"/>
      <c r="AX849" s="360"/>
    </row>
    <row r="850" spans="1:50" ht="30" customHeight="1" x14ac:dyDescent="0.15">
      <c r="A850" s="376">
        <v>13</v>
      </c>
      <c r="B850" s="376">
        <v>1</v>
      </c>
      <c r="C850" s="361" t="s">
        <v>635</v>
      </c>
      <c r="D850" s="347"/>
      <c r="E850" s="347"/>
      <c r="F850" s="347"/>
      <c r="G850" s="347"/>
      <c r="H850" s="347"/>
      <c r="I850" s="347"/>
      <c r="J850" s="348">
        <v>2010401027837</v>
      </c>
      <c r="K850" s="349"/>
      <c r="L850" s="349"/>
      <c r="M850" s="349"/>
      <c r="N850" s="349"/>
      <c r="O850" s="349"/>
      <c r="P850" s="362" t="s">
        <v>634</v>
      </c>
      <c r="Q850" s="350"/>
      <c r="R850" s="350"/>
      <c r="S850" s="350"/>
      <c r="T850" s="350"/>
      <c r="U850" s="350"/>
      <c r="V850" s="350"/>
      <c r="W850" s="350"/>
      <c r="X850" s="350"/>
      <c r="Y850" s="351">
        <v>1.5103</v>
      </c>
      <c r="Z850" s="352"/>
      <c r="AA850" s="352"/>
      <c r="AB850" s="353"/>
      <c r="AC850" s="354" t="s">
        <v>382</v>
      </c>
      <c r="AD850" s="354"/>
      <c r="AE850" s="354"/>
      <c r="AF850" s="354"/>
      <c r="AG850" s="354"/>
      <c r="AH850" s="355" t="s">
        <v>697</v>
      </c>
      <c r="AI850" s="356"/>
      <c r="AJ850" s="356"/>
      <c r="AK850" s="356"/>
      <c r="AL850" s="357" t="s">
        <v>697</v>
      </c>
      <c r="AM850" s="358"/>
      <c r="AN850" s="358"/>
      <c r="AO850" s="359"/>
      <c r="AP850" s="360"/>
      <c r="AQ850" s="360"/>
      <c r="AR850" s="360"/>
      <c r="AS850" s="360"/>
      <c r="AT850" s="360"/>
      <c r="AU850" s="360"/>
      <c r="AV850" s="360"/>
      <c r="AW850" s="360"/>
      <c r="AX850" s="360"/>
    </row>
    <row r="851" spans="1:50" ht="30" customHeight="1" x14ac:dyDescent="0.15">
      <c r="A851" s="376">
        <v>14</v>
      </c>
      <c r="B851" s="376">
        <v>1</v>
      </c>
      <c r="C851" s="361" t="s">
        <v>636</v>
      </c>
      <c r="D851" s="347"/>
      <c r="E851" s="347"/>
      <c r="F851" s="347"/>
      <c r="G851" s="347"/>
      <c r="H851" s="347"/>
      <c r="I851" s="347"/>
      <c r="J851" s="348">
        <v>3010001033004</v>
      </c>
      <c r="K851" s="349"/>
      <c r="L851" s="349"/>
      <c r="M851" s="349"/>
      <c r="N851" s="349"/>
      <c r="O851" s="349"/>
      <c r="P851" s="362" t="s">
        <v>665</v>
      </c>
      <c r="Q851" s="350"/>
      <c r="R851" s="350"/>
      <c r="S851" s="350"/>
      <c r="T851" s="350"/>
      <c r="U851" s="350"/>
      <c r="V851" s="350"/>
      <c r="W851" s="350"/>
      <c r="X851" s="350"/>
      <c r="Y851" s="351">
        <v>1.4</v>
      </c>
      <c r="Z851" s="352"/>
      <c r="AA851" s="352"/>
      <c r="AB851" s="353"/>
      <c r="AC851" s="354" t="s">
        <v>382</v>
      </c>
      <c r="AD851" s="354"/>
      <c r="AE851" s="354"/>
      <c r="AF851" s="354"/>
      <c r="AG851" s="354"/>
      <c r="AH851" s="355" t="s">
        <v>697</v>
      </c>
      <c r="AI851" s="356"/>
      <c r="AJ851" s="356"/>
      <c r="AK851" s="356"/>
      <c r="AL851" s="357" t="s">
        <v>697</v>
      </c>
      <c r="AM851" s="358"/>
      <c r="AN851" s="358"/>
      <c r="AO851" s="359"/>
      <c r="AP851" s="360"/>
      <c r="AQ851" s="360"/>
      <c r="AR851" s="360"/>
      <c r="AS851" s="360"/>
      <c r="AT851" s="360"/>
      <c r="AU851" s="360"/>
      <c r="AV851" s="360"/>
      <c r="AW851" s="360"/>
      <c r="AX851" s="360"/>
    </row>
    <row r="852" spans="1:50" ht="30" customHeight="1" x14ac:dyDescent="0.15">
      <c r="A852" s="376">
        <v>15</v>
      </c>
      <c r="B852" s="376">
        <v>1</v>
      </c>
      <c r="C852" s="361" t="s">
        <v>637</v>
      </c>
      <c r="D852" s="347"/>
      <c r="E852" s="347"/>
      <c r="F852" s="347"/>
      <c r="G852" s="347"/>
      <c r="H852" s="347"/>
      <c r="I852" s="347"/>
      <c r="J852" s="348">
        <v>1010401011569</v>
      </c>
      <c r="K852" s="349"/>
      <c r="L852" s="349"/>
      <c r="M852" s="349"/>
      <c r="N852" s="349"/>
      <c r="O852" s="349"/>
      <c r="P852" s="362" t="s">
        <v>630</v>
      </c>
      <c r="Q852" s="350"/>
      <c r="R852" s="350"/>
      <c r="S852" s="350"/>
      <c r="T852" s="350"/>
      <c r="U852" s="350"/>
      <c r="V852" s="350"/>
      <c r="W852" s="350"/>
      <c r="X852" s="350"/>
      <c r="Y852" s="351">
        <v>0.1</v>
      </c>
      <c r="Z852" s="352"/>
      <c r="AA852" s="352"/>
      <c r="AB852" s="353"/>
      <c r="AC852" s="354" t="s">
        <v>382</v>
      </c>
      <c r="AD852" s="354"/>
      <c r="AE852" s="354"/>
      <c r="AF852" s="354"/>
      <c r="AG852" s="354"/>
      <c r="AH852" s="355" t="s">
        <v>697</v>
      </c>
      <c r="AI852" s="356"/>
      <c r="AJ852" s="356"/>
      <c r="AK852" s="356"/>
      <c r="AL852" s="357" t="s">
        <v>697</v>
      </c>
      <c r="AM852" s="358"/>
      <c r="AN852" s="358"/>
      <c r="AO852" s="359"/>
      <c r="AP852" s="360"/>
      <c r="AQ852" s="360"/>
      <c r="AR852" s="360"/>
      <c r="AS852" s="360"/>
      <c r="AT852" s="360"/>
      <c r="AU852" s="360"/>
      <c r="AV852" s="360"/>
      <c r="AW852" s="360"/>
      <c r="AX852" s="360"/>
    </row>
    <row r="853" spans="1:50" ht="30" customHeight="1" x14ac:dyDescent="0.15">
      <c r="A853" s="376">
        <v>16</v>
      </c>
      <c r="B853" s="376">
        <v>1</v>
      </c>
      <c r="C853" s="361" t="s">
        <v>637</v>
      </c>
      <c r="D853" s="347"/>
      <c r="E853" s="347"/>
      <c r="F853" s="347"/>
      <c r="G853" s="347"/>
      <c r="H853" s="347"/>
      <c r="I853" s="347"/>
      <c r="J853" s="348">
        <v>1010401011569</v>
      </c>
      <c r="K853" s="349"/>
      <c r="L853" s="349"/>
      <c r="M853" s="349"/>
      <c r="N853" s="349"/>
      <c r="O853" s="349"/>
      <c r="P853" s="362" t="s">
        <v>638</v>
      </c>
      <c r="Q853" s="350"/>
      <c r="R853" s="350"/>
      <c r="S853" s="350"/>
      <c r="T853" s="350"/>
      <c r="U853" s="350"/>
      <c r="V853" s="350"/>
      <c r="W853" s="350"/>
      <c r="X853" s="350"/>
      <c r="Y853" s="351">
        <v>0.4</v>
      </c>
      <c r="Z853" s="352"/>
      <c r="AA853" s="352"/>
      <c r="AB853" s="353"/>
      <c r="AC853" s="354" t="s">
        <v>382</v>
      </c>
      <c r="AD853" s="354"/>
      <c r="AE853" s="354"/>
      <c r="AF853" s="354"/>
      <c r="AG853" s="354"/>
      <c r="AH853" s="355" t="s">
        <v>697</v>
      </c>
      <c r="AI853" s="356"/>
      <c r="AJ853" s="356"/>
      <c r="AK853" s="356"/>
      <c r="AL853" s="357" t="s">
        <v>697</v>
      </c>
      <c r="AM853" s="358"/>
      <c r="AN853" s="358"/>
      <c r="AO853" s="359"/>
      <c r="AP853" s="360"/>
      <c r="AQ853" s="360"/>
      <c r="AR853" s="360"/>
      <c r="AS853" s="360"/>
      <c r="AT853" s="360"/>
      <c r="AU853" s="360"/>
      <c r="AV853" s="360"/>
      <c r="AW853" s="360"/>
      <c r="AX853" s="360"/>
    </row>
    <row r="854" spans="1:50" s="16" customFormat="1" ht="30" customHeight="1" x14ac:dyDescent="0.15">
      <c r="A854" s="376">
        <v>17</v>
      </c>
      <c r="B854" s="376">
        <v>1</v>
      </c>
      <c r="C854" s="361" t="s">
        <v>637</v>
      </c>
      <c r="D854" s="347"/>
      <c r="E854" s="347"/>
      <c r="F854" s="347"/>
      <c r="G854" s="347"/>
      <c r="H854" s="347"/>
      <c r="I854" s="347"/>
      <c r="J854" s="348">
        <v>1010401011569</v>
      </c>
      <c r="K854" s="349"/>
      <c r="L854" s="349"/>
      <c r="M854" s="349"/>
      <c r="N854" s="349"/>
      <c r="O854" s="349"/>
      <c r="P854" s="362" t="s">
        <v>639</v>
      </c>
      <c r="Q854" s="350"/>
      <c r="R854" s="350"/>
      <c r="S854" s="350"/>
      <c r="T854" s="350"/>
      <c r="U854" s="350"/>
      <c r="V854" s="350"/>
      <c r="W854" s="350"/>
      <c r="X854" s="350"/>
      <c r="Y854" s="351">
        <v>0.1</v>
      </c>
      <c r="Z854" s="352"/>
      <c r="AA854" s="352"/>
      <c r="AB854" s="353"/>
      <c r="AC854" s="354" t="s">
        <v>382</v>
      </c>
      <c r="AD854" s="354"/>
      <c r="AE854" s="354"/>
      <c r="AF854" s="354"/>
      <c r="AG854" s="354"/>
      <c r="AH854" s="355" t="s">
        <v>697</v>
      </c>
      <c r="AI854" s="356"/>
      <c r="AJ854" s="356"/>
      <c r="AK854" s="356"/>
      <c r="AL854" s="357" t="s">
        <v>697</v>
      </c>
      <c r="AM854" s="358"/>
      <c r="AN854" s="358"/>
      <c r="AO854" s="359"/>
      <c r="AP854" s="360"/>
      <c r="AQ854" s="360"/>
      <c r="AR854" s="360"/>
      <c r="AS854" s="360"/>
      <c r="AT854" s="360"/>
      <c r="AU854" s="360"/>
      <c r="AV854" s="360"/>
      <c r="AW854" s="360"/>
      <c r="AX854" s="360"/>
    </row>
    <row r="855" spans="1:50" ht="30" customHeight="1" x14ac:dyDescent="0.15">
      <c r="A855" s="376">
        <v>18</v>
      </c>
      <c r="B855" s="376">
        <v>1</v>
      </c>
      <c r="C855" s="361" t="s">
        <v>637</v>
      </c>
      <c r="D855" s="347"/>
      <c r="E855" s="347"/>
      <c r="F855" s="347"/>
      <c r="G855" s="347"/>
      <c r="H855" s="347"/>
      <c r="I855" s="347"/>
      <c r="J855" s="348">
        <v>1010401011569</v>
      </c>
      <c r="K855" s="349"/>
      <c r="L855" s="349"/>
      <c r="M855" s="349"/>
      <c r="N855" s="349"/>
      <c r="O855" s="349"/>
      <c r="P855" s="362" t="s">
        <v>639</v>
      </c>
      <c r="Q855" s="350"/>
      <c r="R855" s="350"/>
      <c r="S855" s="350"/>
      <c r="T855" s="350"/>
      <c r="U855" s="350"/>
      <c r="V855" s="350"/>
      <c r="W855" s="350"/>
      <c r="X855" s="350"/>
      <c r="Y855" s="351">
        <v>0.34826000000000001</v>
      </c>
      <c r="Z855" s="352"/>
      <c r="AA855" s="352"/>
      <c r="AB855" s="353"/>
      <c r="AC855" s="354" t="s">
        <v>382</v>
      </c>
      <c r="AD855" s="354"/>
      <c r="AE855" s="354"/>
      <c r="AF855" s="354"/>
      <c r="AG855" s="354"/>
      <c r="AH855" s="355" t="s">
        <v>697</v>
      </c>
      <c r="AI855" s="356"/>
      <c r="AJ855" s="356"/>
      <c r="AK855" s="356"/>
      <c r="AL855" s="357" t="s">
        <v>697</v>
      </c>
      <c r="AM855" s="358"/>
      <c r="AN855" s="358"/>
      <c r="AO855" s="359"/>
      <c r="AP855" s="360"/>
      <c r="AQ855" s="360"/>
      <c r="AR855" s="360"/>
      <c r="AS855" s="360"/>
      <c r="AT855" s="360"/>
      <c r="AU855" s="360"/>
      <c r="AV855" s="360"/>
      <c r="AW855" s="360"/>
      <c r="AX855" s="360"/>
    </row>
    <row r="856" spans="1:50" ht="30" customHeight="1" x14ac:dyDescent="0.15">
      <c r="A856" s="376">
        <v>19</v>
      </c>
      <c r="B856" s="376">
        <v>1</v>
      </c>
      <c r="C856" s="361" t="s">
        <v>701</v>
      </c>
      <c r="D856" s="347"/>
      <c r="E856" s="347"/>
      <c r="F856" s="347"/>
      <c r="G856" s="347"/>
      <c r="H856" s="347"/>
      <c r="I856" s="347"/>
      <c r="J856" s="348">
        <v>1010601045409</v>
      </c>
      <c r="K856" s="349"/>
      <c r="L856" s="349"/>
      <c r="M856" s="349"/>
      <c r="N856" s="349"/>
      <c r="O856" s="349"/>
      <c r="P856" s="362" t="s">
        <v>666</v>
      </c>
      <c r="Q856" s="350"/>
      <c r="R856" s="350"/>
      <c r="S856" s="350"/>
      <c r="T856" s="350"/>
      <c r="U856" s="350"/>
      <c r="V856" s="350"/>
      <c r="W856" s="350"/>
      <c r="X856" s="350"/>
      <c r="Y856" s="351">
        <v>0.94996000000000003</v>
      </c>
      <c r="Z856" s="352"/>
      <c r="AA856" s="352"/>
      <c r="AB856" s="353"/>
      <c r="AC856" s="354" t="s">
        <v>382</v>
      </c>
      <c r="AD856" s="354"/>
      <c r="AE856" s="354"/>
      <c r="AF856" s="354"/>
      <c r="AG856" s="354"/>
      <c r="AH856" s="355" t="s">
        <v>697</v>
      </c>
      <c r="AI856" s="356"/>
      <c r="AJ856" s="356"/>
      <c r="AK856" s="356"/>
      <c r="AL856" s="357" t="s">
        <v>697</v>
      </c>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9"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640</v>
      </c>
      <c r="D871" s="347"/>
      <c r="E871" s="347"/>
      <c r="F871" s="347"/>
      <c r="G871" s="347"/>
      <c r="H871" s="347"/>
      <c r="I871" s="347"/>
      <c r="J871" s="348">
        <v>9080405006213</v>
      </c>
      <c r="K871" s="349"/>
      <c r="L871" s="349"/>
      <c r="M871" s="349"/>
      <c r="N871" s="349"/>
      <c r="O871" s="349"/>
      <c r="P871" s="362" t="s">
        <v>641</v>
      </c>
      <c r="Q871" s="350"/>
      <c r="R871" s="350"/>
      <c r="S871" s="350"/>
      <c r="T871" s="350"/>
      <c r="U871" s="350"/>
      <c r="V871" s="350"/>
      <c r="W871" s="350"/>
      <c r="X871" s="350"/>
      <c r="Y871" s="351">
        <v>7.5195999999999996</v>
      </c>
      <c r="Z871" s="352"/>
      <c r="AA871" s="352"/>
      <c r="AB871" s="353"/>
      <c r="AC871" s="363" t="s">
        <v>383</v>
      </c>
      <c r="AD871" s="371"/>
      <c r="AE871" s="371"/>
      <c r="AF871" s="371"/>
      <c r="AG871" s="371"/>
      <c r="AH871" s="355" t="s">
        <v>412</v>
      </c>
      <c r="AI871" s="356"/>
      <c r="AJ871" s="356"/>
      <c r="AK871" s="356"/>
      <c r="AL871" s="357" t="s">
        <v>412</v>
      </c>
      <c r="AM871" s="358"/>
      <c r="AN871" s="358"/>
      <c r="AO871" s="359"/>
      <c r="AP871" s="360"/>
      <c r="AQ871" s="360"/>
      <c r="AR871" s="360"/>
      <c r="AS871" s="360"/>
      <c r="AT871" s="360"/>
      <c r="AU871" s="360"/>
      <c r="AV871" s="360"/>
      <c r="AW871" s="360"/>
      <c r="AX871" s="360"/>
    </row>
    <row r="872" spans="1:50" ht="45.75" customHeight="1" x14ac:dyDescent="0.15">
      <c r="A872" s="376">
        <v>2</v>
      </c>
      <c r="B872" s="376">
        <v>1</v>
      </c>
      <c r="C872" s="361" t="s">
        <v>642</v>
      </c>
      <c r="D872" s="347"/>
      <c r="E872" s="347"/>
      <c r="F872" s="347"/>
      <c r="G872" s="347"/>
      <c r="H872" s="347"/>
      <c r="I872" s="347"/>
      <c r="J872" s="348">
        <v>5012405001732</v>
      </c>
      <c r="K872" s="349"/>
      <c r="L872" s="349"/>
      <c r="M872" s="349"/>
      <c r="N872" s="349"/>
      <c r="O872" s="349"/>
      <c r="P872" s="362" t="s">
        <v>643</v>
      </c>
      <c r="Q872" s="350"/>
      <c r="R872" s="350"/>
      <c r="S872" s="350"/>
      <c r="T872" s="350"/>
      <c r="U872" s="350"/>
      <c r="V872" s="350"/>
      <c r="W872" s="350"/>
      <c r="X872" s="350"/>
      <c r="Y872" s="351">
        <v>0.72874099999999997</v>
      </c>
      <c r="Z872" s="352"/>
      <c r="AA872" s="352"/>
      <c r="AB872" s="353"/>
      <c r="AC872" s="363" t="s">
        <v>383</v>
      </c>
      <c r="AD872" s="363"/>
      <c r="AE872" s="363"/>
      <c r="AF872" s="363"/>
      <c r="AG872" s="363"/>
      <c r="AH872" s="355" t="s">
        <v>412</v>
      </c>
      <c r="AI872" s="356"/>
      <c r="AJ872" s="356"/>
      <c r="AK872" s="356"/>
      <c r="AL872" s="357" t="s">
        <v>412</v>
      </c>
      <c r="AM872" s="358"/>
      <c r="AN872" s="358"/>
      <c r="AO872" s="359"/>
      <c r="AP872" s="360"/>
      <c r="AQ872" s="360"/>
      <c r="AR872" s="360"/>
      <c r="AS872" s="360"/>
      <c r="AT872" s="360"/>
      <c r="AU872" s="360"/>
      <c r="AV872" s="360"/>
      <c r="AW872" s="360"/>
      <c r="AX872" s="360"/>
    </row>
    <row r="873" spans="1:50" ht="45.75" customHeight="1" x14ac:dyDescent="0.15">
      <c r="A873" s="376">
        <v>3</v>
      </c>
      <c r="B873" s="376">
        <v>1</v>
      </c>
      <c r="C873" s="361" t="s">
        <v>642</v>
      </c>
      <c r="D873" s="347"/>
      <c r="E873" s="347"/>
      <c r="F873" s="347"/>
      <c r="G873" s="347"/>
      <c r="H873" s="347"/>
      <c r="I873" s="347"/>
      <c r="J873" s="348">
        <v>5012405001732</v>
      </c>
      <c r="K873" s="349"/>
      <c r="L873" s="349"/>
      <c r="M873" s="349"/>
      <c r="N873" s="349"/>
      <c r="O873" s="349"/>
      <c r="P873" s="362" t="s">
        <v>643</v>
      </c>
      <c r="Q873" s="350"/>
      <c r="R873" s="350"/>
      <c r="S873" s="350"/>
      <c r="T873" s="350"/>
      <c r="U873" s="350"/>
      <c r="V873" s="350"/>
      <c r="W873" s="350"/>
      <c r="X873" s="350"/>
      <c r="Y873" s="351">
        <v>0.59412799999999999</v>
      </c>
      <c r="Z873" s="352"/>
      <c r="AA873" s="352"/>
      <c r="AB873" s="353"/>
      <c r="AC873" s="363" t="s">
        <v>382</v>
      </c>
      <c r="AD873" s="363"/>
      <c r="AE873" s="363"/>
      <c r="AF873" s="363"/>
      <c r="AG873" s="363"/>
      <c r="AH873" s="355" t="s">
        <v>412</v>
      </c>
      <c r="AI873" s="356"/>
      <c r="AJ873" s="356"/>
      <c r="AK873" s="356"/>
      <c r="AL873" s="357" t="s">
        <v>412</v>
      </c>
      <c r="AM873" s="358"/>
      <c r="AN873" s="358"/>
      <c r="AO873" s="359"/>
      <c r="AP873" s="360"/>
      <c r="AQ873" s="360"/>
      <c r="AR873" s="360"/>
      <c r="AS873" s="360"/>
      <c r="AT873" s="360"/>
      <c r="AU873" s="360"/>
      <c r="AV873" s="360"/>
      <c r="AW873" s="360"/>
      <c r="AX873" s="360"/>
    </row>
    <row r="874" spans="1:50" ht="42" customHeight="1" x14ac:dyDescent="0.15">
      <c r="A874" s="376">
        <v>4</v>
      </c>
      <c r="B874" s="376">
        <v>1</v>
      </c>
      <c r="C874" s="361" t="s">
        <v>642</v>
      </c>
      <c r="D874" s="347"/>
      <c r="E874" s="347"/>
      <c r="F874" s="347"/>
      <c r="G874" s="347"/>
      <c r="H874" s="347"/>
      <c r="I874" s="347"/>
      <c r="J874" s="348">
        <v>5012405001732</v>
      </c>
      <c r="K874" s="349"/>
      <c r="L874" s="349"/>
      <c r="M874" s="349"/>
      <c r="N874" s="349"/>
      <c r="O874" s="349"/>
      <c r="P874" s="362" t="s">
        <v>643</v>
      </c>
      <c r="Q874" s="350"/>
      <c r="R874" s="350"/>
      <c r="S874" s="350"/>
      <c r="T874" s="350"/>
      <c r="U874" s="350"/>
      <c r="V874" s="350"/>
      <c r="W874" s="350"/>
      <c r="X874" s="350"/>
      <c r="Y874" s="351">
        <v>1.965913</v>
      </c>
      <c r="Z874" s="352"/>
      <c r="AA874" s="352"/>
      <c r="AB874" s="353"/>
      <c r="AC874" s="363" t="s">
        <v>376</v>
      </c>
      <c r="AD874" s="363"/>
      <c r="AE874" s="363"/>
      <c r="AF874" s="363"/>
      <c r="AG874" s="363"/>
      <c r="AH874" s="355">
        <v>1</v>
      </c>
      <c r="AI874" s="356"/>
      <c r="AJ874" s="356"/>
      <c r="AK874" s="356"/>
      <c r="AL874" s="357">
        <v>100</v>
      </c>
      <c r="AM874" s="358"/>
      <c r="AN874" s="358"/>
      <c r="AO874" s="359"/>
      <c r="AP874" s="360"/>
      <c r="AQ874" s="360"/>
      <c r="AR874" s="360"/>
      <c r="AS874" s="360"/>
      <c r="AT874" s="360"/>
      <c r="AU874" s="360"/>
      <c r="AV874" s="360"/>
      <c r="AW874" s="360"/>
      <c r="AX874" s="360"/>
    </row>
    <row r="875" spans="1:50" ht="41.25" customHeight="1" x14ac:dyDescent="0.15">
      <c r="A875" s="376">
        <v>5</v>
      </c>
      <c r="B875" s="376">
        <v>1</v>
      </c>
      <c r="C875" s="361" t="s">
        <v>642</v>
      </c>
      <c r="D875" s="347"/>
      <c r="E875" s="347"/>
      <c r="F875" s="347"/>
      <c r="G875" s="347"/>
      <c r="H875" s="347"/>
      <c r="I875" s="347"/>
      <c r="J875" s="348">
        <v>5012405001732</v>
      </c>
      <c r="K875" s="349"/>
      <c r="L875" s="349"/>
      <c r="M875" s="349"/>
      <c r="N875" s="349"/>
      <c r="O875" s="349"/>
      <c r="P875" s="362" t="s">
        <v>643</v>
      </c>
      <c r="Q875" s="350"/>
      <c r="R875" s="350"/>
      <c r="S875" s="350"/>
      <c r="T875" s="350"/>
      <c r="U875" s="350"/>
      <c r="V875" s="350"/>
      <c r="W875" s="350"/>
      <c r="X875" s="350"/>
      <c r="Y875" s="351">
        <v>0.97618000000000005</v>
      </c>
      <c r="Z875" s="352"/>
      <c r="AA875" s="352"/>
      <c r="AB875" s="353"/>
      <c r="AC875" s="354" t="s">
        <v>376</v>
      </c>
      <c r="AD875" s="354"/>
      <c r="AE875" s="354"/>
      <c r="AF875" s="354"/>
      <c r="AG875" s="354"/>
      <c r="AH875" s="355">
        <v>1</v>
      </c>
      <c r="AI875" s="356"/>
      <c r="AJ875" s="356"/>
      <c r="AK875" s="356"/>
      <c r="AL875" s="357">
        <v>100</v>
      </c>
      <c r="AM875" s="358"/>
      <c r="AN875" s="358"/>
      <c r="AO875" s="359"/>
      <c r="AP875" s="360"/>
      <c r="AQ875" s="360"/>
      <c r="AR875" s="360"/>
      <c r="AS875" s="360"/>
      <c r="AT875" s="360"/>
      <c r="AU875" s="360"/>
      <c r="AV875" s="360"/>
      <c r="AW875" s="360"/>
      <c r="AX875" s="360"/>
    </row>
    <row r="876" spans="1:50" ht="45.75" customHeight="1" x14ac:dyDescent="0.15">
      <c r="A876" s="376">
        <v>6</v>
      </c>
      <c r="B876" s="376">
        <v>1</v>
      </c>
      <c r="C876" s="361" t="s">
        <v>642</v>
      </c>
      <c r="D876" s="347"/>
      <c r="E876" s="347"/>
      <c r="F876" s="347"/>
      <c r="G876" s="347"/>
      <c r="H876" s="347"/>
      <c r="I876" s="347"/>
      <c r="J876" s="348">
        <v>5012405001732</v>
      </c>
      <c r="K876" s="349"/>
      <c r="L876" s="349"/>
      <c r="M876" s="349"/>
      <c r="N876" s="349"/>
      <c r="O876" s="349"/>
      <c r="P876" s="362" t="s">
        <v>643</v>
      </c>
      <c r="Q876" s="350"/>
      <c r="R876" s="350"/>
      <c r="S876" s="350"/>
      <c r="T876" s="350"/>
      <c r="U876" s="350"/>
      <c r="V876" s="350"/>
      <c r="W876" s="350"/>
      <c r="X876" s="350"/>
      <c r="Y876" s="351">
        <v>0.59608099999999997</v>
      </c>
      <c r="Z876" s="352"/>
      <c r="AA876" s="352"/>
      <c r="AB876" s="353"/>
      <c r="AC876" s="354" t="s">
        <v>376</v>
      </c>
      <c r="AD876" s="354"/>
      <c r="AE876" s="354"/>
      <c r="AF876" s="354"/>
      <c r="AG876" s="354"/>
      <c r="AH876" s="355">
        <v>1</v>
      </c>
      <c r="AI876" s="356"/>
      <c r="AJ876" s="356"/>
      <c r="AK876" s="356"/>
      <c r="AL876" s="357">
        <v>100</v>
      </c>
      <c r="AM876" s="358"/>
      <c r="AN876" s="358"/>
      <c r="AO876" s="359"/>
      <c r="AP876" s="360"/>
      <c r="AQ876" s="360"/>
      <c r="AR876" s="360"/>
      <c r="AS876" s="360"/>
      <c r="AT876" s="360"/>
      <c r="AU876" s="360"/>
      <c r="AV876" s="360"/>
      <c r="AW876" s="360"/>
      <c r="AX876" s="360"/>
    </row>
    <row r="877" spans="1:50" ht="45.75" customHeight="1" x14ac:dyDescent="0.15">
      <c r="A877" s="376">
        <v>7</v>
      </c>
      <c r="B877" s="376">
        <v>1</v>
      </c>
      <c r="C877" s="361" t="s">
        <v>642</v>
      </c>
      <c r="D877" s="347"/>
      <c r="E877" s="347"/>
      <c r="F877" s="347"/>
      <c r="G877" s="347"/>
      <c r="H877" s="347"/>
      <c r="I877" s="347"/>
      <c r="J877" s="348">
        <v>5012405001732</v>
      </c>
      <c r="K877" s="349"/>
      <c r="L877" s="349"/>
      <c r="M877" s="349"/>
      <c r="N877" s="349"/>
      <c r="O877" s="349"/>
      <c r="P877" s="362" t="s">
        <v>656</v>
      </c>
      <c r="Q877" s="350"/>
      <c r="R877" s="350"/>
      <c r="S877" s="350"/>
      <c r="T877" s="350"/>
      <c r="U877" s="350"/>
      <c r="V877" s="350"/>
      <c r="W877" s="350"/>
      <c r="X877" s="350"/>
      <c r="Y877" s="351">
        <v>0.52864900000000004</v>
      </c>
      <c r="Z877" s="352"/>
      <c r="AA877" s="352"/>
      <c r="AB877" s="353"/>
      <c r="AC877" s="354" t="s">
        <v>383</v>
      </c>
      <c r="AD877" s="354"/>
      <c r="AE877" s="354"/>
      <c r="AF877" s="354"/>
      <c r="AG877" s="354"/>
      <c r="AH877" s="355" t="s">
        <v>697</v>
      </c>
      <c r="AI877" s="356"/>
      <c r="AJ877" s="356"/>
      <c r="AK877" s="356"/>
      <c r="AL877" s="357" t="s">
        <v>697</v>
      </c>
      <c r="AM877" s="358"/>
      <c r="AN877" s="358"/>
      <c r="AO877" s="359"/>
      <c r="AP877" s="360"/>
      <c r="AQ877" s="360"/>
      <c r="AR877" s="360"/>
      <c r="AS877" s="360"/>
      <c r="AT877" s="360"/>
      <c r="AU877" s="360"/>
      <c r="AV877" s="360"/>
      <c r="AW877" s="360"/>
      <c r="AX877" s="360"/>
    </row>
    <row r="878" spans="1:50" ht="45.75" customHeight="1" x14ac:dyDescent="0.15">
      <c r="A878" s="376">
        <v>8</v>
      </c>
      <c r="B878" s="376">
        <v>1</v>
      </c>
      <c r="C878" s="361" t="s">
        <v>642</v>
      </c>
      <c r="D878" s="347"/>
      <c r="E878" s="347"/>
      <c r="F878" s="347"/>
      <c r="G878" s="347"/>
      <c r="H878" s="347"/>
      <c r="I878" s="347"/>
      <c r="J878" s="348">
        <v>5012405001732</v>
      </c>
      <c r="K878" s="349"/>
      <c r="L878" s="349"/>
      <c r="M878" s="349"/>
      <c r="N878" s="349"/>
      <c r="O878" s="349"/>
      <c r="P878" s="362" t="s">
        <v>644</v>
      </c>
      <c r="Q878" s="350"/>
      <c r="R878" s="350"/>
      <c r="S878" s="350"/>
      <c r="T878" s="350"/>
      <c r="U878" s="350"/>
      <c r="V878" s="350"/>
      <c r="W878" s="350"/>
      <c r="X878" s="350"/>
      <c r="Y878" s="351">
        <v>0.29312199999999999</v>
      </c>
      <c r="Z878" s="352"/>
      <c r="AA878" s="352"/>
      <c r="AB878" s="353"/>
      <c r="AC878" s="354" t="s">
        <v>383</v>
      </c>
      <c r="AD878" s="354"/>
      <c r="AE878" s="354"/>
      <c r="AF878" s="354"/>
      <c r="AG878" s="354"/>
      <c r="AH878" s="355" t="s">
        <v>697</v>
      </c>
      <c r="AI878" s="356"/>
      <c r="AJ878" s="356"/>
      <c r="AK878" s="356"/>
      <c r="AL878" s="357" t="s">
        <v>697</v>
      </c>
      <c r="AM878" s="358"/>
      <c r="AN878" s="358"/>
      <c r="AO878" s="359"/>
      <c r="AP878" s="360"/>
      <c r="AQ878" s="360"/>
      <c r="AR878" s="360"/>
      <c r="AS878" s="360"/>
      <c r="AT878" s="360"/>
      <c r="AU878" s="360"/>
      <c r="AV878" s="360"/>
      <c r="AW878" s="360"/>
      <c r="AX878" s="360"/>
    </row>
    <row r="879" spans="1:50" ht="42" customHeight="1" x14ac:dyDescent="0.15">
      <c r="A879" s="376">
        <v>9</v>
      </c>
      <c r="B879" s="376">
        <v>1</v>
      </c>
      <c r="C879" s="361" t="s">
        <v>645</v>
      </c>
      <c r="D879" s="347"/>
      <c r="E879" s="347"/>
      <c r="F879" s="347"/>
      <c r="G879" s="347"/>
      <c r="H879" s="347"/>
      <c r="I879" s="347"/>
      <c r="J879" s="348">
        <v>5010801014135</v>
      </c>
      <c r="K879" s="349"/>
      <c r="L879" s="349"/>
      <c r="M879" s="349"/>
      <c r="N879" s="349"/>
      <c r="O879" s="349"/>
      <c r="P879" s="362" t="s">
        <v>646</v>
      </c>
      <c r="Q879" s="350"/>
      <c r="R879" s="350"/>
      <c r="S879" s="350"/>
      <c r="T879" s="350"/>
      <c r="U879" s="350"/>
      <c r="V879" s="350"/>
      <c r="W879" s="350"/>
      <c r="X879" s="350"/>
      <c r="Y879" s="351">
        <v>4.7</v>
      </c>
      <c r="Z879" s="352"/>
      <c r="AA879" s="352"/>
      <c r="AB879" s="353"/>
      <c r="AC879" s="354" t="s">
        <v>376</v>
      </c>
      <c r="AD879" s="354"/>
      <c r="AE879" s="354"/>
      <c r="AF879" s="354"/>
      <c r="AG879" s="354"/>
      <c r="AH879" s="355">
        <v>1</v>
      </c>
      <c r="AI879" s="356"/>
      <c r="AJ879" s="356"/>
      <c r="AK879" s="356"/>
      <c r="AL879" s="357">
        <v>99.9</v>
      </c>
      <c r="AM879" s="358"/>
      <c r="AN879" s="358"/>
      <c r="AO879" s="359"/>
      <c r="AP879" s="360"/>
      <c r="AQ879" s="360"/>
      <c r="AR879" s="360"/>
      <c r="AS879" s="360"/>
      <c r="AT879" s="360"/>
      <c r="AU879" s="360"/>
      <c r="AV879" s="360"/>
      <c r="AW879" s="360"/>
      <c r="AX879" s="360"/>
    </row>
    <row r="880" spans="1:50" ht="42" customHeight="1" x14ac:dyDescent="0.15">
      <c r="A880" s="376">
        <v>10</v>
      </c>
      <c r="B880" s="376">
        <v>1</v>
      </c>
      <c r="C880" s="377" t="s">
        <v>648</v>
      </c>
      <c r="D880" s="378"/>
      <c r="E880" s="378"/>
      <c r="F880" s="378"/>
      <c r="G880" s="378"/>
      <c r="H880" s="378"/>
      <c r="I880" s="379"/>
      <c r="J880" s="380">
        <v>3012401013378</v>
      </c>
      <c r="K880" s="381"/>
      <c r="L880" s="381"/>
      <c r="M880" s="381"/>
      <c r="N880" s="381"/>
      <c r="O880" s="382"/>
      <c r="P880" s="383" t="s">
        <v>647</v>
      </c>
      <c r="Q880" s="384"/>
      <c r="R880" s="384"/>
      <c r="S880" s="384"/>
      <c r="T880" s="384"/>
      <c r="U880" s="384"/>
      <c r="V880" s="384"/>
      <c r="W880" s="384"/>
      <c r="X880" s="385"/>
      <c r="Y880" s="351">
        <v>3.6</v>
      </c>
      <c r="Z880" s="352"/>
      <c r="AA880" s="352"/>
      <c r="AB880" s="353"/>
      <c r="AC880" s="354" t="s">
        <v>376</v>
      </c>
      <c r="AD880" s="354"/>
      <c r="AE880" s="354"/>
      <c r="AF880" s="354"/>
      <c r="AG880" s="354"/>
      <c r="AH880" s="355">
        <v>1</v>
      </c>
      <c r="AI880" s="356"/>
      <c r="AJ880" s="356"/>
      <c r="AK880" s="356"/>
      <c r="AL880" s="357">
        <v>84.2</v>
      </c>
      <c r="AM880" s="358"/>
      <c r="AN880" s="358"/>
      <c r="AO880" s="359"/>
      <c r="AP880" s="360"/>
      <c r="AQ880" s="360"/>
      <c r="AR880" s="360"/>
      <c r="AS880" s="360"/>
      <c r="AT880" s="360"/>
      <c r="AU880" s="360"/>
      <c r="AV880" s="360"/>
      <c r="AW880" s="360"/>
      <c r="AX880" s="360"/>
    </row>
    <row r="881" spans="1:50" ht="30" customHeight="1" x14ac:dyDescent="0.15">
      <c r="A881" s="376">
        <v>11</v>
      </c>
      <c r="B881" s="376">
        <v>1</v>
      </c>
      <c r="C881" s="377" t="s">
        <v>649</v>
      </c>
      <c r="D881" s="378"/>
      <c r="E881" s="378"/>
      <c r="F881" s="378"/>
      <c r="G881" s="378"/>
      <c r="H881" s="378"/>
      <c r="I881" s="379"/>
      <c r="J881" s="380">
        <v>8012401002203</v>
      </c>
      <c r="K881" s="381"/>
      <c r="L881" s="381"/>
      <c r="M881" s="381"/>
      <c r="N881" s="381"/>
      <c r="O881" s="382"/>
      <c r="P881" s="383" t="s">
        <v>650</v>
      </c>
      <c r="Q881" s="384"/>
      <c r="R881" s="384"/>
      <c r="S881" s="384"/>
      <c r="T881" s="384"/>
      <c r="U881" s="384"/>
      <c r="V881" s="384"/>
      <c r="W881" s="384"/>
      <c r="X881" s="385"/>
      <c r="Y881" s="351">
        <v>0.872</v>
      </c>
      <c r="Z881" s="352"/>
      <c r="AA881" s="352"/>
      <c r="AB881" s="353"/>
      <c r="AC881" s="354" t="s">
        <v>382</v>
      </c>
      <c r="AD881" s="354"/>
      <c r="AE881" s="354"/>
      <c r="AF881" s="354"/>
      <c r="AG881" s="354"/>
      <c r="AH881" s="355" t="s">
        <v>412</v>
      </c>
      <c r="AI881" s="356"/>
      <c r="AJ881" s="356"/>
      <c r="AK881" s="356"/>
      <c r="AL881" s="357" t="s">
        <v>412</v>
      </c>
      <c r="AM881" s="358"/>
      <c r="AN881" s="358"/>
      <c r="AO881" s="359"/>
      <c r="AP881" s="360"/>
      <c r="AQ881" s="360"/>
      <c r="AR881" s="360"/>
      <c r="AS881" s="360"/>
      <c r="AT881" s="360"/>
      <c r="AU881" s="360"/>
      <c r="AV881" s="360"/>
      <c r="AW881" s="360"/>
      <c r="AX881" s="360"/>
    </row>
    <row r="882" spans="1:50" ht="30" customHeight="1" x14ac:dyDescent="0.15">
      <c r="A882" s="376">
        <v>12</v>
      </c>
      <c r="B882" s="376">
        <v>1</v>
      </c>
      <c r="C882" s="377" t="s">
        <v>649</v>
      </c>
      <c r="D882" s="378"/>
      <c r="E882" s="378"/>
      <c r="F882" s="378"/>
      <c r="G882" s="378"/>
      <c r="H882" s="378"/>
      <c r="I882" s="379"/>
      <c r="J882" s="380">
        <v>8012401002203</v>
      </c>
      <c r="K882" s="381"/>
      <c r="L882" s="381"/>
      <c r="M882" s="381"/>
      <c r="N882" s="381"/>
      <c r="O882" s="382"/>
      <c r="P882" s="383" t="s">
        <v>650</v>
      </c>
      <c r="Q882" s="384"/>
      <c r="R882" s="384"/>
      <c r="S882" s="384"/>
      <c r="T882" s="384"/>
      <c r="U882" s="384"/>
      <c r="V882" s="384"/>
      <c r="W882" s="384"/>
      <c r="X882" s="385"/>
      <c r="Y882" s="351">
        <v>0.88</v>
      </c>
      <c r="Z882" s="352"/>
      <c r="AA882" s="352"/>
      <c r="AB882" s="353"/>
      <c r="AC882" s="354" t="s">
        <v>382</v>
      </c>
      <c r="AD882" s="354"/>
      <c r="AE882" s="354"/>
      <c r="AF882" s="354"/>
      <c r="AG882" s="354"/>
      <c r="AH882" s="355" t="s">
        <v>412</v>
      </c>
      <c r="AI882" s="356"/>
      <c r="AJ882" s="356"/>
      <c r="AK882" s="356"/>
      <c r="AL882" s="357" t="s">
        <v>412</v>
      </c>
      <c r="AM882" s="358"/>
      <c r="AN882" s="358"/>
      <c r="AO882" s="359"/>
      <c r="AP882" s="360"/>
      <c r="AQ882" s="360"/>
      <c r="AR882" s="360"/>
      <c r="AS882" s="360"/>
      <c r="AT882" s="360"/>
      <c r="AU882" s="360"/>
      <c r="AV882" s="360"/>
      <c r="AW882" s="360"/>
      <c r="AX882" s="360"/>
    </row>
    <row r="883" spans="1:50" ht="44.25" customHeight="1" x14ac:dyDescent="0.15">
      <c r="A883" s="376">
        <v>13</v>
      </c>
      <c r="B883" s="376">
        <v>1</v>
      </c>
      <c r="C883" s="377" t="s">
        <v>649</v>
      </c>
      <c r="D883" s="378"/>
      <c r="E883" s="378"/>
      <c r="F883" s="378"/>
      <c r="G883" s="378"/>
      <c r="H883" s="378"/>
      <c r="I883" s="379"/>
      <c r="J883" s="380">
        <v>8012401002203</v>
      </c>
      <c r="K883" s="381"/>
      <c r="L883" s="381"/>
      <c r="M883" s="381"/>
      <c r="N883" s="381"/>
      <c r="O883" s="382"/>
      <c r="P883" s="383" t="s">
        <v>651</v>
      </c>
      <c r="Q883" s="384"/>
      <c r="R883" s="384"/>
      <c r="S883" s="384"/>
      <c r="T883" s="384"/>
      <c r="U883" s="384"/>
      <c r="V883" s="384"/>
      <c r="W883" s="384"/>
      <c r="X883" s="385"/>
      <c r="Y883" s="351">
        <v>0.99</v>
      </c>
      <c r="Z883" s="352"/>
      <c r="AA883" s="352"/>
      <c r="AB883" s="353"/>
      <c r="AC883" s="354" t="s">
        <v>382</v>
      </c>
      <c r="AD883" s="354"/>
      <c r="AE883" s="354"/>
      <c r="AF883" s="354"/>
      <c r="AG883" s="354"/>
      <c r="AH883" s="355" t="s">
        <v>412</v>
      </c>
      <c r="AI883" s="356"/>
      <c r="AJ883" s="356"/>
      <c r="AK883" s="356"/>
      <c r="AL883" s="357" t="s">
        <v>412</v>
      </c>
      <c r="AM883" s="358"/>
      <c r="AN883" s="358"/>
      <c r="AO883" s="359"/>
      <c r="AP883" s="360"/>
      <c r="AQ883" s="360"/>
      <c r="AR883" s="360"/>
      <c r="AS883" s="360"/>
      <c r="AT883" s="360"/>
      <c r="AU883" s="360"/>
      <c r="AV883" s="360"/>
      <c r="AW883" s="360"/>
      <c r="AX883" s="360"/>
    </row>
    <row r="884" spans="1:50" ht="30" customHeight="1" x14ac:dyDescent="0.15">
      <c r="A884" s="376">
        <v>14</v>
      </c>
      <c r="B884" s="376">
        <v>1</v>
      </c>
      <c r="C884" s="377" t="s">
        <v>649</v>
      </c>
      <c r="D884" s="378"/>
      <c r="E884" s="378"/>
      <c r="F884" s="378"/>
      <c r="G884" s="378"/>
      <c r="H884" s="378"/>
      <c r="I884" s="379"/>
      <c r="J884" s="380">
        <v>8012401002203</v>
      </c>
      <c r="K884" s="381"/>
      <c r="L884" s="381"/>
      <c r="M884" s="381"/>
      <c r="N884" s="381"/>
      <c r="O884" s="382"/>
      <c r="P884" s="383" t="s">
        <v>652</v>
      </c>
      <c r="Q884" s="384"/>
      <c r="R884" s="384"/>
      <c r="S884" s="384"/>
      <c r="T884" s="384"/>
      <c r="U884" s="384"/>
      <c r="V884" s="384"/>
      <c r="W884" s="384"/>
      <c r="X884" s="385"/>
      <c r="Y884" s="351">
        <v>0.79969999999999997</v>
      </c>
      <c r="Z884" s="352"/>
      <c r="AA884" s="352"/>
      <c r="AB884" s="353"/>
      <c r="AC884" s="354" t="s">
        <v>382</v>
      </c>
      <c r="AD884" s="354"/>
      <c r="AE884" s="354"/>
      <c r="AF884" s="354"/>
      <c r="AG884" s="354"/>
      <c r="AH884" s="355" t="s">
        <v>412</v>
      </c>
      <c r="AI884" s="356"/>
      <c r="AJ884" s="356"/>
      <c r="AK884" s="356"/>
      <c r="AL884" s="357" t="s">
        <v>412</v>
      </c>
      <c r="AM884" s="358"/>
      <c r="AN884" s="358"/>
      <c r="AO884" s="359"/>
      <c r="AP884" s="360"/>
      <c r="AQ884" s="360"/>
      <c r="AR884" s="360"/>
      <c r="AS884" s="360"/>
      <c r="AT884" s="360"/>
      <c r="AU884" s="360"/>
      <c r="AV884" s="360"/>
      <c r="AW884" s="360"/>
      <c r="AX884" s="360"/>
    </row>
    <row r="885" spans="1:50" ht="30" customHeight="1" x14ac:dyDescent="0.15">
      <c r="A885" s="376">
        <v>15</v>
      </c>
      <c r="B885" s="376">
        <v>1</v>
      </c>
      <c r="C885" s="377" t="s">
        <v>632</v>
      </c>
      <c r="D885" s="378"/>
      <c r="E885" s="378"/>
      <c r="F885" s="378"/>
      <c r="G885" s="378"/>
      <c r="H885" s="378"/>
      <c r="I885" s="379"/>
      <c r="J885" s="380">
        <v>2013101007489</v>
      </c>
      <c r="K885" s="381"/>
      <c r="L885" s="381"/>
      <c r="M885" s="381"/>
      <c r="N885" s="381"/>
      <c r="O885" s="382"/>
      <c r="P885" s="383" t="s">
        <v>653</v>
      </c>
      <c r="Q885" s="384"/>
      <c r="R885" s="384"/>
      <c r="S885" s="384"/>
      <c r="T885" s="384"/>
      <c r="U885" s="384"/>
      <c r="V885" s="384"/>
      <c r="W885" s="384"/>
      <c r="X885" s="385"/>
      <c r="Y885" s="351">
        <v>0.57199999999999995</v>
      </c>
      <c r="Z885" s="352"/>
      <c r="AA885" s="352"/>
      <c r="AB885" s="353"/>
      <c r="AC885" s="354" t="s">
        <v>382</v>
      </c>
      <c r="AD885" s="354"/>
      <c r="AE885" s="354"/>
      <c r="AF885" s="354"/>
      <c r="AG885" s="354"/>
      <c r="AH885" s="355" t="s">
        <v>412</v>
      </c>
      <c r="AI885" s="356"/>
      <c r="AJ885" s="356"/>
      <c r="AK885" s="356"/>
      <c r="AL885" s="357" t="s">
        <v>412</v>
      </c>
      <c r="AM885" s="358"/>
      <c r="AN885" s="358"/>
      <c r="AO885" s="359"/>
      <c r="AP885" s="360"/>
      <c r="AQ885" s="360"/>
      <c r="AR885" s="360"/>
      <c r="AS885" s="360"/>
      <c r="AT885" s="360"/>
      <c r="AU885" s="360"/>
      <c r="AV885" s="360"/>
      <c r="AW885" s="360"/>
      <c r="AX885" s="360"/>
    </row>
    <row r="886" spans="1:50" ht="30" customHeight="1" x14ac:dyDescent="0.15">
      <c r="A886" s="376">
        <v>16</v>
      </c>
      <c r="B886" s="376">
        <v>1</v>
      </c>
      <c r="C886" s="377" t="s">
        <v>632</v>
      </c>
      <c r="D886" s="378"/>
      <c r="E886" s="378"/>
      <c r="F886" s="378"/>
      <c r="G886" s="378"/>
      <c r="H886" s="378"/>
      <c r="I886" s="379"/>
      <c r="J886" s="380">
        <v>2013101007489</v>
      </c>
      <c r="K886" s="381"/>
      <c r="L886" s="381"/>
      <c r="M886" s="381"/>
      <c r="N886" s="381"/>
      <c r="O886" s="382"/>
      <c r="P886" s="383" t="s">
        <v>653</v>
      </c>
      <c r="Q886" s="384"/>
      <c r="R886" s="384"/>
      <c r="S886" s="384"/>
      <c r="T886" s="384"/>
      <c r="U886" s="384"/>
      <c r="V886" s="384"/>
      <c r="W886" s="384"/>
      <c r="X886" s="385"/>
      <c r="Y886" s="351">
        <v>0.57199999999999995</v>
      </c>
      <c r="Z886" s="352"/>
      <c r="AA886" s="352"/>
      <c r="AB886" s="353"/>
      <c r="AC886" s="354" t="s">
        <v>382</v>
      </c>
      <c r="AD886" s="354"/>
      <c r="AE886" s="354"/>
      <c r="AF886" s="354"/>
      <c r="AG886" s="354"/>
      <c r="AH886" s="355" t="s">
        <v>412</v>
      </c>
      <c r="AI886" s="356"/>
      <c r="AJ886" s="356"/>
      <c r="AK886" s="356"/>
      <c r="AL886" s="357" t="s">
        <v>412</v>
      </c>
      <c r="AM886" s="358"/>
      <c r="AN886" s="358"/>
      <c r="AO886" s="359"/>
      <c r="AP886" s="360"/>
      <c r="AQ886" s="360"/>
      <c r="AR886" s="360"/>
      <c r="AS886" s="360"/>
      <c r="AT886" s="360"/>
      <c r="AU886" s="360"/>
      <c r="AV886" s="360"/>
      <c r="AW886" s="360"/>
      <c r="AX886" s="360"/>
    </row>
    <row r="887" spans="1:50" s="16" customFormat="1" ht="30" customHeight="1" x14ac:dyDescent="0.15">
      <c r="A887" s="376">
        <v>17</v>
      </c>
      <c r="B887" s="376">
        <v>1</v>
      </c>
      <c r="C887" s="377" t="s">
        <v>632</v>
      </c>
      <c r="D887" s="378"/>
      <c r="E887" s="378"/>
      <c r="F887" s="378"/>
      <c r="G887" s="378"/>
      <c r="H887" s="378"/>
      <c r="I887" s="379"/>
      <c r="J887" s="380">
        <v>2013101007489</v>
      </c>
      <c r="K887" s="381"/>
      <c r="L887" s="381"/>
      <c r="M887" s="381"/>
      <c r="N887" s="381"/>
      <c r="O887" s="382"/>
      <c r="P887" s="383" t="s">
        <v>654</v>
      </c>
      <c r="Q887" s="384"/>
      <c r="R887" s="384"/>
      <c r="S887" s="384"/>
      <c r="T887" s="384"/>
      <c r="U887" s="384"/>
      <c r="V887" s="384"/>
      <c r="W887" s="384"/>
      <c r="X887" s="385"/>
      <c r="Y887" s="351">
        <v>0.99550000000000005</v>
      </c>
      <c r="Z887" s="352"/>
      <c r="AA887" s="352"/>
      <c r="AB887" s="353"/>
      <c r="AC887" s="354" t="s">
        <v>382</v>
      </c>
      <c r="AD887" s="354"/>
      <c r="AE887" s="354"/>
      <c r="AF887" s="354"/>
      <c r="AG887" s="354"/>
      <c r="AH887" s="355" t="s">
        <v>412</v>
      </c>
      <c r="AI887" s="356"/>
      <c r="AJ887" s="356"/>
      <c r="AK887" s="356"/>
      <c r="AL887" s="357" t="s">
        <v>412</v>
      </c>
      <c r="AM887" s="358"/>
      <c r="AN887" s="358"/>
      <c r="AO887" s="359"/>
      <c r="AP887" s="360"/>
      <c r="AQ887" s="360"/>
      <c r="AR887" s="360"/>
      <c r="AS887" s="360"/>
      <c r="AT887" s="360"/>
      <c r="AU887" s="360"/>
      <c r="AV887" s="360"/>
      <c r="AW887" s="360"/>
      <c r="AX887" s="360"/>
    </row>
    <row r="888" spans="1:50" ht="42.75" customHeight="1" x14ac:dyDescent="0.15">
      <c r="A888" s="376">
        <v>18</v>
      </c>
      <c r="B888" s="376">
        <v>1</v>
      </c>
      <c r="C888" s="377" t="s">
        <v>632</v>
      </c>
      <c r="D888" s="378"/>
      <c r="E888" s="378"/>
      <c r="F888" s="378"/>
      <c r="G888" s="378"/>
      <c r="H888" s="378"/>
      <c r="I888" s="379"/>
      <c r="J888" s="380">
        <v>2013101007489</v>
      </c>
      <c r="K888" s="381"/>
      <c r="L888" s="381"/>
      <c r="M888" s="381"/>
      <c r="N888" s="381"/>
      <c r="O888" s="382"/>
      <c r="P888" s="383" t="s">
        <v>655</v>
      </c>
      <c r="Q888" s="384"/>
      <c r="R888" s="384"/>
      <c r="S888" s="384"/>
      <c r="T888" s="384"/>
      <c r="U888" s="384"/>
      <c r="V888" s="384"/>
      <c r="W888" s="384"/>
      <c r="X888" s="385"/>
      <c r="Y888" s="351">
        <v>0.83</v>
      </c>
      <c r="Z888" s="352"/>
      <c r="AA888" s="352"/>
      <c r="AB888" s="353"/>
      <c r="AC888" s="354" t="s">
        <v>382</v>
      </c>
      <c r="AD888" s="354"/>
      <c r="AE888" s="354"/>
      <c r="AF888" s="354"/>
      <c r="AG888" s="354"/>
      <c r="AH888" s="355" t="s">
        <v>412</v>
      </c>
      <c r="AI888" s="356"/>
      <c r="AJ888" s="356"/>
      <c r="AK888" s="356"/>
      <c r="AL888" s="357" t="s">
        <v>412</v>
      </c>
      <c r="AM888" s="358"/>
      <c r="AN888" s="358"/>
      <c r="AO888" s="359"/>
      <c r="AP888" s="360"/>
      <c r="AQ888" s="360"/>
      <c r="AR888" s="360"/>
      <c r="AS888" s="360"/>
      <c r="AT888" s="360"/>
      <c r="AU888" s="360"/>
      <c r="AV888" s="360"/>
      <c r="AW888" s="360"/>
      <c r="AX888" s="360"/>
    </row>
    <row r="889" spans="1:50" ht="30" customHeight="1" x14ac:dyDescent="0.15">
      <c r="A889" s="376">
        <v>19</v>
      </c>
      <c r="B889" s="376">
        <v>1</v>
      </c>
      <c r="C889" s="361" t="s">
        <v>657</v>
      </c>
      <c r="D889" s="347"/>
      <c r="E889" s="347"/>
      <c r="F889" s="347"/>
      <c r="G889" s="347"/>
      <c r="H889" s="347"/>
      <c r="I889" s="347"/>
      <c r="J889" s="348">
        <v>3010401026805</v>
      </c>
      <c r="K889" s="349"/>
      <c r="L889" s="349"/>
      <c r="M889" s="349"/>
      <c r="N889" s="349"/>
      <c r="O889" s="349"/>
      <c r="P889" s="362" t="s">
        <v>658</v>
      </c>
      <c r="Q889" s="350"/>
      <c r="R889" s="350"/>
      <c r="S889" s="350"/>
      <c r="T889" s="350"/>
      <c r="U889" s="350"/>
      <c r="V889" s="350"/>
      <c r="W889" s="350"/>
      <c r="X889" s="350"/>
      <c r="Y889" s="351">
        <v>1.7083710000000001</v>
      </c>
      <c r="Z889" s="352"/>
      <c r="AA889" s="352"/>
      <c r="AB889" s="353"/>
      <c r="AC889" s="354" t="s">
        <v>684</v>
      </c>
      <c r="AD889" s="354"/>
      <c r="AE889" s="354"/>
      <c r="AF889" s="354"/>
      <c r="AG889" s="354"/>
      <c r="AH889" s="355" t="s">
        <v>690</v>
      </c>
      <c r="AI889" s="356"/>
      <c r="AJ889" s="356"/>
      <c r="AK889" s="356"/>
      <c r="AL889" s="357" t="s">
        <v>690</v>
      </c>
      <c r="AM889" s="358"/>
      <c r="AN889" s="358"/>
      <c r="AO889" s="359"/>
      <c r="AP889" s="360"/>
      <c r="AQ889" s="360"/>
      <c r="AR889" s="360"/>
      <c r="AS889" s="360"/>
      <c r="AT889" s="360"/>
      <c r="AU889" s="360"/>
      <c r="AV889" s="360"/>
      <c r="AW889" s="360"/>
      <c r="AX889" s="360"/>
    </row>
    <row r="890" spans="1:50" ht="30" customHeight="1" x14ac:dyDescent="0.15">
      <c r="A890" s="376">
        <v>20</v>
      </c>
      <c r="B890" s="376">
        <v>1</v>
      </c>
      <c r="C890" s="361" t="s">
        <v>657</v>
      </c>
      <c r="D890" s="347"/>
      <c r="E890" s="347"/>
      <c r="F890" s="347"/>
      <c r="G890" s="347"/>
      <c r="H890" s="347"/>
      <c r="I890" s="347"/>
      <c r="J890" s="348">
        <v>3010401026805</v>
      </c>
      <c r="K890" s="349"/>
      <c r="L890" s="349"/>
      <c r="M890" s="349"/>
      <c r="N890" s="349"/>
      <c r="O890" s="349"/>
      <c r="P890" s="362" t="s">
        <v>658</v>
      </c>
      <c r="Q890" s="350"/>
      <c r="R890" s="350"/>
      <c r="S890" s="350"/>
      <c r="T890" s="350"/>
      <c r="U890" s="350"/>
      <c r="V890" s="350"/>
      <c r="W890" s="350"/>
      <c r="X890" s="350"/>
      <c r="Y890" s="351">
        <v>0.89136000000000004</v>
      </c>
      <c r="Z890" s="352"/>
      <c r="AA890" s="352"/>
      <c r="AB890" s="353"/>
      <c r="AC890" s="354" t="s">
        <v>684</v>
      </c>
      <c r="AD890" s="354"/>
      <c r="AE890" s="354"/>
      <c r="AF890" s="354"/>
      <c r="AG890" s="354"/>
      <c r="AH890" s="355" t="s">
        <v>690</v>
      </c>
      <c r="AI890" s="356"/>
      <c r="AJ890" s="356"/>
      <c r="AK890" s="356"/>
      <c r="AL890" s="357" t="s">
        <v>691</v>
      </c>
      <c r="AM890" s="358"/>
      <c r="AN890" s="358"/>
      <c r="AO890" s="359"/>
      <c r="AP890" s="360"/>
      <c r="AQ890" s="360"/>
      <c r="AR890" s="360"/>
      <c r="AS890" s="360"/>
      <c r="AT890" s="360"/>
      <c r="AU890" s="360"/>
      <c r="AV890" s="360"/>
      <c r="AW890" s="360"/>
      <c r="AX890" s="360"/>
    </row>
    <row r="891" spans="1:50" ht="30" customHeight="1" x14ac:dyDescent="0.15">
      <c r="A891" s="376">
        <v>21</v>
      </c>
      <c r="B891" s="376">
        <v>1</v>
      </c>
      <c r="C891" s="361" t="s">
        <v>659</v>
      </c>
      <c r="D891" s="347"/>
      <c r="E891" s="347"/>
      <c r="F891" s="347"/>
      <c r="G891" s="347"/>
      <c r="H891" s="347"/>
      <c r="I891" s="347"/>
      <c r="J891" s="348">
        <v>2010401101773</v>
      </c>
      <c r="K891" s="349"/>
      <c r="L891" s="349"/>
      <c r="M891" s="349"/>
      <c r="N891" s="349"/>
      <c r="O891" s="349"/>
      <c r="P891" s="362" t="s">
        <v>660</v>
      </c>
      <c r="Q891" s="350"/>
      <c r="R891" s="350"/>
      <c r="S891" s="350"/>
      <c r="T891" s="350"/>
      <c r="U891" s="350"/>
      <c r="V891" s="350"/>
      <c r="W891" s="350"/>
      <c r="X891" s="350"/>
      <c r="Y891" s="351">
        <v>2.4948000000000001</v>
      </c>
      <c r="Z891" s="352"/>
      <c r="AA891" s="352"/>
      <c r="AB891" s="353"/>
      <c r="AC891" s="354" t="s">
        <v>382</v>
      </c>
      <c r="AD891" s="354"/>
      <c r="AE891" s="354"/>
      <c r="AF891" s="354"/>
      <c r="AG891" s="354"/>
      <c r="AH891" s="355" t="s">
        <v>697</v>
      </c>
      <c r="AI891" s="356"/>
      <c r="AJ891" s="356"/>
      <c r="AK891" s="356"/>
      <c r="AL891" s="357" t="s">
        <v>697</v>
      </c>
      <c r="AM891" s="358"/>
      <c r="AN891" s="358"/>
      <c r="AO891" s="359"/>
      <c r="AP891" s="360"/>
      <c r="AQ891" s="360"/>
      <c r="AR891" s="360"/>
      <c r="AS891" s="360"/>
      <c r="AT891" s="360"/>
      <c r="AU891" s="360"/>
      <c r="AV891" s="360"/>
      <c r="AW891" s="360"/>
      <c r="AX891" s="360"/>
    </row>
    <row r="892" spans="1:50" ht="42" customHeight="1" x14ac:dyDescent="0.15">
      <c r="A892" s="376">
        <v>22</v>
      </c>
      <c r="B892" s="376">
        <v>1</v>
      </c>
      <c r="C892" s="361" t="s">
        <v>661</v>
      </c>
      <c r="D892" s="347"/>
      <c r="E892" s="347"/>
      <c r="F892" s="347"/>
      <c r="G892" s="347"/>
      <c r="H892" s="347"/>
      <c r="I892" s="347"/>
      <c r="J892" s="348">
        <v>3010401097680</v>
      </c>
      <c r="K892" s="349"/>
      <c r="L892" s="349"/>
      <c r="M892" s="349"/>
      <c r="N892" s="349"/>
      <c r="O892" s="349"/>
      <c r="P892" s="362" t="s">
        <v>662</v>
      </c>
      <c r="Q892" s="350"/>
      <c r="R892" s="350"/>
      <c r="S892" s="350"/>
      <c r="T892" s="350"/>
      <c r="U892" s="350"/>
      <c r="V892" s="350"/>
      <c r="W892" s="350"/>
      <c r="X892" s="350"/>
      <c r="Y892" s="351">
        <v>2.42</v>
      </c>
      <c r="Z892" s="352"/>
      <c r="AA892" s="352"/>
      <c r="AB892" s="353"/>
      <c r="AC892" s="354" t="s">
        <v>376</v>
      </c>
      <c r="AD892" s="354"/>
      <c r="AE892" s="354"/>
      <c r="AF892" s="354"/>
      <c r="AG892" s="354"/>
      <c r="AH892" s="355">
        <v>1</v>
      </c>
      <c r="AI892" s="356"/>
      <c r="AJ892" s="356"/>
      <c r="AK892" s="356"/>
      <c r="AL892" s="357">
        <v>77.099999999999994</v>
      </c>
      <c r="AM892" s="358"/>
      <c r="AN892" s="358"/>
      <c r="AO892" s="359"/>
      <c r="AP892" s="360"/>
      <c r="AQ892" s="360"/>
      <c r="AR892" s="360"/>
      <c r="AS892" s="360"/>
      <c r="AT892" s="360"/>
      <c r="AU892" s="360"/>
      <c r="AV892" s="360"/>
      <c r="AW892" s="360"/>
      <c r="AX892" s="360"/>
    </row>
    <row r="893" spans="1:50" ht="42" customHeight="1" x14ac:dyDescent="0.15">
      <c r="A893" s="376">
        <v>23</v>
      </c>
      <c r="B893" s="376">
        <v>1</v>
      </c>
      <c r="C893" s="361" t="s">
        <v>663</v>
      </c>
      <c r="D893" s="347"/>
      <c r="E893" s="347"/>
      <c r="F893" s="347"/>
      <c r="G893" s="347"/>
      <c r="H893" s="347"/>
      <c r="I893" s="347"/>
      <c r="J893" s="348">
        <v>5012801007003</v>
      </c>
      <c r="K893" s="349"/>
      <c r="L893" s="349"/>
      <c r="M893" s="349"/>
      <c r="N893" s="349"/>
      <c r="O893" s="349"/>
      <c r="P893" s="362" t="s">
        <v>664</v>
      </c>
      <c r="Q893" s="350"/>
      <c r="R893" s="350"/>
      <c r="S893" s="350"/>
      <c r="T893" s="350"/>
      <c r="U893" s="350"/>
      <c r="V893" s="350"/>
      <c r="W893" s="350"/>
      <c r="X893" s="350"/>
      <c r="Y893" s="351">
        <v>2.42</v>
      </c>
      <c r="Z893" s="352"/>
      <c r="AA893" s="352"/>
      <c r="AB893" s="353"/>
      <c r="AC893" s="354" t="s">
        <v>376</v>
      </c>
      <c r="AD893" s="354"/>
      <c r="AE893" s="354"/>
      <c r="AF893" s="354"/>
      <c r="AG893" s="354"/>
      <c r="AH893" s="355">
        <v>2</v>
      </c>
      <c r="AI893" s="356"/>
      <c r="AJ893" s="356"/>
      <c r="AK893" s="356"/>
      <c r="AL893" s="357">
        <v>83.3</v>
      </c>
      <c r="AM893" s="358"/>
      <c r="AN893" s="358"/>
      <c r="AO893" s="359"/>
      <c r="AP893" s="360"/>
      <c r="AQ893" s="360"/>
      <c r="AR893" s="360"/>
      <c r="AS893" s="360"/>
      <c r="AT893" s="360"/>
      <c r="AU893" s="360"/>
      <c r="AV893" s="360"/>
      <c r="AW893" s="360"/>
      <c r="AX893" s="360"/>
    </row>
    <row r="894" spans="1:50" ht="30"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70.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667</v>
      </c>
      <c r="D904" s="347"/>
      <c r="E904" s="347"/>
      <c r="F904" s="347"/>
      <c r="G904" s="347"/>
      <c r="H904" s="347"/>
      <c r="I904" s="347"/>
      <c r="J904" s="348">
        <v>3010001028689</v>
      </c>
      <c r="K904" s="349"/>
      <c r="L904" s="349"/>
      <c r="M904" s="349"/>
      <c r="N904" s="349"/>
      <c r="O904" s="349"/>
      <c r="P904" s="362" t="s">
        <v>668</v>
      </c>
      <c r="Q904" s="350"/>
      <c r="R904" s="350"/>
      <c r="S904" s="350"/>
      <c r="T904" s="350"/>
      <c r="U904" s="350"/>
      <c r="V904" s="350"/>
      <c r="W904" s="350"/>
      <c r="X904" s="350"/>
      <c r="Y904" s="351">
        <v>1.67184</v>
      </c>
      <c r="Z904" s="352"/>
      <c r="AA904" s="352"/>
      <c r="AB904" s="353"/>
      <c r="AC904" s="363" t="s">
        <v>684</v>
      </c>
      <c r="AD904" s="371"/>
      <c r="AE904" s="371"/>
      <c r="AF904" s="371"/>
      <c r="AG904" s="371"/>
      <c r="AH904" s="372" t="s">
        <v>685</v>
      </c>
      <c r="AI904" s="373"/>
      <c r="AJ904" s="373"/>
      <c r="AK904" s="373"/>
      <c r="AL904" s="357" t="s">
        <v>685</v>
      </c>
      <c r="AM904" s="358"/>
      <c r="AN904" s="358"/>
      <c r="AO904" s="359"/>
      <c r="AP904" s="360"/>
      <c r="AQ904" s="360"/>
      <c r="AR904" s="360"/>
      <c r="AS904" s="360"/>
      <c r="AT904" s="360"/>
      <c r="AU904" s="360"/>
      <c r="AV904" s="360"/>
      <c r="AW904" s="360"/>
      <c r="AX904" s="360"/>
    </row>
    <row r="905" spans="1:50" ht="30" customHeight="1" x14ac:dyDescent="0.15">
      <c r="A905" s="376">
        <v>2</v>
      </c>
      <c r="B905" s="376">
        <v>1</v>
      </c>
      <c r="C905" s="361" t="s">
        <v>667</v>
      </c>
      <c r="D905" s="347"/>
      <c r="E905" s="347"/>
      <c r="F905" s="347"/>
      <c r="G905" s="347"/>
      <c r="H905" s="347"/>
      <c r="I905" s="347"/>
      <c r="J905" s="348">
        <v>3010001028689</v>
      </c>
      <c r="K905" s="349"/>
      <c r="L905" s="349"/>
      <c r="M905" s="349"/>
      <c r="N905" s="349"/>
      <c r="O905" s="349"/>
      <c r="P905" s="362" t="s">
        <v>619</v>
      </c>
      <c r="Q905" s="350"/>
      <c r="R905" s="350"/>
      <c r="S905" s="350"/>
      <c r="T905" s="350"/>
      <c r="U905" s="350"/>
      <c r="V905" s="350"/>
      <c r="W905" s="350"/>
      <c r="X905" s="350"/>
      <c r="Y905" s="351">
        <v>1.8118080000000001</v>
      </c>
      <c r="Z905" s="352"/>
      <c r="AA905" s="352"/>
      <c r="AB905" s="353"/>
      <c r="AC905" s="363" t="s">
        <v>684</v>
      </c>
      <c r="AD905" s="363"/>
      <c r="AE905" s="363"/>
      <c r="AF905" s="363"/>
      <c r="AG905" s="363"/>
      <c r="AH905" s="372" t="s">
        <v>686</v>
      </c>
      <c r="AI905" s="373"/>
      <c r="AJ905" s="373"/>
      <c r="AK905" s="373"/>
      <c r="AL905" s="357" t="s">
        <v>685</v>
      </c>
      <c r="AM905" s="358"/>
      <c r="AN905" s="358"/>
      <c r="AO905" s="359"/>
      <c r="AP905" s="360"/>
      <c r="AQ905" s="360"/>
      <c r="AR905" s="360"/>
      <c r="AS905" s="360"/>
      <c r="AT905" s="360"/>
      <c r="AU905" s="360"/>
      <c r="AV905" s="360"/>
      <c r="AW905" s="360"/>
      <c r="AX905" s="360"/>
    </row>
    <row r="906" spans="1:50" ht="30" customHeight="1" x14ac:dyDescent="0.15">
      <c r="A906" s="376">
        <v>3</v>
      </c>
      <c r="B906" s="376">
        <v>1</v>
      </c>
      <c r="C906" s="361" t="s">
        <v>669</v>
      </c>
      <c r="D906" s="347"/>
      <c r="E906" s="347"/>
      <c r="F906" s="347"/>
      <c r="G906" s="347"/>
      <c r="H906" s="347"/>
      <c r="I906" s="347"/>
      <c r="J906" s="348">
        <v>2010001033475</v>
      </c>
      <c r="K906" s="349"/>
      <c r="L906" s="349"/>
      <c r="M906" s="349"/>
      <c r="N906" s="349"/>
      <c r="O906" s="349"/>
      <c r="P906" s="362" t="s">
        <v>670</v>
      </c>
      <c r="Q906" s="350"/>
      <c r="R906" s="350"/>
      <c r="S906" s="350"/>
      <c r="T906" s="350"/>
      <c r="U906" s="350"/>
      <c r="V906" s="350"/>
      <c r="W906" s="350"/>
      <c r="X906" s="350"/>
      <c r="Y906" s="351">
        <v>2.6697600000000001</v>
      </c>
      <c r="Z906" s="352"/>
      <c r="AA906" s="352"/>
      <c r="AB906" s="353"/>
      <c r="AC906" s="363" t="s">
        <v>684</v>
      </c>
      <c r="AD906" s="363"/>
      <c r="AE906" s="363"/>
      <c r="AF906" s="363"/>
      <c r="AG906" s="363"/>
      <c r="AH906" s="355" t="s">
        <v>690</v>
      </c>
      <c r="AI906" s="356"/>
      <c r="AJ906" s="356"/>
      <c r="AK906" s="356"/>
      <c r="AL906" s="357" t="s">
        <v>690</v>
      </c>
      <c r="AM906" s="358"/>
      <c r="AN906" s="358"/>
      <c r="AO906" s="359"/>
      <c r="AP906" s="360"/>
      <c r="AQ906" s="360"/>
      <c r="AR906" s="360"/>
      <c r="AS906" s="360"/>
      <c r="AT906" s="360"/>
      <c r="AU906" s="360"/>
      <c r="AV906" s="360"/>
      <c r="AW906" s="360"/>
      <c r="AX906" s="360"/>
    </row>
    <row r="907" spans="1:50" ht="30" customHeight="1" x14ac:dyDescent="0.15">
      <c r="A907" s="376">
        <v>4</v>
      </c>
      <c r="B907" s="376">
        <v>1</v>
      </c>
      <c r="C907" s="361" t="s">
        <v>671</v>
      </c>
      <c r="D907" s="347"/>
      <c r="E907" s="347"/>
      <c r="F907" s="347"/>
      <c r="G907" s="347"/>
      <c r="H907" s="347"/>
      <c r="I907" s="347"/>
      <c r="J907" s="348">
        <v>6010401024970</v>
      </c>
      <c r="K907" s="349"/>
      <c r="L907" s="349"/>
      <c r="M907" s="349"/>
      <c r="N907" s="349"/>
      <c r="O907" s="349"/>
      <c r="P907" s="362" t="s">
        <v>672</v>
      </c>
      <c r="Q907" s="350"/>
      <c r="R907" s="350"/>
      <c r="S907" s="350"/>
      <c r="T907" s="350"/>
      <c r="U907" s="350"/>
      <c r="V907" s="350"/>
      <c r="W907" s="350"/>
      <c r="X907" s="350"/>
      <c r="Y907" s="351">
        <v>1.8118080000000001</v>
      </c>
      <c r="Z907" s="352"/>
      <c r="AA907" s="352"/>
      <c r="AB907" s="353"/>
      <c r="AC907" s="363" t="s">
        <v>684</v>
      </c>
      <c r="AD907" s="363"/>
      <c r="AE907" s="363"/>
      <c r="AF907" s="363"/>
      <c r="AG907" s="363"/>
      <c r="AH907" s="355" t="s">
        <v>690</v>
      </c>
      <c r="AI907" s="356"/>
      <c r="AJ907" s="356"/>
      <c r="AK907" s="356"/>
      <c r="AL907" s="357" t="s">
        <v>690</v>
      </c>
      <c r="AM907" s="358"/>
      <c r="AN907" s="358"/>
      <c r="AO907" s="359"/>
      <c r="AP907" s="360"/>
      <c r="AQ907" s="360"/>
      <c r="AR907" s="360"/>
      <c r="AS907" s="360"/>
      <c r="AT907" s="360"/>
      <c r="AU907" s="360"/>
      <c r="AV907" s="360"/>
      <c r="AW907" s="360"/>
      <c r="AX907" s="360"/>
    </row>
    <row r="908" spans="1:50" ht="30" customHeight="1" x14ac:dyDescent="0.15">
      <c r="A908" s="376">
        <v>5</v>
      </c>
      <c r="B908" s="376">
        <v>1</v>
      </c>
      <c r="C908" s="361" t="s">
        <v>673</v>
      </c>
      <c r="D908" s="347"/>
      <c r="E908" s="347"/>
      <c r="F908" s="347"/>
      <c r="G908" s="347"/>
      <c r="H908" s="347"/>
      <c r="I908" s="347"/>
      <c r="J908" s="348">
        <v>6011001009718</v>
      </c>
      <c r="K908" s="349"/>
      <c r="L908" s="349"/>
      <c r="M908" s="349"/>
      <c r="N908" s="349"/>
      <c r="O908" s="349"/>
      <c r="P908" s="362" t="s">
        <v>674</v>
      </c>
      <c r="Q908" s="350"/>
      <c r="R908" s="350"/>
      <c r="S908" s="350"/>
      <c r="T908" s="350"/>
      <c r="U908" s="350"/>
      <c r="V908" s="350"/>
      <c r="W908" s="350"/>
      <c r="X908" s="350"/>
      <c r="Y908" s="351">
        <v>1.32192</v>
      </c>
      <c r="Z908" s="352"/>
      <c r="AA908" s="352"/>
      <c r="AB908" s="353"/>
      <c r="AC908" s="354" t="s">
        <v>684</v>
      </c>
      <c r="AD908" s="354"/>
      <c r="AE908" s="354"/>
      <c r="AF908" s="354"/>
      <c r="AG908" s="354"/>
      <c r="AH908" s="355" t="s">
        <v>690</v>
      </c>
      <c r="AI908" s="356"/>
      <c r="AJ908" s="356"/>
      <c r="AK908" s="356"/>
      <c r="AL908" s="357" t="s">
        <v>690</v>
      </c>
      <c r="AM908" s="358"/>
      <c r="AN908" s="358"/>
      <c r="AO908" s="359"/>
      <c r="AP908" s="360"/>
      <c r="AQ908" s="360"/>
      <c r="AR908" s="360"/>
      <c r="AS908" s="360"/>
      <c r="AT908" s="360"/>
      <c r="AU908" s="360"/>
      <c r="AV908" s="360"/>
      <c r="AW908" s="360"/>
      <c r="AX908" s="360"/>
    </row>
    <row r="909" spans="1:50" ht="30" customHeight="1" x14ac:dyDescent="0.15">
      <c r="A909" s="376">
        <v>6</v>
      </c>
      <c r="B909" s="376">
        <v>1</v>
      </c>
      <c r="C909" s="361" t="s">
        <v>675</v>
      </c>
      <c r="D909" s="347"/>
      <c r="E909" s="347"/>
      <c r="F909" s="347"/>
      <c r="G909" s="347"/>
      <c r="H909" s="347"/>
      <c r="I909" s="347"/>
      <c r="J909" s="348">
        <v>6011001018116</v>
      </c>
      <c r="K909" s="349"/>
      <c r="L909" s="349"/>
      <c r="M909" s="349"/>
      <c r="N909" s="349"/>
      <c r="O909" s="349"/>
      <c r="P909" s="362" t="s">
        <v>676</v>
      </c>
      <c r="Q909" s="350"/>
      <c r="R909" s="350"/>
      <c r="S909" s="350"/>
      <c r="T909" s="350"/>
      <c r="U909" s="350"/>
      <c r="V909" s="350"/>
      <c r="W909" s="350"/>
      <c r="X909" s="350"/>
      <c r="Y909" s="351">
        <v>1.1944239999999999</v>
      </c>
      <c r="Z909" s="352"/>
      <c r="AA909" s="352"/>
      <c r="AB909" s="353"/>
      <c r="AC909" s="354" t="s">
        <v>80</v>
      </c>
      <c r="AD909" s="354"/>
      <c r="AE909" s="354"/>
      <c r="AF909" s="354"/>
      <c r="AG909" s="354"/>
      <c r="AH909" s="355" t="s">
        <v>688</v>
      </c>
      <c r="AI909" s="356"/>
      <c r="AJ909" s="356"/>
      <c r="AK909" s="356"/>
      <c r="AL909" s="357" t="s">
        <v>685</v>
      </c>
      <c r="AM909" s="358"/>
      <c r="AN909" s="358"/>
      <c r="AO909" s="359"/>
      <c r="AP909" s="360"/>
      <c r="AQ909" s="360"/>
      <c r="AR909" s="360"/>
      <c r="AS909" s="360"/>
      <c r="AT909" s="360"/>
      <c r="AU909" s="360"/>
      <c r="AV909" s="360"/>
      <c r="AW909" s="360"/>
      <c r="AX909" s="360"/>
    </row>
    <row r="910" spans="1:50" ht="30" customHeight="1" x14ac:dyDescent="0.15">
      <c r="A910" s="376">
        <v>7</v>
      </c>
      <c r="B910" s="376">
        <v>1</v>
      </c>
      <c r="C910" s="361" t="s">
        <v>679</v>
      </c>
      <c r="D910" s="347"/>
      <c r="E910" s="347"/>
      <c r="F910" s="347"/>
      <c r="G910" s="347"/>
      <c r="H910" s="347"/>
      <c r="I910" s="347"/>
      <c r="J910" s="348">
        <v>7010401056220</v>
      </c>
      <c r="K910" s="349"/>
      <c r="L910" s="349"/>
      <c r="M910" s="349"/>
      <c r="N910" s="349"/>
      <c r="O910" s="349"/>
      <c r="P910" s="362" t="s">
        <v>676</v>
      </c>
      <c r="Q910" s="350"/>
      <c r="R910" s="350"/>
      <c r="S910" s="350"/>
      <c r="T910" s="350"/>
      <c r="U910" s="350"/>
      <c r="V910" s="350"/>
      <c r="W910" s="350"/>
      <c r="X910" s="350"/>
      <c r="Y910" s="351">
        <v>0.32577800000000001</v>
      </c>
      <c r="Z910" s="352"/>
      <c r="AA910" s="352"/>
      <c r="AB910" s="353"/>
      <c r="AC910" s="354" t="s">
        <v>80</v>
      </c>
      <c r="AD910" s="354"/>
      <c r="AE910" s="354"/>
      <c r="AF910" s="354"/>
      <c r="AG910" s="354"/>
      <c r="AH910" s="355" t="s">
        <v>687</v>
      </c>
      <c r="AI910" s="356"/>
      <c r="AJ910" s="356"/>
      <c r="AK910" s="356"/>
      <c r="AL910" s="357" t="s">
        <v>685</v>
      </c>
      <c r="AM910" s="358"/>
      <c r="AN910" s="358"/>
      <c r="AO910" s="359"/>
      <c r="AP910" s="360"/>
      <c r="AQ910" s="360"/>
      <c r="AR910" s="360"/>
      <c r="AS910" s="360"/>
      <c r="AT910" s="360"/>
      <c r="AU910" s="360"/>
      <c r="AV910" s="360"/>
      <c r="AW910" s="360"/>
      <c r="AX910" s="360"/>
    </row>
    <row r="911" spans="1:50" ht="30" customHeight="1" x14ac:dyDescent="0.15">
      <c r="A911" s="376">
        <v>8</v>
      </c>
      <c r="B911" s="376">
        <v>1</v>
      </c>
      <c r="C911" s="361" t="s">
        <v>677</v>
      </c>
      <c r="D911" s="347"/>
      <c r="E911" s="347"/>
      <c r="F911" s="347"/>
      <c r="G911" s="347"/>
      <c r="H911" s="347"/>
      <c r="I911" s="347"/>
      <c r="J911" s="348">
        <v>9013401005070</v>
      </c>
      <c r="K911" s="349"/>
      <c r="L911" s="349"/>
      <c r="M911" s="349"/>
      <c r="N911" s="349"/>
      <c r="O911" s="349"/>
      <c r="P911" s="362" t="s">
        <v>678</v>
      </c>
      <c r="Q911" s="350"/>
      <c r="R911" s="350"/>
      <c r="S911" s="350"/>
      <c r="T911" s="350"/>
      <c r="U911" s="350"/>
      <c r="V911" s="350"/>
      <c r="W911" s="350"/>
      <c r="X911" s="350"/>
      <c r="Y911" s="351">
        <v>0.16361999999999999</v>
      </c>
      <c r="Z911" s="352"/>
      <c r="AA911" s="352"/>
      <c r="AB911" s="353"/>
      <c r="AC911" s="354" t="s">
        <v>382</v>
      </c>
      <c r="AD911" s="354"/>
      <c r="AE911" s="354"/>
      <c r="AF911" s="354"/>
      <c r="AG911" s="354"/>
      <c r="AH911" s="355" t="s">
        <v>697</v>
      </c>
      <c r="AI911" s="356"/>
      <c r="AJ911" s="356"/>
      <c r="AK911" s="356"/>
      <c r="AL911" s="357" t="s">
        <v>697</v>
      </c>
      <c r="AM911" s="358"/>
      <c r="AN911" s="358"/>
      <c r="AO911" s="359"/>
      <c r="AP911" s="360"/>
      <c r="AQ911" s="360"/>
      <c r="AR911" s="360"/>
      <c r="AS911" s="360"/>
      <c r="AT911" s="360"/>
      <c r="AU911" s="360"/>
      <c r="AV911" s="360"/>
      <c r="AW911" s="360"/>
      <c r="AX911" s="360"/>
    </row>
    <row r="912" spans="1:50" ht="30" customHeight="1" x14ac:dyDescent="0.15">
      <c r="A912" s="376">
        <v>9</v>
      </c>
      <c r="B912" s="376">
        <v>1</v>
      </c>
      <c r="C912" s="361" t="s">
        <v>682</v>
      </c>
      <c r="D912" s="347"/>
      <c r="E912" s="347"/>
      <c r="F912" s="347"/>
      <c r="G912" s="347"/>
      <c r="H912" s="347"/>
      <c r="I912" s="347"/>
      <c r="J912" s="348">
        <v>4290801021674</v>
      </c>
      <c r="K912" s="349"/>
      <c r="L912" s="349"/>
      <c r="M912" s="349"/>
      <c r="N912" s="349"/>
      <c r="O912" s="349"/>
      <c r="P912" s="362" t="s">
        <v>683</v>
      </c>
      <c r="Q912" s="350"/>
      <c r="R912" s="350"/>
      <c r="S912" s="350"/>
      <c r="T912" s="350"/>
      <c r="U912" s="350"/>
      <c r="V912" s="350"/>
      <c r="W912" s="350"/>
      <c r="X912" s="350"/>
      <c r="Y912" s="351">
        <v>0.04</v>
      </c>
      <c r="Z912" s="352"/>
      <c r="AA912" s="352"/>
      <c r="AB912" s="353"/>
      <c r="AC912" s="354" t="s">
        <v>80</v>
      </c>
      <c r="AD912" s="354"/>
      <c r="AE912" s="354"/>
      <c r="AF912" s="354"/>
      <c r="AG912" s="354"/>
      <c r="AH912" s="355" t="s">
        <v>685</v>
      </c>
      <c r="AI912" s="356"/>
      <c r="AJ912" s="356"/>
      <c r="AK912" s="356"/>
      <c r="AL912" s="357" t="s">
        <v>685</v>
      </c>
      <c r="AM912" s="358"/>
      <c r="AN912" s="358"/>
      <c r="AO912" s="359"/>
      <c r="AP912" s="360"/>
      <c r="AQ912" s="360"/>
      <c r="AR912" s="360"/>
      <c r="AS912" s="360"/>
      <c r="AT912" s="360"/>
      <c r="AU912" s="360"/>
      <c r="AV912" s="360"/>
      <c r="AW912" s="360"/>
      <c r="AX912" s="360"/>
    </row>
    <row r="913" spans="1:50" ht="30" customHeight="1" x14ac:dyDescent="0.15">
      <c r="A913" s="376">
        <v>10</v>
      </c>
      <c r="B913" s="376">
        <v>1</v>
      </c>
      <c r="C913" s="361" t="s">
        <v>680</v>
      </c>
      <c r="D913" s="347"/>
      <c r="E913" s="347"/>
      <c r="F913" s="347"/>
      <c r="G913" s="347"/>
      <c r="H913" s="347"/>
      <c r="I913" s="347"/>
      <c r="J913" s="348" t="s">
        <v>685</v>
      </c>
      <c r="K913" s="349"/>
      <c r="L913" s="349"/>
      <c r="M913" s="349"/>
      <c r="N913" s="349"/>
      <c r="O913" s="349"/>
      <c r="P913" s="362" t="s">
        <v>681</v>
      </c>
      <c r="Q913" s="350"/>
      <c r="R913" s="350"/>
      <c r="S913" s="350"/>
      <c r="T913" s="350"/>
      <c r="U913" s="350"/>
      <c r="V913" s="350"/>
      <c r="W913" s="350"/>
      <c r="X913" s="350"/>
      <c r="Y913" s="351">
        <v>3.159E-2</v>
      </c>
      <c r="Z913" s="352"/>
      <c r="AA913" s="352"/>
      <c r="AB913" s="353"/>
      <c r="AC913" s="354" t="s">
        <v>80</v>
      </c>
      <c r="AD913" s="354"/>
      <c r="AE913" s="354"/>
      <c r="AF913" s="354"/>
      <c r="AG913" s="354"/>
      <c r="AH913" s="355" t="s">
        <v>685</v>
      </c>
      <c r="AI913" s="356"/>
      <c r="AJ913" s="356"/>
      <c r="AK913" s="356"/>
      <c r="AL913" s="357" t="s">
        <v>685</v>
      </c>
      <c r="AM913" s="358"/>
      <c r="AN913" s="358"/>
      <c r="AO913" s="359"/>
      <c r="AP913" s="360"/>
      <c r="AQ913" s="360"/>
      <c r="AR913" s="360"/>
      <c r="AS913" s="360"/>
      <c r="AT913" s="360"/>
      <c r="AU913" s="360"/>
      <c r="AV913" s="360"/>
      <c r="AW913" s="360"/>
      <c r="AX913" s="360"/>
    </row>
    <row r="914" spans="1:50" ht="30" customHeight="1" x14ac:dyDescent="0.15">
      <c r="A914" s="376">
        <v>11</v>
      </c>
      <c r="B914" s="376">
        <v>1</v>
      </c>
      <c r="C914" s="361" t="s">
        <v>680</v>
      </c>
      <c r="D914" s="347"/>
      <c r="E914" s="347"/>
      <c r="F914" s="347"/>
      <c r="G914" s="347"/>
      <c r="H914" s="347"/>
      <c r="I914" s="347"/>
      <c r="J914" s="348" t="s">
        <v>685</v>
      </c>
      <c r="K914" s="349"/>
      <c r="L914" s="349"/>
      <c r="M914" s="349"/>
      <c r="N914" s="349"/>
      <c r="O914" s="349"/>
      <c r="P914" s="362" t="s">
        <v>681</v>
      </c>
      <c r="Q914" s="350"/>
      <c r="R914" s="350"/>
      <c r="S914" s="350"/>
      <c r="T914" s="350"/>
      <c r="U914" s="350"/>
      <c r="V914" s="350"/>
      <c r="W914" s="350"/>
      <c r="X914" s="350"/>
      <c r="Y914" s="351">
        <v>2.6169999999999999E-2</v>
      </c>
      <c r="Z914" s="352"/>
      <c r="AA914" s="352"/>
      <c r="AB914" s="353"/>
      <c r="AC914" s="354" t="s">
        <v>80</v>
      </c>
      <c r="AD914" s="354"/>
      <c r="AE914" s="354"/>
      <c r="AF914" s="354"/>
      <c r="AG914" s="354"/>
      <c r="AH914" s="355" t="s">
        <v>685</v>
      </c>
      <c r="AI914" s="356"/>
      <c r="AJ914" s="356"/>
      <c r="AK914" s="356"/>
      <c r="AL914" s="357" t="s">
        <v>685</v>
      </c>
      <c r="AM914" s="358"/>
      <c r="AN914" s="358"/>
      <c r="AO914" s="359"/>
      <c r="AP914" s="360"/>
      <c r="AQ914" s="360"/>
      <c r="AR914" s="360"/>
      <c r="AS914" s="360"/>
      <c r="AT914" s="360"/>
      <c r="AU914" s="360"/>
      <c r="AV914" s="360"/>
      <c r="AW914" s="360"/>
      <c r="AX914" s="360"/>
    </row>
    <row r="915" spans="1:50" ht="30"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6" t="s">
        <v>332</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9"/>
      <c r="E1102" s="148" t="s">
        <v>265</v>
      </c>
      <c r="F1102" s="389"/>
      <c r="G1102" s="389"/>
      <c r="H1102" s="389"/>
      <c r="I1102" s="389"/>
      <c r="J1102" s="148" t="s">
        <v>300</v>
      </c>
      <c r="K1102" s="148"/>
      <c r="L1102" s="148"/>
      <c r="M1102" s="148"/>
      <c r="N1102" s="148"/>
      <c r="O1102" s="148"/>
      <c r="P1102" s="367" t="s">
        <v>27</v>
      </c>
      <c r="Q1102" s="367"/>
      <c r="R1102" s="367"/>
      <c r="S1102" s="367"/>
      <c r="T1102" s="367"/>
      <c r="U1102" s="367"/>
      <c r="V1102" s="367"/>
      <c r="W1102" s="367"/>
      <c r="X1102" s="367"/>
      <c r="Y1102" s="148" t="s">
        <v>302</v>
      </c>
      <c r="Z1102" s="389"/>
      <c r="AA1102" s="389"/>
      <c r="AB1102" s="389"/>
      <c r="AC1102" s="148" t="s">
        <v>248</v>
      </c>
      <c r="AD1102" s="148"/>
      <c r="AE1102" s="148"/>
      <c r="AF1102" s="148"/>
      <c r="AG1102" s="148"/>
      <c r="AH1102" s="367" t="s">
        <v>261</v>
      </c>
      <c r="AI1102" s="368"/>
      <c r="AJ1102" s="368"/>
      <c r="AK1102" s="368"/>
      <c r="AL1102" s="368" t="s">
        <v>21</v>
      </c>
      <c r="AM1102" s="368"/>
      <c r="AN1102" s="368"/>
      <c r="AO1102" s="390"/>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31">
      <formula>IF(RIGHT(TEXT(P14,"0.#"),1)=".",FALSE,TRUE)</formula>
    </cfRule>
    <cfRule type="expression" dxfId="2820" priority="14032">
      <formula>IF(RIGHT(TEXT(P14,"0.#"),1)=".",TRUE,FALSE)</formula>
    </cfRule>
  </conditionalFormatting>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3">
    <cfRule type="expression" dxfId="2815" priority="13903">
      <formula>IF(RIGHT(TEXT(Y783,"0.#"),1)=".",FALSE,TRUE)</formula>
    </cfRule>
    <cfRule type="expression" dxfId="2814" priority="13904">
      <formula>IF(RIGHT(TEXT(Y783,"0.#"),1)=".",TRUE,FALSE)</formula>
    </cfRule>
  </conditionalFormatting>
  <conditionalFormatting sqref="Y792">
    <cfRule type="expression" dxfId="2813" priority="13899">
      <formula>IF(RIGHT(TEXT(Y792,"0.#"),1)=".",FALSE,TRUE)</formula>
    </cfRule>
    <cfRule type="expression" dxfId="2812" priority="13900">
      <formula>IF(RIGHT(TEXT(Y792,"0.#"),1)=".",TRUE,FALSE)</formula>
    </cfRule>
  </conditionalFormatting>
  <conditionalFormatting sqref="Y823:Y830 Y821 Y810:Y817 Y808 Y797:Y804 Y795">
    <cfRule type="expression" dxfId="2811" priority="13681">
      <formula>IF(RIGHT(TEXT(Y795,"0.#"),1)=".",FALSE,TRUE)</formula>
    </cfRule>
    <cfRule type="expression" dxfId="2810" priority="13682">
      <formula>IF(RIGHT(TEXT(Y795,"0.#"),1)=".",TRUE,FALSE)</formula>
    </cfRule>
  </conditionalFormatting>
  <conditionalFormatting sqref="P16:AQ17 P15:AX15 P13:AX13">
    <cfRule type="expression" dxfId="2809" priority="13729">
      <formula>IF(RIGHT(TEXT(P13,"0.#"),1)=".",FALSE,TRUE)</formula>
    </cfRule>
    <cfRule type="expression" dxfId="2808" priority="13730">
      <formula>IF(RIGHT(TEXT(P13,"0.#"),1)=".",TRUE,FALSE)</formula>
    </cfRule>
  </conditionalFormatting>
  <conditionalFormatting sqref="P19:AJ19">
    <cfRule type="expression" dxfId="2807" priority="13727">
      <formula>IF(RIGHT(TEXT(P19,"0.#"),1)=".",FALSE,TRUE)</formula>
    </cfRule>
    <cfRule type="expression" dxfId="2806" priority="13728">
      <formula>IF(RIGHT(TEXT(P19,"0.#"),1)=".",TRUE,FALSE)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4:Y791 Y782">
    <cfRule type="expression" dxfId="2803" priority="13705">
      <formula>IF(RIGHT(TEXT(Y782,"0.#"),1)=".",FALSE,TRUE)</formula>
    </cfRule>
    <cfRule type="expression" dxfId="2802" priority="13706">
      <formula>IF(RIGHT(TEXT(Y782,"0.#"),1)=".",TRUE,FALSE)</formula>
    </cfRule>
  </conditionalFormatting>
  <conditionalFormatting sqref="AU783">
    <cfRule type="expression" dxfId="2801" priority="13703">
      <formula>IF(RIGHT(TEXT(AU783,"0.#"),1)=".",FALSE,TRUE)</formula>
    </cfRule>
    <cfRule type="expression" dxfId="2800" priority="13704">
      <formula>IF(RIGHT(TEXT(AU783,"0.#"),1)=".",TRUE,FALSE)</formula>
    </cfRule>
  </conditionalFormatting>
  <conditionalFormatting sqref="AU792">
    <cfRule type="expression" dxfId="2799" priority="13701">
      <formula>IF(RIGHT(TEXT(AU792,"0.#"),1)=".",FALSE,TRUE)</formula>
    </cfRule>
    <cfRule type="expression" dxfId="2798" priority="13702">
      <formula>IF(RIGHT(TEXT(AU792,"0.#"),1)=".",TRUE,FALSE)</formula>
    </cfRule>
  </conditionalFormatting>
  <conditionalFormatting sqref="AU784:AU791 AU782">
    <cfRule type="expression" dxfId="2797" priority="13699">
      <formula>IF(RIGHT(TEXT(AU782,"0.#"),1)=".",FALSE,TRUE)</formula>
    </cfRule>
    <cfRule type="expression" dxfId="2796" priority="13700">
      <formula>IF(RIGHT(TEXT(AU782,"0.#"),1)=".",TRUE,FALSE)</formula>
    </cfRule>
  </conditionalFormatting>
  <conditionalFormatting sqref="Y822 Y809 Y796">
    <cfRule type="expression" dxfId="2795" priority="13685">
      <formula>IF(RIGHT(TEXT(Y796,"0.#"),1)=".",FALSE,TRUE)</formula>
    </cfRule>
    <cfRule type="expression" dxfId="2794" priority="13686">
      <formula>IF(RIGHT(TEXT(Y796,"0.#"),1)=".",TRUE,FALSE)</formula>
    </cfRule>
  </conditionalFormatting>
  <conditionalFormatting sqref="Y831 Y818 Y805">
    <cfRule type="expression" dxfId="2793" priority="13683">
      <formula>IF(RIGHT(TEXT(Y805,"0.#"),1)=".",FALSE,TRUE)</formula>
    </cfRule>
    <cfRule type="expression" dxfId="2792" priority="13684">
      <formula>IF(RIGHT(TEXT(Y805,"0.#"),1)=".",TRUE,FALSE)</formula>
    </cfRule>
  </conditionalFormatting>
  <conditionalFormatting sqref="AU822 AU809 AU796">
    <cfRule type="expression" dxfId="2791" priority="13679">
      <formula>IF(RIGHT(TEXT(AU796,"0.#"),1)=".",FALSE,TRUE)</formula>
    </cfRule>
    <cfRule type="expression" dxfId="2790" priority="13680">
      <formula>IF(RIGHT(TEXT(AU796,"0.#"),1)=".",TRUE,FALSE)</formula>
    </cfRule>
  </conditionalFormatting>
  <conditionalFormatting sqref="AU831 AU818 AU805">
    <cfRule type="expression" dxfId="2789" priority="13677">
      <formula>IF(RIGHT(TEXT(AU805,"0.#"),1)=".",FALSE,TRUE)</formula>
    </cfRule>
    <cfRule type="expression" dxfId="2788" priority="13678">
      <formula>IF(RIGHT(TEXT(AU805,"0.#"),1)=".",TRUE,FALSE)</formula>
    </cfRule>
  </conditionalFormatting>
  <conditionalFormatting sqref="AU823:AU830 AU821 AU810:AU817 AU808 AU797:AU804 AU795">
    <cfRule type="expression" dxfId="2787" priority="13675">
      <formula>IF(RIGHT(TEXT(AU795,"0.#"),1)=".",FALSE,TRUE)</formula>
    </cfRule>
    <cfRule type="expression" dxfId="2786" priority="13676">
      <formula>IF(RIGHT(TEXT(AU795,"0.#"),1)=".",TRUE,FALSE)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7">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40:Y842 Y844:Y854 Y857:Y867">
    <cfRule type="expression" dxfId="2447" priority="2981">
      <formula>IF(RIGHT(TEXT(Y840,"0.#"),1)=".",FALSE,TRUE)</formula>
    </cfRule>
    <cfRule type="expression" dxfId="2446" priority="2982">
      <formula>IF(RIGHT(TEXT(Y840,"0.#"),1)=".",TRUE,FALSE)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3:AO1132">
    <cfRule type="expression" dxfId="2417" priority="2887">
      <formula>IF(AND(AL1103&gt;=0, RIGHT(TEXT(AL1103,"0.#"),1)&lt;&gt;"."),TRUE,FALSE)</formula>
    </cfRule>
    <cfRule type="expression" dxfId="2416" priority="2888">
      <formula>IF(AND(AL1103&gt;=0, RIGHT(TEXT(AL1103,"0.#"),1)="."),TRUE,FALSE)</formula>
    </cfRule>
    <cfRule type="expression" dxfId="2415" priority="2889">
      <formula>IF(AND(AL1103&lt;0, RIGHT(TEXT(AL1103,"0.#"),1)&lt;&gt;"."),TRUE,FALSE)</formula>
    </cfRule>
    <cfRule type="expression" dxfId="2414" priority="2890">
      <formula>IF(AND(AL1103&lt;0, RIGHT(TEXT(AL1103,"0.#"),1)="."),TRUE,FALSE)</formula>
    </cfRule>
  </conditionalFormatting>
  <conditionalFormatting sqref="Y1103:Y1132">
    <cfRule type="expression" dxfId="2413" priority="2885">
      <formula>IF(RIGHT(TEXT(Y1103,"0.#"),1)=".",FALSE,TRUE)</formula>
    </cfRule>
    <cfRule type="expression" dxfId="2412" priority="2886">
      <formula>IF(RIGHT(TEXT(Y1103,"0.#"),1)=".",TRUE,FALSE)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8:AO838">
    <cfRule type="expression" dxfId="2403" priority="2839">
      <formula>IF(AND(AL838&gt;=0, RIGHT(TEXT(AL838,"0.#"),1)&lt;&gt;"."),TRUE,FALSE)</formula>
    </cfRule>
    <cfRule type="expression" dxfId="2402" priority="2840">
      <formula>IF(AND(AL838&gt;=0, RIGHT(TEXT(AL838,"0.#"),1)="."),TRUE,FALSE)</formula>
    </cfRule>
    <cfRule type="expression" dxfId="2401" priority="2841">
      <formula>IF(AND(AL838&lt;0, RIGHT(TEXT(AL838,"0.#"),1)&lt;&gt;"."),TRUE,FALSE)</formula>
    </cfRule>
    <cfRule type="expression" dxfId="2400" priority="2842">
      <formula>IF(AND(AL838&lt;0, RIGHT(TEXT(AL838,"0.#"),1)="."),TRUE,FALSE)</formula>
    </cfRule>
  </conditionalFormatting>
  <conditionalFormatting sqref="Y838:Y839">
    <cfRule type="expression" dxfId="2399" priority="2837">
      <formula>IF(RIGHT(TEXT(Y838,"0.#"),1)=".",FALSE,TRUE)</formula>
    </cfRule>
    <cfRule type="expression" dxfId="2398" priority="2838">
      <formula>IF(RIGHT(TEXT(Y838,"0.#"),1)=".",TRUE,FALSE)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3:Y877 Y889:Y900 Y885 Y881">
    <cfRule type="expression" dxfId="2081" priority="2097">
      <formula>IF(RIGHT(TEXT(Y873,"0.#"),1)=".",FALSE,TRUE)</formula>
    </cfRule>
    <cfRule type="expression" dxfId="2080" priority="2098">
      <formula>IF(RIGHT(TEXT(Y873,"0.#"),1)=".",TRUE,FALSE)</formula>
    </cfRule>
  </conditionalFormatting>
  <conditionalFormatting sqref="Y871:Y872">
    <cfRule type="expression" dxfId="2079" priority="2091">
      <formula>IF(RIGHT(TEXT(Y871,"0.#"),1)=".",FALSE,TRUE)</formula>
    </cfRule>
    <cfRule type="expression" dxfId="2078" priority="2092">
      <formula>IF(RIGHT(TEXT(Y871,"0.#"),1)=".",TRUE,FALSE)</formula>
    </cfRule>
  </conditionalFormatting>
  <conditionalFormatting sqref="Y906:Y933">
    <cfRule type="expression" dxfId="2077" priority="2085">
      <formula>IF(RIGHT(TEXT(Y906,"0.#"),1)=".",FALSE,TRUE)</formula>
    </cfRule>
    <cfRule type="expression" dxfId="2076" priority="2086">
      <formula>IF(RIGHT(TEXT(Y906,"0.#"),1)=".",TRUE,FALSE)</formula>
    </cfRule>
  </conditionalFormatting>
  <conditionalFormatting sqref="Y904:Y905">
    <cfRule type="expression" dxfId="2075" priority="2079">
      <formula>IF(RIGHT(TEXT(Y904,"0.#"),1)=".",FALSE,TRUE)</formula>
    </cfRule>
    <cfRule type="expression" dxfId="2074" priority="2080">
      <formula>IF(RIGHT(TEXT(Y904,"0.#"),1)=".",TRUE,FALSE)</formula>
    </cfRule>
  </conditionalFormatting>
  <conditionalFormatting sqref="Y939:Y966">
    <cfRule type="expression" dxfId="2073" priority="2073">
      <formula>IF(RIGHT(TEXT(Y939,"0.#"),1)=".",FALSE,TRUE)</formula>
    </cfRule>
    <cfRule type="expression" dxfId="2072" priority="2074">
      <formula>IF(RIGHT(TEXT(Y939,"0.#"),1)=".",TRUE,FALSE)</formula>
    </cfRule>
  </conditionalFormatting>
  <conditionalFormatting sqref="Y937:Y938">
    <cfRule type="expression" dxfId="2071" priority="2067">
      <formula>IF(RIGHT(TEXT(Y937,"0.#"),1)=".",FALSE,TRUE)</formula>
    </cfRule>
    <cfRule type="expression" dxfId="2070" priority="2068">
      <formula>IF(RIGHT(TEXT(Y937,"0.#"),1)=".",TRUE,FALSE)</formula>
    </cfRule>
  </conditionalFormatting>
  <conditionalFormatting sqref="Y972:Y999">
    <cfRule type="expression" dxfId="2069" priority="2061">
      <formula>IF(RIGHT(TEXT(Y972,"0.#"),1)=".",FALSE,TRUE)</formula>
    </cfRule>
    <cfRule type="expression" dxfId="2068" priority="2062">
      <formula>IF(RIGHT(TEXT(Y972,"0.#"),1)=".",TRUE,FALSE)</formula>
    </cfRule>
  </conditionalFormatting>
  <conditionalFormatting sqref="Y970:Y971">
    <cfRule type="expression" dxfId="2067" priority="2055">
      <formula>IF(RIGHT(TEXT(Y970,"0.#"),1)=".",FALSE,TRUE)</formula>
    </cfRule>
    <cfRule type="expression" dxfId="2066" priority="2056">
      <formula>IF(RIGHT(TEXT(Y970,"0.#"),1)=".",TRUE,FALSE)</formula>
    </cfRule>
  </conditionalFormatting>
  <conditionalFormatting sqref="Y1005:Y1032">
    <cfRule type="expression" dxfId="2065" priority="2049">
      <formula>IF(RIGHT(TEXT(Y1005,"0.#"),1)=".",FALSE,TRUE)</formula>
    </cfRule>
    <cfRule type="expression" dxfId="2064" priority="2050">
      <formula>IF(RIGHT(TEXT(Y1005,"0.#"),1)=".",TRUE,FALSE)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4:AO900">
    <cfRule type="expression" dxfId="1983" priority="2099">
      <formula>IF(AND(AL874&gt;=0, RIGHT(TEXT(AL874,"0.#"),1)&lt;&gt;"."),TRUE,FALSE)</formula>
    </cfRule>
    <cfRule type="expression" dxfId="1982" priority="2100">
      <formula>IF(AND(AL874&gt;=0, RIGHT(TEXT(AL874,"0.#"),1)="."),TRUE,FALSE)</formula>
    </cfRule>
    <cfRule type="expression" dxfId="1981" priority="2101">
      <formula>IF(AND(AL874&lt;0, RIGHT(TEXT(AL874,"0.#"),1)&lt;&gt;"."),TRUE,FALSE)</formula>
    </cfRule>
    <cfRule type="expression" dxfId="1980" priority="2102">
      <formula>IF(AND(AL874&lt;0, RIGHT(TEXT(AL874,"0.#"),1)="."),TRUE,FALSE)</formula>
    </cfRule>
  </conditionalFormatting>
  <conditionalFormatting sqref="AL906:AO933">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4:AO905">
    <cfRule type="expression" dxfId="1975" priority="2081">
      <formula>IF(AND(AL904&gt;=0, RIGHT(TEXT(AL904,"0.#"),1)&lt;&gt;"."),TRUE,FALSE)</formula>
    </cfRule>
    <cfRule type="expression" dxfId="1974" priority="2082">
      <formula>IF(AND(AL904&gt;=0, RIGHT(TEXT(AL904,"0.#"),1)="."),TRUE,FALSE)</formula>
    </cfRule>
    <cfRule type="expression" dxfId="1973" priority="2083">
      <formula>IF(AND(AL904&lt;0, RIGHT(TEXT(AL904,"0.#"),1)&lt;&gt;"."),TRUE,FALSE)</formula>
    </cfRule>
    <cfRule type="expression" dxfId="1972" priority="2084">
      <formula>IF(AND(AL904&lt;0, RIGHT(TEXT(AL904,"0.#"),1)="."),TRUE,FALSE)</formula>
    </cfRule>
  </conditionalFormatting>
  <conditionalFormatting sqref="AL939:AO966">
    <cfRule type="expression" dxfId="1971" priority="2075">
      <formula>IF(AND(AL939&gt;=0, RIGHT(TEXT(AL939,"0.#"),1)&lt;&gt;"."),TRUE,FALSE)</formula>
    </cfRule>
    <cfRule type="expression" dxfId="1970" priority="2076">
      <formula>IF(AND(AL939&gt;=0, RIGHT(TEXT(AL939,"0.#"),1)="."),TRUE,FALSE)</formula>
    </cfRule>
    <cfRule type="expression" dxfId="1969" priority="2077">
      <formula>IF(AND(AL939&lt;0, RIGHT(TEXT(AL939,"0.#"),1)&lt;&gt;"."),TRUE,FALSE)</formula>
    </cfRule>
    <cfRule type="expression" dxfId="1968" priority="2078">
      <formula>IF(AND(AL939&lt;0, RIGHT(TEXT(AL939,"0.#"),1)="."),TRUE,FALSE)</formula>
    </cfRule>
  </conditionalFormatting>
  <conditionalFormatting sqref="AL937:AO938">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2:AO999">
    <cfRule type="expression" dxfId="1963" priority="2063">
      <formula>IF(AND(AL972&gt;=0, RIGHT(TEXT(AL972,"0.#"),1)&lt;&gt;"."),TRUE,FALSE)</formula>
    </cfRule>
    <cfRule type="expression" dxfId="1962" priority="2064">
      <formula>IF(AND(AL972&gt;=0, RIGHT(TEXT(AL972,"0.#"),1)="."),TRUE,FALSE)</formula>
    </cfRule>
    <cfRule type="expression" dxfId="1961" priority="2065">
      <formula>IF(AND(AL972&lt;0, RIGHT(TEXT(AL972,"0.#"),1)&lt;&gt;"."),TRUE,FALSE)</formula>
    </cfRule>
    <cfRule type="expression" dxfId="1960" priority="2066">
      <formula>IF(AND(AL972&lt;0, RIGHT(TEXT(AL972,"0.#"),1)="."),TRUE,FALSE)</formula>
    </cfRule>
  </conditionalFormatting>
  <conditionalFormatting sqref="AL970:AO971">
    <cfRule type="expression" dxfId="1959" priority="2057">
      <formula>IF(AND(AL970&gt;=0, RIGHT(TEXT(AL970,"0.#"),1)&lt;&gt;"."),TRUE,FALSE)</formula>
    </cfRule>
    <cfRule type="expression" dxfId="1958" priority="2058">
      <formula>IF(AND(AL970&gt;=0, RIGHT(TEXT(AL970,"0.#"),1)="."),TRUE,FALSE)</formula>
    </cfRule>
    <cfRule type="expression" dxfId="1957" priority="2059">
      <formula>IF(AND(AL970&lt;0, RIGHT(TEXT(AL970,"0.#"),1)&lt;&gt;"."),TRUE,FALSE)</formula>
    </cfRule>
    <cfRule type="expression" dxfId="1956" priority="2060">
      <formula>IF(AND(AL970&lt;0, RIGHT(TEXT(AL970,"0.#"),1)="."),TRUE,FALSE)</formula>
    </cfRule>
  </conditionalFormatting>
  <conditionalFormatting sqref="AL1005:AO1032">
    <cfRule type="expression" dxfId="1955" priority="2051">
      <formula>IF(AND(AL1005&gt;=0, RIGHT(TEXT(AL1005,"0.#"),1)&lt;&gt;"."),TRUE,FALSE)</formula>
    </cfRule>
    <cfRule type="expression" dxfId="1954" priority="2052">
      <formula>IF(AND(AL1005&gt;=0, RIGHT(TEXT(AL1005,"0.#"),1)="."),TRUE,FALSE)</formula>
    </cfRule>
    <cfRule type="expression" dxfId="1953" priority="2053">
      <formula>IF(AND(AL1005&lt;0, RIGHT(TEXT(AL1005,"0.#"),1)&lt;&gt;"."),TRUE,FALSE)</formula>
    </cfRule>
    <cfRule type="expression" dxfId="1952" priority="2054">
      <formula>IF(AND(AL1005&lt;0, RIGHT(TEXT(AL1005,"0.#"),1)="."),TRUE,FALSE)</formula>
    </cfRule>
  </conditionalFormatting>
  <conditionalFormatting sqref="AL1003:AO1004">
    <cfRule type="expression" dxfId="1951" priority="2045">
      <formula>IF(AND(AL1003&gt;=0, RIGHT(TEXT(AL1003,"0.#"),1)&lt;&gt;"."),TRUE,FALSE)</formula>
    </cfRule>
    <cfRule type="expression" dxfId="1950" priority="2046">
      <formula>IF(AND(AL1003&gt;=0, RIGHT(TEXT(AL1003,"0.#"),1)="."),TRUE,FALSE)</formula>
    </cfRule>
    <cfRule type="expression" dxfId="1949" priority="2047">
      <formula>IF(AND(AL1003&lt;0, RIGHT(TEXT(AL1003,"0.#"),1)&lt;&gt;"."),TRUE,FALSE)</formula>
    </cfRule>
    <cfRule type="expression" dxfId="1948" priority="2048">
      <formula>IF(AND(AL1003&lt;0, 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 RIGHT(TEXT(AL1038,"0.#"),1)&lt;&gt;"."),TRUE,FALSE)</formula>
    </cfRule>
    <cfRule type="expression" dxfId="1944" priority="2040">
      <formula>IF(AND(AL1038&gt;=0, RIGHT(TEXT(AL1038,"0.#"),1)="."),TRUE,FALSE)</formula>
    </cfRule>
    <cfRule type="expression" dxfId="1943" priority="2041">
      <formula>IF(AND(AL1038&lt;0, RIGHT(TEXT(AL1038,"0.#"),1)&lt;&gt;"."),TRUE,FALSE)</formula>
    </cfRule>
    <cfRule type="expression" dxfId="1942" priority="2042">
      <formula>IF(AND(AL1038&lt;0, 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 RIGHT(TEXT(AL1036,"0.#"),1)&lt;&gt;"."),TRUE,FALSE)</formula>
    </cfRule>
    <cfRule type="expression" dxfId="1938" priority="2034">
      <formula>IF(AND(AL1036&gt;=0, RIGHT(TEXT(AL1036,"0.#"),1)="."),TRUE,FALSE)</formula>
    </cfRule>
    <cfRule type="expression" dxfId="1937" priority="2035">
      <formula>IF(AND(AL1036&lt;0, RIGHT(TEXT(AL1036,"0.#"),1)&lt;&gt;"."),TRUE,FALSE)</formula>
    </cfRule>
    <cfRule type="expression" dxfId="1936" priority="2036">
      <formula>IF(AND(AL1036&lt;0, 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 RIGHT(TEXT(AL1071,"0.#"),1)&lt;&gt;"."),TRUE,FALSE)</formula>
    </cfRule>
    <cfRule type="expression" dxfId="1932" priority="2028">
      <formula>IF(AND(AL1071&gt;=0, RIGHT(TEXT(AL1071,"0.#"),1)="."),TRUE,FALSE)</formula>
    </cfRule>
    <cfRule type="expression" dxfId="1931" priority="2029">
      <formula>IF(AND(AL1071&lt;0, RIGHT(TEXT(AL1071,"0.#"),1)&lt;&gt;"."),TRUE,FALSE)</formula>
    </cfRule>
    <cfRule type="expression" dxfId="1930" priority="2030">
      <formula>IF(AND(AL1071&lt;0, 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 RIGHT(TEXT(AL1069,"0.#"),1)&lt;&gt;"."),TRUE,FALSE)</formula>
    </cfRule>
    <cfRule type="expression" dxfId="1926" priority="2022">
      <formula>IF(AND(AL1069&gt;=0, RIGHT(TEXT(AL1069,"0.#"),1)="."),TRUE,FALSE)</formula>
    </cfRule>
    <cfRule type="expression" dxfId="1925" priority="2023">
      <formula>IF(AND(AL1069&lt;0, RIGHT(TEXT(AL1069,"0.#"),1)&lt;&gt;"."),TRUE,FALSE)</formula>
    </cfRule>
    <cfRule type="expression" dxfId="1924" priority="2024">
      <formula>IF(AND(AL1069&lt;0, 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Y843">
    <cfRule type="expression" dxfId="727" priority="27">
      <formula>IF(RIGHT(TEXT(Y843,"0.#"),1)=".",FALSE,TRUE)</formula>
    </cfRule>
    <cfRule type="expression" dxfId="726" priority="28">
      <formula>IF(RIGHT(TEXT(Y843,"0.#"),1)=".",TRUE,FALSE)</formula>
    </cfRule>
  </conditionalFormatting>
  <conditionalFormatting sqref="Y888">
    <cfRule type="expression" dxfId="725" priority="25">
      <formula>IF(RIGHT(TEXT(Y888,"0.#"),1)=".",FALSE,TRUE)</formula>
    </cfRule>
    <cfRule type="expression" dxfId="724" priority="26">
      <formula>IF(RIGHT(TEXT(Y888,"0.#"),1)=".",TRUE,FALSE)</formula>
    </cfRule>
  </conditionalFormatting>
  <conditionalFormatting sqref="Y887">
    <cfRule type="expression" dxfId="723" priority="23">
      <formula>IF(RIGHT(TEXT(Y887,"0.#"),1)=".",FALSE,TRUE)</formula>
    </cfRule>
    <cfRule type="expression" dxfId="722" priority="24">
      <formula>IF(RIGHT(TEXT(Y887,"0.#"),1)=".",TRUE,FALSE)</formula>
    </cfRule>
  </conditionalFormatting>
  <conditionalFormatting sqref="Y886">
    <cfRule type="expression" dxfId="721" priority="21">
      <formula>IF(RIGHT(TEXT(Y886,"0.#"),1)=".",FALSE,TRUE)</formula>
    </cfRule>
    <cfRule type="expression" dxfId="720" priority="22">
      <formula>IF(RIGHT(TEXT(Y886,"0.#"),1)=".",TRUE,FALSE)</formula>
    </cfRule>
  </conditionalFormatting>
  <conditionalFormatting sqref="Y884">
    <cfRule type="expression" dxfId="719" priority="19">
      <formula>IF(RIGHT(TEXT(Y884,"0.#"),1)=".",FALSE,TRUE)</formula>
    </cfRule>
    <cfRule type="expression" dxfId="718" priority="20">
      <formula>IF(RIGHT(TEXT(Y884,"0.#"),1)=".",TRUE,FALSE)</formula>
    </cfRule>
  </conditionalFormatting>
  <conditionalFormatting sqref="Y883">
    <cfRule type="expression" dxfId="717" priority="17">
      <formula>IF(RIGHT(TEXT(Y883,"0.#"),1)=".",FALSE,TRUE)</formula>
    </cfRule>
    <cfRule type="expression" dxfId="716" priority="18">
      <formula>IF(RIGHT(TEXT(Y883,"0.#"),1)=".",TRUE,FALSE)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Y880">
    <cfRule type="expression" dxfId="713" priority="13">
      <formula>IF(RIGHT(TEXT(Y880,"0.#"),1)=".",FALSE,TRUE)</formula>
    </cfRule>
    <cfRule type="expression" dxfId="712" priority="14">
      <formula>IF(RIGHT(TEXT(Y880,"0.#"),1)=".",TRUE,FALSE)</formula>
    </cfRule>
  </conditionalFormatting>
  <conditionalFormatting sqref="Y879">
    <cfRule type="expression" dxfId="711" priority="11">
      <formula>IF(RIGHT(TEXT(Y879,"0.#"),1)=".",FALSE,TRUE)</formula>
    </cfRule>
    <cfRule type="expression" dxfId="710" priority="12">
      <formula>IF(RIGHT(TEXT(Y879,"0.#"),1)=".",TRUE,FALSE)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856">
    <cfRule type="expression" dxfId="707" priority="7">
      <formula>IF(RIGHT(TEXT(Y856,"0.#"),1)=".",FALSE,TRUE)</formula>
    </cfRule>
    <cfRule type="expression" dxfId="706" priority="8">
      <formula>IF(RIGHT(TEXT(Y856,"0.#"),1)=".",TRUE,FALSE)</formula>
    </cfRule>
  </conditionalFormatting>
  <conditionalFormatting sqref="Y855">
    <cfRule type="expression" dxfId="705" priority="5">
      <formula>IF(RIGHT(TEXT(Y855,"0.#"),1)=".",FALSE,TRUE)</formula>
    </cfRule>
    <cfRule type="expression" dxfId="704" priority="6">
      <formula>IF(RIGHT(TEXT(Y855,"0.#"),1)=".",TRUE,FALSE)</formula>
    </cfRule>
  </conditionalFormatting>
  <conditionalFormatting sqref="AL871:AO873">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6" max="49" man="1"/>
    <brk id="718" max="49" man="1"/>
    <brk id="740" max="49" man="1"/>
    <brk id="779" max="49" man="1"/>
    <brk id="868"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9" t="s">
        <v>352</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36"/>
      <c r="Z2" s="838"/>
      <c r="AA2" s="839"/>
      <c r="AB2" s="1040" t="s">
        <v>11</v>
      </c>
      <c r="AC2" s="1041"/>
      <c r="AD2" s="1042"/>
      <c r="AE2" s="248" t="s">
        <v>396</v>
      </c>
      <c r="AF2" s="248"/>
      <c r="AG2" s="248"/>
      <c r="AH2" s="248"/>
      <c r="AI2" s="248" t="s">
        <v>394</v>
      </c>
      <c r="AJ2" s="248"/>
      <c r="AK2" s="248"/>
      <c r="AL2" s="248"/>
      <c r="AM2" s="248" t="s">
        <v>423</v>
      </c>
      <c r="AN2" s="248"/>
      <c r="AO2" s="248"/>
      <c r="AP2" s="242"/>
      <c r="AQ2" s="158" t="s">
        <v>235</v>
      </c>
      <c r="AR2" s="129"/>
      <c r="AS2" s="129"/>
      <c r="AT2" s="130"/>
      <c r="AU2" s="545" t="s">
        <v>134</v>
      </c>
      <c r="AV2" s="545"/>
      <c r="AW2" s="545"/>
      <c r="AX2" s="546"/>
    </row>
    <row r="3" spans="1:50" ht="18.75" customHeight="1" x14ac:dyDescent="0.15">
      <c r="A3" s="409"/>
      <c r="B3" s="410"/>
      <c r="C3" s="410"/>
      <c r="D3" s="410"/>
      <c r="E3" s="410"/>
      <c r="F3" s="411"/>
      <c r="G3" s="425"/>
      <c r="H3" s="407"/>
      <c r="I3" s="407"/>
      <c r="J3" s="407"/>
      <c r="K3" s="407"/>
      <c r="L3" s="407"/>
      <c r="M3" s="407"/>
      <c r="N3" s="407"/>
      <c r="O3" s="426"/>
      <c r="P3" s="447"/>
      <c r="Q3" s="407"/>
      <c r="R3" s="407"/>
      <c r="S3" s="407"/>
      <c r="T3" s="407"/>
      <c r="U3" s="407"/>
      <c r="V3" s="407"/>
      <c r="W3" s="407"/>
      <c r="X3" s="426"/>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407" t="s">
        <v>181</v>
      </c>
      <c r="AX3" s="408"/>
    </row>
    <row r="4" spans="1:50" ht="22.5" customHeight="1" x14ac:dyDescent="0.15">
      <c r="A4" s="412"/>
      <c r="B4" s="410"/>
      <c r="C4" s="410"/>
      <c r="D4" s="410"/>
      <c r="E4" s="410"/>
      <c r="F4" s="411"/>
      <c r="G4" s="573"/>
      <c r="H4" s="1013"/>
      <c r="I4" s="1013"/>
      <c r="J4" s="1013"/>
      <c r="K4" s="1013"/>
      <c r="L4" s="1013"/>
      <c r="M4" s="1013"/>
      <c r="N4" s="1013"/>
      <c r="O4" s="1014"/>
      <c r="P4" s="104"/>
      <c r="Q4" s="1021"/>
      <c r="R4" s="1021"/>
      <c r="S4" s="1021"/>
      <c r="T4" s="1021"/>
      <c r="U4" s="1021"/>
      <c r="V4" s="1021"/>
      <c r="W4" s="1021"/>
      <c r="X4" s="1022"/>
      <c r="Y4" s="1031" t="s">
        <v>12</v>
      </c>
      <c r="Z4" s="1032"/>
      <c r="AA4" s="1033"/>
      <c r="AB4" s="473"/>
      <c r="AC4" s="1035"/>
      <c r="AD4" s="103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3"/>
      <c r="B5" s="414"/>
      <c r="C5" s="414"/>
      <c r="D5" s="414"/>
      <c r="E5" s="414"/>
      <c r="F5" s="415"/>
      <c r="G5" s="1015"/>
      <c r="H5" s="1016"/>
      <c r="I5" s="1016"/>
      <c r="J5" s="1016"/>
      <c r="K5" s="1016"/>
      <c r="L5" s="1016"/>
      <c r="M5" s="1016"/>
      <c r="N5" s="1016"/>
      <c r="O5" s="1017"/>
      <c r="P5" s="1023"/>
      <c r="Q5" s="1023"/>
      <c r="R5" s="1023"/>
      <c r="S5" s="1023"/>
      <c r="T5" s="1023"/>
      <c r="U5" s="1023"/>
      <c r="V5" s="1023"/>
      <c r="W5" s="1023"/>
      <c r="X5" s="1024"/>
      <c r="Y5" s="427" t="s">
        <v>54</v>
      </c>
      <c r="Z5" s="1028"/>
      <c r="AA5" s="1029"/>
      <c r="AB5" s="535"/>
      <c r="AC5" s="1034"/>
      <c r="AD5" s="103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3"/>
      <c r="B6" s="414"/>
      <c r="C6" s="414"/>
      <c r="D6" s="414"/>
      <c r="E6" s="414"/>
      <c r="F6" s="415"/>
      <c r="G6" s="1018"/>
      <c r="H6" s="1019"/>
      <c r="I6" s="1019"/>
      <c r="J6" s="1019"/>
      <c r="K6" s="1019"/>
      <c r="L6" s="1019"/>
      <c r="M6" s="1019"/>
      <c r="N6" s="1019"/>
      <c r="O6" s="1020"/>
      <c r="P6" s="1025"/>
      <c r="Q6" s="1025"/>
      <c r="R6" s="1025"/>
      <c r="S6" s="1025"/>
      <c r="T6" s="1025"/>
      <c r="U6" s="1025"/>
      <c r="V6" s="1025"/>
      <c r="W6" s="1025"/>
      <c r="X6" s="1026"/>
      <c r="Y6" s="1027" t="s">
        <v>13</v>
      </c>
      <c r="Z6" s="1028"/>
      <c r="AA6" s="1029"/>
      <c r="AB6" s="603" t="s">
        <v>182</v>
      </c>
      <c r="AC6" s="1030"/>
      <c r="AD6" s="103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9" t="s">
        <v>352</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36"/>
      <c r="Z9" s="838"/>
      <c r="AA9" s="839"/>
      <c r="AB9" s="1040" t="s">
        <v>11</v>
      </c>
      <c r="AC9" s="1041"/>
      <c r="AD9" s="1042"/>
      <c r="AE9" s="248" t="s">
        <v>396</v>
      </c>
      <c r="AF9" s="248"/>
      <c r="AG9" s="248"/>
      <c r="AH9" s="248"/>
      <c r="AI9" s="248" t="s">
        <v>394</v>
      </c>
      <c r="AJ9" s="248"/>
      <c r="AK9" s="248"/>
      <c r="AL9" s="248"/>
      <c r="AM9" s="248" t="s">
        <v>423</v>
      </c>
      <c r="AN9" s="248"/>
      <c r="AO9" s="248"/>
      <c r="AP9" s="242"/>
      <c r="AQ9" s="158" t="s">
        <v>235</v>
      </c>
      <c r="AR9" s="129"/>
      <c r="AS9" s="129"/>
      <c r="AT9" s="130"/>
      <c r="AU9" s="545" t="s">
        <v>134</v>
      </c>
      <c r="AV9" s="545"/>
      <c r="AW9" s="545"/>
      <c r="AX9" s="546"/>
    </row>
    <row r="10" spans="1:50" ht="18.75" customHeight="1" x14ac:dyDescent="0.15">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407" t="s">
        <v>181</v>
      </c>
      <c r="AX10" s="408"/>
    </row>
    <row r="11" spans="1:50" ht="22.5" customHeight="1" x14ac:dyDescent="0.15">
      <c r="A11" s="412"/>
      <c r="B11" s="410"/>
      <c r="C11" s="410"/>
      <c r="D11" s="410"/>
      <c r="E11" s="410"/>
      <c r="F11" s="411"/>
      <c r="G11" s="573"/>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73"/>
      <c r="AC11" s="1035"/>
      <c r="AD11" s="103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3"/>
      <c r="B12" s="414"/>
      <c r="C12" s="414"/>
      <c r="D12" s="414"/>
      <c r="E12" s="414"/>
      <c r="F12" s="415"/>
      <c r="G12" s="1015"/>
      <c r="H12" s="1016"/>
      <c r="I12" s="1016"/>
      <c r="J12" s="1016"/>
      <c r="K12" s="1016"/>
      <c r="L12" s="1016"/>
      <c r="M12" s="1016"/>
      <c r="N12" s="1016"/>
      <c r="O12" s="1017"/>
      <c r="P12" s="1023"/>
      <c r="Q12" s="1023"/>
      <c r="R12" s="1023"/>
      <c r="S12" s="1023"/>
      <c r="T12" s="1023"/>
      <c r="U12" s="1023"/>
      <c r="V12" s="1023"/>
      <c r="W12" s="1023"/>
      <c r="X12" s="1024"/>
      <c r="Y12" s="427" t="s">
        <v>54</v>
      </c>
      <c r="Z12" s="1028"/>
      <c r="AA12" s="1029"/>
      <c r="AB12" s="535"/>
      <c r="AC12" s="1034"/>
      <c r="AD12" s="103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6"/>
      <c r="B13" s="417"/>
      <c r="C13" s="417"/>
      <c r="D13" s="417"/>
      <c r="E13" s="417"/>
      <c r="F13" s="41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3" t="s">
        <v>182</v>
      </c>
      <c r="AC13" s="1030"/>
      <c r="AD13" s="103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9" t="s">
        <v>352</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36"/>
      <c r="Z16" s="838"/>
      <c r="AA16" s="839"/>
      <c r="AB16" s="1040" t="s">
        <v>11</v>
      </c>
      <c r="AC16" s="1041"/>
      <c r="AD16" s="1042"/>
      <c r="AE16" s="248" t="s">
        <v>396</v>
      </c>
      <c r="AF16" s="248"/>
      <c r="AG16" s="248"/>
      <c r="AH16" s="248"/>
      <c r="AI16" s="248" t="s">
        <v>394</v>
      </c>
      <c r="AJ16" s="248"/>
      <c r="AK16" s="248"/>
      <c r="AL16" s="248"/>
      <c r="AM16" s="248" t="s">
        <v>423</v>
      </c>
      <c r="AN16" s="248"/>
      <c r="AO16" s="248"/>
      <c r="AP16" s="242"/>
      <c r="AQ16" s="158" t="s">
        <v>235</v>
      </c>
      <c r="AR16" s="129"/>
      <c r="AS16" s="129"/>
      <c r="AT16" s="130"/>
      <c r="AU16" s="545" t="s">
        <v>134</v>
      </c>
      <c r="AV16" s="545"/>
      <c r="AW16" s="545"/>
      <c r="AX16" s="546"/>
    </row>
    <row r="17" spans="1:50" ht="18.75" customHeight="1" x14ac:dyDescent="0.15">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407" t="s">
        <v>181</v>
      </c>
      <c r="AX17" s="408"/>
    </row>
    <row r="18" spans="1:50" ht="22.5" customHeight="1" x14ac:dyDescent="0.15">
      <c r="A18" s="412"/>
      <c r="B18" s="410"/>
      <c r="C18" s="410"/>
      <c r="D18" s="410"/>
      <c r="E18" s="410"/>
      <c r="F18" s="411"/>
      <c r="G18" s="573"/>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73"/>
      <c r="AC18" s="1035"/>
      <c r="AD18" s="103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3"/>
      <c r="B19" s="414"/>
      <c r="C19" s="414"/>
      <c r="D19" s="414"/>
      <c r="E19" s="414"/>
      <c r="F19" s="415"/>
      <c r="G19" s="1015"/>
      <c r="H19" s="1016"/>
      <c r="I19" s="1016"/>
      <c r="J19" s="1016"/>
      <c r="K19" s="1016"/>
      <c r="L19" s="1016"/>
      <c r="M19" s="1016"/>
      <c r="N19" s="1016"/>
      <c r="O19" s="1017"/>
      <c r="P19" s="1023"/>
      <c r="Q19" s="1023"/>
      <c r="R19" s="1023"/>
      <c r="S19" s="1023"/>
      <c r="T19" s="1023"/>
      <c r="U19" s="1023"/>
      <c r="V19" s="1023"/>
      <c r="W19" s="1023"/>
      <c r="X19" s="1024"/>
      <c r="Y19" s="427" t="s">
        <v>54</v>
      </c>
      <c r="Z19" s="1028"/>
      <c r="AA19" s="1029"/>
      <c r="AB19" s="535"/>
      <c r="AC19" s="1034"/>
      <c r="AD19" s="103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6"/>
      <c r="B20" s="417"/>
      <c r="C20" s="417"/>
      <c r="D20" s="417"/>
      <c r="E20" s="417"/>
      <c r="F20" s="41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3" t="s">
        <v>182</v>
      </c>
      <c r="AC20" s="1030"/>
      <c r="AD20" s="103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9" t="s">
        <v>352</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36"/>
      <c r="Z23" s="838"/>
      <c r="AA23" s="839"/>
      <c r="AB23" s="1040" t="s">
        <v>11</v>
      </c>
      <c r="AC23" s="1041"/>
      <c r="AD23" s="1042"/>
      <c r="AE23" s="248" t="s">
        <v>396</v>
      </c>
      <c r="AF23" s="248"/>
      <c r="AG23" s="248"/>
      <c r="AH23" s="248"/>
      <c r="AI23" s="248" t="s">
        <v>394</v>
      </c>
      <c r="AJ23" s="248"/>
      <c r="AK23" s="248"/>
      <c r="AL23" s="248"/>
      <c r="AM23" s="248" t="s">
        <v>423</v>
      </c>
      <c r="AN23" s="248"/>
      <c r="AO23" s="248"/>
      <c r="AP23" s="242"/>
      <c r="AQ23" s="158" t="s">
        <v>235</v>
      </c>
      <c r="AR23" s="129"/>
      <c r="AS23" s="129"/>
      <c r="AT23" s="130"/>
      <c r="AU23" s="545" t="s">
        <v>134</v>
      </c>
      <c r="AV23" s="545"/>
      <c r="AW23" s="545"/>
      <c r="AX23" s="546"/>
    </row>
    <row r="24" spans="1:50" ht="18.75" customHeight="1" x14ac:dyDescent="0.15">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407" t="s">
        <v>181</v>
      </c>
      <c r="AX24" s="408"/>
    </row>
    <row r="25" spans="1:50" ht="22.5" customHeight="1" x14ac:dyDescent="0.15">
      <c r="A25" s="412"/>
      <c r="B25" s="410"/>
      <c r="C25" s="410"/>
      <c r="D25" s="410"/>
      <c r="E25" s="410"/>
      <c r="F25" s="411"/>
      <c r="G25" s="573"/>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73"/>
      <c r="AC25" s="1035"/>
      <c r="AD25" s="103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3"/>
      <c r="B26" s="414"/>
      <c r="C26" s="414"/>
      <c r="D26" s="414"/>
      <c r="E26" s="414"/>
      <c r="F26" s="415"/>
      <c r="G26" s="1015"/>
      <c r="H26" s="1016"/>
      <c r="I26" s="1016"/>
      <c r="J26" s="1016"/>
      <c r="K26" s="1016"/>
      <c r="L26" s="1016"/>
      <c r="M26" s="1016"/>
      <c r="N26" s="1016"/>
      <c r="O26" s="1017"/>
      <c r="P26" s="1023"/>
      <c r="Q26" s="1023"/>
      <c r="R26" s="1023"/>
      <c r="S26" s="1023"/>
      <c r="T26" s="1023"/>
      <c r="U26" s="1023"/>
      <c r="V26" s="1023"/>
      <c r="W26" s="1023"/>
      <c r="X26" s="1024"/>
      <c r="Y26" s="427" t="s">
        <v>54</v>
      </c>
      <c r="Z26" s="1028"/>
      <c r="AA26" s="1029"/>
      <c r="AB26" s="535"/>
      <c r="AC26" s="1034"/>
      <c r="AD26" s="103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6"/>
      <c r="B27" s="417"/>
      <c r="C27" s="417"/>
      <c r="D27" s="417"/>
      <c r="E27" s="417"/>
      <c r="F27" s="41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3" t="s">
        <v>182</v>
      </c>
      <c r="AC27" s="1030"/>
      <c r="AD27" s="103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9" t="s">
        <v>352</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36"/>
      <c r="Z30" s="838"/>
      <c r="AA30" s="839"/>
      <c r="AB30" s="1040" t="s">
        <v>11</v>
      </c>
      <c r="AC30" s="1041"/>
      <c r="AD30" s="1042"/>
      <c r="AE30" s="248" t="s">
        <v>396</v>
      </c>
      <c r="AF30" s="248"/>
      <c r="AG30" s="248"/>
      <c r="AH30" s="248"/>
      <c r="AI30" s="248" t="s">
        <v>394</v>
      </c>
      <c r="AJ30" s="248"/>
      <c r="AK30" s="248"/>
      <c r="AL30" s="248"/>
      <c r="AM30" s="248" t="s">
        <v>423</v>
      </c>
      <c r="AN30" s="248"/>
      <c r="AO30" s="248"/>
      <c r="AP30" s="242"/>
      <c r="AQ30" s="158" t="s">
        <v>235</v>
      </c>
      <c r="AR30" s="129"/>
      <c r="AS30" s="129"/>
      <c r="AT30" s="130"/>
      <c r="AU30" s="545" t="s">
        <v>134</v>
      </c>
      <c r="AV30" s="545"/>
      <c r="AW30" s="545"/>
      <c r="AX30" s="546"/>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407" t="s">
        <v>181</v>
      </c>
      <c r="AX31" s="408"/>
    </row>
    <row r="32" spans="1:50" ht="22.5" customHeight="1" x14ac:dyDescent="0.15">
      <c r="A32" s="412"/>
      <c r="B32" s="410"/>
      <c r="C32" s="410"/>
      <c r="D32" s="410"/>
      <c r="E32" s="410"/>
      <c r="F32" s="411"/>
      <c r="G32" s="573"/>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73"/>
      <c r="AC32" s="1035"/>
      <c r="AD32" s="103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3"/>
      <c r="B33" s="414"/>
      <c r="C33" s="414"/>
      <c r="D33" s="414"/>
      <c r="E33" s="414"/>
      <c r="F33" s="415"/>
      <c r="G33" s="1015"/>
      <c r="H33" s="1016"/>
      <c r="I33" s="1016"/>
      <c r="J33" s="1016"/>
      <c r="K33" s="1016"/>
      <c r="L33" s="1016"/>
      <c r="M33" s="1016"/>
      <c r="N33" s="1016"/>
      <c r="O33" s="1017"/>
      <c r="P33" s="1023"/>
      <c r="Q33" s="1023"/>
      <c r="R33" s="1023"/>
      <c r="S33" s="1023"/>
      <c r="T33" s="1023"/>
      <c r="U33" s="1023"/>
      <c r="V33" s="1023"/>
      <c r="W33" s="1023"/>
      <c r="X33" s="1024"/>
      <c r="Y33" s="427" t="s">
        <v>54</v>
      </c>
      <c r="Z33" s="1028"/>
      <c r="AA33" s="1029"/>
      <c r="AB33" s="535"/>
      <c r="AC33" s="1034"/>
      <c r="AD33" s="103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6"/>
      <c r="B34" s="417"/>
      <c r="C34" s="417"/>
      <c r="D34" s="417"/>
      <c r="E34" s="417"/>
      <c r="F34" s="41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3" t="s">
        <v>182</v>
      </c>
      <c r="AC34" s="1030"/>
      <c r="AD34" s="103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9" t="s">
        <v>352</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36"/>
      <c r="Z37" s="838"/>
      <c r="AA37" s="839"/>
      <c r="AB37" s="1040" t="s">
        <v>11</v>
      </c>
      <c r="AC37" s="1041"/>
      <c r="AD37" s="1042"/>
      <c r="AE37" s="248" t="s">
        <v>396</v>
      </c>
      <c r="AF37" s="248"/>
      <c r="AG37" s="248"/>
      <c r="AH37" s="248"/>
      <c r="AI37" s="248" t="s">
        <v>394</v>
      </c>
      <c r="AJ37" s="248"/>
      <c r="AK37" s="248"/>
      <c r="AL37" s="248"/>
      <c r="AM37" s="248" t="s">
        <v>423</v>
      </c>
      <c r="AN37" s="248"/>
      <c r="AO37" s="248"/>
      <c r="AP37" s="242"/>
      <c r="AQ37" s="158" t="s">
        <v>235</v>
      </c>
      <c r="AR37" s="129"/>
      <c r="AS37" s="129"/>
      <c r="AT37" s="130"/>
      <c r="AU37" s="545" t="s">
        <v>134</v>
      </c>
      <c r="AV37" s="545"/>
      <c r="AW37" s="545"/>
      <c r="AX37" s="546"/>
    </row>
    <row r="38" spans="1:50" ht="18.75"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407" t="s">
        <v>181</v>
      </c>
      <c r="AX38" s="408"/>
    </row>
    <row r="39" spans="1:50" ht="22.5" customHeight="1" x14ac:dyDescent="0.15">
      <c r="A39" s="412"/>
      <c r="B39" s="410"/>
      <c r="C39" s="410"/>
      <c r="D39" s="410"/>
      <c r="E39" s="410"/>
      <c r="F39" s="411"/>
      <c r="G39" s="573"/>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73"/>
      <c r="AC39" s="1035"/>
      <c r="AD39" s="103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3"/>
      <c r="B40" s="414"/>
      <c r="C40" s="414"/>
      <c r="D40" s="414"/>
      <c r="E40" s="414"/>
      <c r="F40" s="415"/>
      <c r="G40" s="1015"/>
      <c r="H40" s="1016"/>
      <c r="I40" s="1016"/>
      <c r="J40" s="1016"/>
      <c r="K40" s="1016"/>
      <c r="L40" s="1016"/>
      <c r="M40" s="1016"/>
      <c r="N40" s="1016"/>
      <c r="O40" s="1017"/>
      <c r="P40" s="1023"/>
      <c r="Q40" s="1023"/>
      <c r="R40" s="1023"/>
      <c r="S40" s="1023"/>
      <c r="T40" s="1023"/>
      <c r="U40" s="1023"/>
      <c r="V40" s="1023"/>
      <c r="W40" s="1023"/>
      <c r="X40" s="1024"/>
      <c r="Y40" s="427" t="s">
        <v>54</v>
      </c>
      <c r="Z40" s="1028"/>
      <c r="AA40" s="1029"/>
      <c r="AB40" s="535"/>
      <c r="AC40" s="1034"/>
      <c r="AD40" s="103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6"/>
      <c r="B41" s="417"/>
      <c r="C41" s="417"/>
      <c r="D41" s="417"/>
      <c r="E41" s="417"/>
      <c r="F41" s="41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3" t="s">
        <v>182</v>
      </c>
      <c r="AC41" s="1030"/>
      <c r="AD41" s="103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9" t="s">
        <v>352</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36"/>
      <c r="Z44" s="838"/>
      <c r="AA44" s="839"/>
      <c r="AB44" s="1040" t="s">
        <v>11</v>
      </c>
      <c r="AC44" s="1041"/>
      <c r="AD44" s="1042"/>
      <c r="AE44" s="248" t="s">
        <v>396</v>
      </c>
      <c r="AF44" s="248"/>
      <c r="AG44" s="248"/>
      <c r="AH44" s="248"/>
      <c r="AI44" s="248" t="s">
        <v>394</v>
      </c>
      <c r="AJ44" s="248"/>
      <c r="AK44" s="248"/>
      <c r="AL44" s="248"/>
      <c r="AM44" s="248" t="s">
        <v>423</v>
      </c>
      <c r="AN44" s="248"/>
      <c r="AO44" s="248"/>
      <c r="AP44" s="242"/>
      <c r="AQ44" s="158" t="s">
        <v>235</v>
      </c>
      <c r="AR44" s="129"/>
      <c r="AS44" s="129"/>
      <c r="AT44" s="130"/>
      <c r="AU44" s="545" t="s">
        <v>134</v>
      </c>
      <c r="AV44" s="545"/>
      <c r="AW44" s="545"/>
      <c r="AX44" s="546"/>
    </row>
    <row r="45" spans="1:50" ht="18.75"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407" t="s">
        <v>181</v>
      </c>
      <c r="AX45" s="408"/>
    </row>
    <row r="46" spans="1:50" ht="22.5" customHeight="1" x14ac:dyDescent="0.15">
      <c r="A46" s="412"/>
      <c r="B46" s="410"/>
      <c r="C46" s="410"/>
      <c r="D46" s="410"/>
      <c r="E46" s="410"/>
      <c r="F46" s="411"/>
      <c r="G46" s="573"/>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73"/>
      <c r="AC46" s="1035"/>
      <c r="AD46" s="103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3"/>
      <c r="B47" s="414"/>
      <c r="C47" s="414"/>
      <c r="D47" s="414"/>
      <c r="E47" s="414"/>
      <c r="F47" s="415"/>
      <c r="G47" s="1015"/>
      <c r="H47" s="1016"/>
      <c r="I47" s="1016"/>
      <c r="J47" s="1016"/>
      <c r="K47" s="1016"/>
      <c r="L47" s="1016"/>
      <c r="M47" s="1016"/>
      <c r="N47" s="1016"/>
      <c r="O47" s="1017"/>
      <c r="P47" s="1023"/>
      <c r="Q47" s="1023"/>
      <c r="R47" s="1023"/>
      <c r="S47" s="1023"/>
      <c r="T47" s="1023"/>
      <c r="U47" s="1023"/>
      <c r="V47" s="1023"/>
      <c r="W47" s="1023"/>
      <c r="X47" s="1024"/>
      <c r="Y47" s="427" t="s">
        <v>54</v>
      </c>
      <c r="Z47" s="1028"/>
      <c r="AA47" s="1029"/>
      <c r="AB47" s="535"/>
      <c r="AC47" s="1034"/>
      <c r="AD47" s="103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6"/>
      <c r="B48" s="417"/>
      <c r="C48" s="417"/>
      <c r="D48" s="417"/>
      <c r="E48" s="417"/>
      <c r="F48" s="41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3" t="s">
        <v>182</v>
      </c>
      <c r="AC48" s="1030"/>
      <c r="AD48" s="103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9" t="s">
        <v>352</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36"/>
      <c r="Z51" s="838"/>
      <c r="AA51" s="839"/>
      <c r="AB51" s="242" t="s">
        <v>11</v>
      </c>
      <c r="AC51" s="1041"/>
      <c r="AD51" s="1042"/>
      <c r="AE51" s="248" t="s">
        <v>396</v>
      </c>
      <c r="AF51" s="248"/>
      <c r="AG51" s="248"/>
      <c r="AH51" s="248"/>
      <c r="AI51" s="248" t="s">
        <v>394</v>
      </c>
      <c r="AJ51" s="248"/>
      <c r="AK51" s="248"/>
      <c r="AL51" s="248"/>
      <c r="AM51" s="248" t="s">
        <v>423</v>
      </c>
      <c r="AN51" s="248"/>
      <c r="AO51" s="248"/>
      <c r="AP51" s="242"/>
      <c r="AQ51" s="158" t="s">
        <v>235</v>
      </c>
      <c r="AR51" s="129"/>
      <c r="AS51" s="129"/>
      <c r="AT51" s="130"/>
      <c r="AU51" s="545" t="s">
        <v>134</v>
      </c>
      <c r="AV51" s="545"/>
      <c r="AW51" s="545"/>
      <c r="AX51" s="546"/>
    </row>
    <row r="52" spans="1:50" ht="18.75"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407" t="s">
        <v>181</v>
      </c>
      <c r="AX52" s="408"/>
    </row>
    <row r="53" spans="1:50" ht="22.5" customHeight="1" x14ac:dyDescent="0.15">
      <c r="A53" s="412"/>
      <c r="B53" s="410"/>
      <c r="C53" s="410"/>
      <c r="D53" s="410"/>
      <c r="E53" s="410"/>
      <c r="F53" s="411"/>
      <c r="G53" s="573"/>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73"/>
      <c r="AC53" s="1035"/>
      <c r="AD53" s="103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3"/>
      <c r="B54" s="414"/>
      <c r="C54" s="414"/>
      <c r="D54" s="414"/>
      <c r="E54" s="414"/>
      <c r="F54" s="415"/>
      <c r="G54" s="1015"/>
      <c r="H54" s="1016"/>
      <c r="I54" s="1016"/>
      <c r="J54" s="1016"/>
      <c r="K54" s="1016"/>
      <c r="L54" s="1016"/>
      <c r="M54" s="1016"/>
      <c r="N54" s="1016"/>
      <c r="O54" s="1017"/>
      <c r="P54" s="1023"/>
      <c r="Q54" s="1023"/>
      <c r="R54" s="1023"/>
      <c r="S54" s="1023"/>
      <c r="T54" s="1023"/>
      <c r="U54" s="1023"/>
      <c r="V54" s="1023"/>
      <c r="W54" s="1023"/>
      <c r="X54" s="1024"/>
      <c r="Y54" s="427" t="s">
        <v>54</v>
      </c>
      <c r="Z54" s="1028"/>
      <c r="AA54" s="1029"/>
      <c r="AB54" s="535"/>
      <c r="AC54" s="1034"/>
      <c r="AD54" s="103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6"/>
      <c r="B55" s="417"/>
      <c r="C55" s="417"/>
      <c r="D55" s="417"/>
      <c r="E55" s="417"/>
      <c r="F55" s="41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3" t="s">
        <v>182</v>
      </c>
      <c r="AC55" s="1030"/>
      <c r="AD55" s="103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9" t="s">
        <v>352</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36"/>
      <c r="Z58" s="838"/>
      <c r="AA58" s="839"/>
      <c r="AB58" s="1040" t="s">
        <v>11</v>
      </c>
      <c r="AC58" s="1041"/>
      <c r="AD58" s="1042"/>
      <c r="AE58" s="248" t="s">
        <v>396</v>
      </c>
      <c r="AF58" s="248"/>
      <c r="AG58" s="248"/>
      <c r="AH58" s="248"/>
      <c r="AI58" s="248" t="s">
        <v>394</v>
      </c>
      <c r="AJ58" s="248"/>
      <c r="AK58" s="248"/>
      <c r="AL58" s="248"/>
      <c r="AM58" s="248" t="s">
        <v>423</v>
      </c>
      <c r="AN58" s="248"/>
      <c r="AO58" s="248"/>
      <c r="AP58" s="242"/>
      <c r="AQ58" s="158" t="s">
        <v>235</v>
      </c>
      <c r="AR58" s="129"/>
      <c r="AS58" s="129"/>
      <c r="AT58" s="130"/>
      <c r="AU58" s="545" t="s">
        <v>134</v>
      </c>
      <c r="AV58" s="545"/>
      <c r="AW58" s="545"/>
      <c r="AX58" s="546"/>
    </row>
    <row r="59" spans="1:50" ht="18.75"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407" t="s">
        <v>181</v>
      </c>
      <c r="AX59" s="408"/>
    </row>
    <row r="60" spans="1:50" ht="22.5" customHeight="1" x14ac:dyDescent="0.15">
      <c r="A60" s="412"/>
      <c r="B60" s="410"/>
      <c r="C60" s="410"/>
      <c r="D60" s="410"/>
      <c r="E60" s="410"/>
      <c r="F60" s="411"/>
      <c r="G60" s="573"/>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73"/>
      <c r="AC60" s="1035"/>
      <c r="AD60" s="103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3"/>
      <c r="B61" s="414"/>
      <c r="C61" s="414"/>
      <c r="D61" s="414"/>
      <c r="E61" s="414"/>
      <c r="F61" s="415"/>
      <c r="G61" s="1015"/>
      <c r="H61" s="1016"/>
      <c r="I61" s="1016"/>
      <c r="J61" s="1016"/>
      <c r="K61" s="1016"/>
      <c r="L61" s="1016"/>
      <c r="M61" s="1016"/>
      <c r="N61" s="1016"/>
      <c r="O61" s="1017"/>
      <c r="P61" s="1023"/>
      <c r="Q61" s="1023"/>
      <c r="R61" s="1023"/>
      <c r="S61" s="1023"/>
      <c r="T61" s="1023"/>
      <c r="U61" s="1023"/>
      <c r="V61" s="1023"/>
      <c r="W61" s="1023"/>
      <c r="X61" s="1024"/>
      <c r="Y61" s="427" t="s">
        <v>54</v>
      </c>
      <c r="Z61" s="1028"/>
      <c r="AA61" s="1029"/>
      <c r="AB61" s="535"/>
      <c r="AC61" s="1034"/>
      <c r="AD61" s="103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6"/>
      <c r="B62" s="417"/>
      <c r="C62" s="417"/>
      <c r="D62" s="417"/>
      <c r="E62" s="417"/>
      <c r="F62" s="41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3" t="s">
        <v>182</v>
      </c>
      <c r="AC62" s="1030"/>
      <c r="AD62" s="103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9" t="s">
        <v>352</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36"/>
      <c r="Z65" s="838"/>
      <c r="AA65" s="839"/>
      <c r="AB65" s="1040" t="s">
        <v>11</v>
      </c>
      <c r="AC65" s="1041"/>
      <c r="AD65" s="1042"/>
      <c r="AE65" s="248" t="s">
        <v>396</v>
      </c>
      <c r="AF65" s="248"/>
      <c r="AG65" s="248"/>
      <c r="AH65" s="248"/>
      <c r="AI65" s="248" t="s">
        <v>394</v>
      </c>
      <c r="AJ65" s="248"/>
      <c r="AK65" s="248"/>
      <c r="AL65" s="248"/>
      <c r="AM65" s="248" t="s">
        <v>423</v>
      </c>
      <c r="AN65" s="248"/>
      <c r="AO65" s="248"/>
      <c r="AP65" s="242"/>
      <c r="AQ65" s="158" t="s">
        <v>235</v>
      </c>
      <c r="AR65" s="129"/>
      <c r="AS65" s="129"/>
      <c r="AT65" s="130"/>
      <c r="AU65" s="545" t="s">
        <v>134</v>
      </c>
      <c r="AV65" s="545"/>
      <c r="AW65" s="545"/>
      <c r="AX65" s="546"/>
    </row>
    <row r="66" spans="1:50" ht="18.75" customHeight="1" x14ac:dyDescent="0.15">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407" t="s">
        <v>181</v>
      </c>
      <c r="AX66" s="408"/>
    </row>
    <row r="67" spans="1:50" ht="22.5" customHeight="1" x14ac:dyDescent="0.15">
      <c r="A67" s="412"/>
      <c r="B67" s="410"/>
      <c r="C67" s="410"/>
      <c r="D67" s="410"/>
      <c r="E67" s="410"/>
      <c r="F67" s="411"/>
      <c r="G67" s="573"/>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73"/>
      <c r="AC67" s="1035"/>
      <c r="AD67" s="103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3"/>
      <c r="B68" s="414"/>
      <c r="C68" s="414"/>
      <c r="D68" s="414"/>
      <c r="E68" s="414"/>
      <c r="F68" s="415"/>
      <c r="G68" s="1015"/>
      <c r="H68" s="1016"/>
      <c r="I68" s="1016"/>
      <c r="J68" s="1016"/>
      <c r="K68" s="1016"/>
      <c r="L68" s="1016"/>
      <c r="M68" s="1016"/>
      <c r="N68" s="1016"/>
      <c r="O68" s="1017"/>
      <c r="P68" s="1023"/>
      <c r="Q68" s="1023"/>
      <c r="R68" s="1023"/>
      <c r="S68" s="1023"/>
      <c r="T68" s="1023"/>
      <c r="U68" s="1023"/>
      <c r="V68" s="1023"/>
      <c r="W68" s="1023"/>
      <c r="X68" s="1024"/>
      <c r="Y68" s="427" t="s">
        <v>54</v>
      </c>
      <c r="Z68" s="1028"/>
      <c r="AA68" s="1029"/>
      <c r="AB68" s="535"/>
      <c r="AC68" s="1034"/>
      <c r="AD68" s="103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6"/>
      <c r="B69" s="417"/>
      <c r="C69" s="417"/>
      <c r="D69" s="417"/>
      <c r="E69" s="417"/>
      <c r="F69" s="418"/>
      <c r="G69" s="1018"/>
      <c r="H69" s="1019"/>
      <c r="I69" s="1019"/>
      <c r="J69" s="1019"/>
      <c r="K69" s="1019"/>
      <c r="L69" s="1019"/>
      <c r="M69" s="1019"/>
      <c r="N69" s="1019"/>
      <c r="O69" s="1020"/>
      <c r="P69" s="1025"/>
      <c r="Q69" s="1025"/>
      <c r="R69" s="1025"/>
      <c r="S69" s="1025"/>
      <c r="T69" s="1025"/>
      <c r="U69" s="1025"/>
      <c r="V69" s="1025"/>
      <c r="W69" s="1025"/>
      <c r="X69" s="1026"/>
      <c r="Y69" s="427" t="s">
        <v>13</v>
      </c>
      <c r="Z69" s="1028"/>
      <c r="AA69" s="1029"/>
      <c r="AB69" s="568"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604" t="s">
        <v>370</v>
      </c>
      <c r="H2" s="605"/>
      <c r="I2" s="605"/>
      <c r="J2" s="605"/>
      <c r="K2" s="605"/>
      <c r="L2" s="605"/>
      <c r="M2" s="605"/>
      <c r="N2" s="605"/>
      <c r="O2" s="605"/>
      <c r="P2" s="605"/>
      <c r="Q2" s="605"/>
      <c r="R2" s="605"/>
      <c r="S2" s="605"/>
      <c r="T2" s="605"/>
      <c r="U2" s="605"/>
      <c r="V2" s="605"/>
      <c r="W2" s="605"/>
      <c r="X2" s="605"/>
      <c r="Y2" s="605"/>
      <c r="Z2" s="605"/>
      <c r="AA2" s="605"/>
      <c r="AB2" s="606"/>
      <c r="AC2" s="604" t="s">
        <v>372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604" t="s">
        <v>271</v>
      </c>
      <c r="H15" s="605"/>
      <c r="I15" s="605"/>
      <c r="J15" s="605"/>
      <c r="K15" s="605"/>
      <c r="L15" s="605"/>
      <c r="M15" s="605"/>
      <c r="N15" s="605"/>
      <c r="O15" s="605"/>
      <c r="P15" s="605"/>
      <c r="Q15" s="605"/>
      <c r="R15" s="605"/>
      <c r="S15" s="605"/>
      <c r="T15" s="605"/>
      <c r="U15" s="605"/>
      <c r="V15" s="605"/>
      <c r="W15" s="605"/>
      <c r="X15" s="605"/>
      <c r="Y15" s="605"/>
      <c r="Z15" s="605"/>
      <c r="AA15" s="605"/>
      <c r="AB15" s="606"/>
      <c r="AC15" s="604" t="s">
        <v>272</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8"/>
      <c r="B16" s="1059"/>
      <c r="C16" s="1059"/>
      <c r="D16" s="1059"/>
      <c r="E16" s="1059"/>
      <c r="F16" s="1060"/>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604" t="s">
        <v>270</v>
      </c>
      <c r="H28" s="605"/>
      <c r="I28" s="605"/>
      <c r="J28" s="605"/>
      <c r="K28" s="605"/>
      <c r="L28" s="605"/>
      <c r="M28" s="605"/>
      <c r="N28" s="605"/>
      <c r="O28" s="605"/>
      <c r="P28" s="605"/>
      <c r="Q28" s="605"/>
      <c r="R28" s="605"/>
      <c r="S28" s="605"/>
      <c r="T28" s="605"/>
      <c r="U28" s="605"/>
      <c r="V28" s="605"/>
      <c r="W28" s="605"/>
      <c r="X28" s="605"/>
      <c r="Y28" s="605"/>
      <c r="Z28" s="605"/>
      <c r="AA28" s="605"/>
      <c r="AB28" s="606"/>
      <c r="AC28" s="604" t="s">
        <v>273</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8"/>
      <c r="B29" s="1059"/>
      <c r="C29" s="1059"/>
      <c r="D29" s="1059"/>
      <c r="E29" s="1059"/>
      <c r="F29" s="1060"/>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604" t="s">
        <v>318</v>
      </c>
      <c r="H41" s="605"/>
      <c r="I41" s="605"/>
      <c r="J41" s="605"/>
      <c r="K41" s="605"/>
      <c r="L41" s="605"/>
      <c r="M41" s="605"/>
      <c r="N41" s="605"/>
      <c r="O41" s="605"/>
      <c r="P41" s="605"/>
      <c r="Q41" s="605"/>
      <c r="R41" s="605"/>
      <c r="S41" s="605"/>
      <c r="T41" s="605"/>
      <c r="U41" s="605"/>
      <c r="V41" s="605"/>
      <c r="W41" s="605"/>
      <c r="X41" s="605"/>
      <c r="Y41" s="605"/>
      <c r="Z41" s="605"/>
      <c r="AA41" s="605"/>
      <c r="AB41" s="606"/>
      <c r="AC41" s="604" t="s">
        <v>184</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8"/>
      <c r="B42" s="1059"/>
      <c r="C42" s="1059"/>
      <c r="D42" s="1059"/>
      <c r="E42" s="1059"/>
      <c r="F42" s="1060"/>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604" t="s">
        <v>185</v>
      </c>
      <c r="H55" s="605"/>
      <c r="I55" s="605"/>
      <c r="J55" s="605"/>
      <c r="K55" s="605"/>
      <c r="L55" s="605"/>
      <c r="M55" s="605"/>
      <c r="N55" s="605"/>
      <c r="O55" s="605"/>
      <c r="P55" s="605"/>
      <c r="Q55" s="605"/>
      <c r="R55" s="605"/>
      <c r="S55" s="605"/>
      <c r="T55" s="605"/>
      <c r="U55" s="605"/>
      <c r="V55" s="605"/>
      <c r="W55" s="605"/>
      <c r="X55" s="605"/>
      <c r="Y55" s="605"/>
      <c r="Z55" s="605"/>
      <c r="AA55" s="605"/>
      <c r="AB55" s="606"/>
      <c r="AC55" s="604" t="s">
        <v>274</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8"/>
      <c r="B56" s="1059"/>
      <c r="C56" s="1059"/>
      <c r="D56" s="1059"/>
      <c r="E56" s="1059"/>
      <c r="F56" s="1060"/>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604" t="s">
        <v>275</v>
      </c>
      <c r="H68" s="605"/>
      <c r="I68" s="605"/>
      <c r="J68" s="605"/>
      <c r="K68" s="605"/>
      <c r="L68" s="605"/>
      <c r="M68" s="605"/>
      <c r="N68" s="605"/>
      <c r="O68" s="605"/>
      <c r="P68" s="605"/>
      <c r="Q68" s="605"/>
      <c r="R68" s="605"/>
      <c r="S68" s="605"/>
      <c r="T68" s="605"/>
      <c r="U68" s="605"/>
      <c r="V68" s="605"/>
      <c r="W68" s="605"/>
      <c r="X68" s="605"/>
      <c r="Y68" s="605"/>
      <c r="Z68" s="605"/>
      <c r="AA68" s="605"/>
      <c r="AB68" s="606"/>
      <c r="AC68" s="604" t="s">
        <v>276</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8"/>
      <c r="B69" s="1059"/>
      <c r="C69" s="1059"/>
      <c r="D69" s="1059"/>
      <c r="E69" s="1059"/>
      <c r="F69" s="1060"/>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604" t="s">
        <v>277</v>
      </c>
      <c r="H81" s="605"/>
      <c r="I81" s="605"/>
      <c r="J81" s="605"/>
      <c r="K81" s="605"/>
      <c r="L81" s="605"/>
      <c r="M81" s="605"/>
      <c r="N81" s="605"/>
      <c r="O81" s="605"/>
      <c r="P81" s="605"/>
      <c r="Q81" s="605"/>
      <c r="R81" s="605"/>
      <c r="S81" s="605"/>
      <c r="T81" s="605"/>
      <c r="U81" s="605"/>
      <c r="V81" s="605"/>
      <c r="W81" s="605"/>
      <c r="X81" s="605"/>
      <c r="Y81" s="605"/>
      <c r="Z81" s="605"/>
      <c r="AA81" s="605"/>
      <c r="AB81" s="606"/>
      <c r="AC81" s="604" t="s">
        <v>278</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8"/>
      <c r="B82" s="1059"/>
      <c r="C82" s="1059"/>
      <c r="D82" s="1059"/>
      <c r="E82" s="1059"/>
      <c r="F82" s="1060"/>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604" t="s">
        <v>279</v>
      </c>
      <c r="H94" s="605"/>
      <c r="I94" s="605"/>
      <c r="J94" s="605"/>
      <c r="K94" s="605"/>
      <c r="L94" s="605"/>
      <c r="M94" s="605"/>
      <c r="N94" s="605"/>
      <c r="O94" s="605"/>
      <c r="P94" s="605"/>
      <c r="Q94" s="605"/>
      <c r="R94" s="605"/>
      <c r="S94" s="605"/>
      <c r="T94" s="605"/>
      <c r="U94" s="605"/>
      <c r="V94" s="605"/>
      <c r="W94" s="605"/>
      <c r="X94" s="605"/>
      <c r="Y94" s="605"/>
      <c r="Z94" s="605"/>
      <c r="AA94" s="605"/>
      <c r="AB94" s="606"/>
      <c r="AC94" s="604" t="s">
        <v>186</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8"/>
      <c r="B95" s="1059"/>
      <c r="C95" s="1059"/>
      <c r="D95" s="1059"/>
      <c r="E95" s="1059"/>
      <c r="F95" s="1060"/>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604" t="s">
        <v>187</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280</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8"/>
      <c r="B109" s="1059"/>
      <c r="C109" s="1059"/>
      <c r="D109" s="1059"/>
      <c r="E109" s="1059"/>
      <c r="F109" s="1060"/>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604" t="s">
        <v>281</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282</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8"/>
      <c r="B122" s="1059"/>
      <c r="C122" s="1059"/>
      <c r="D122" s="1059"/>
      <c r="E122" s="1059"/>
      <c r="F122" s="1060"/>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604" t="s">
        <v>283</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284</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8"/>
      <c r="B135" s="1059"/>
      <c r="C135" s="1059"/>
      <c r="D135" s="1059"/>
      <c r="E135" s="1059"/>
      <c r="F135" s="1060"/>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604" t="s">
        <v>285</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188</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8"/>
      <c r="B148" s="1059"/>
      <c r="C148" s="1059"/>
      <c r="D148" s="1059"/>
      <c r="E148" s="1059"/>
      <c r="F148" s="1060"/>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604" t="s">
        <v>189</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286</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8"/>
      <c r="B162" s="1059"/>
      <c r="C162" s="1059"/>
      <c r="D162" s="1059"/>
      <c r="E162" s="1059"/>
      <c r="F162" s="1060"/>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604" t="s">
        <v>287</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288</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8"/>
      <c r="B175" s="1059"/>
      <c r="C175" s="1059"/>
      <c r="D175" s="1059"/>
      <c r="E175" s="1059"/>
      <c r="F175" s="1060"/>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604" t="s">
        <v>290</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289</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8"/>
      <c r="B188" s="1059"/>
      <c r="C188" s="1059"/>
      <c r="D188" s="1059"/>
      <c r="E188" s="1059"/>
      <c r="F188" s="1060"/>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604" t="s">
        <v>291</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190</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8"/>
      <c r="B201" s="1059"/>
      <c r="C201" s="1059"/>
      <c r="D201" s="1059"/>
      <c r="E201" s="1059"/>
      <c r="F201" s="1060"/>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604" t="s">
        <v>191</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292</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8"/>
      <c r="B215" s="1059"/>
      <c r="C215" s="1059"/>
      <c r="D215" s="1059"/>
      <c r="E215" s="1059"/>
      <c r="F215" s="1060"/>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604" t="s">
        <v>293</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294</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8"/>
      <c r="B228" s="1059"/>
      <c r="C228" s="1059"/>
      <c r="D228" s="1059"/>
      <c r="E228" s="1059"/>
      <c r="F228" s="1060"/>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604" t="s">
        <v>295</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296</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8"/>
      <c r="B241" s="1059"/>
      <c r="C241" s="1059"/>
      <c r="D241" s="1059"/>
      <c r="E241" s="1059"/>
      <c r="F241" s="1060"/>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604" t="s">
        <v>297</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192</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8"/>
      <c r="B254" s="1059"/>
      <c r="C254" s="1059"/>
      <c r="D254" s="1059"/>
      <c r="E254" s="1059"/>
      <c r="F254" s="1060"/>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2020-11-20T01:10:43Z</cp:lastPrinted>
  <dcterms:created xsi:type="dcterms:W3CDTF">2012-03-13T00:50:25Z</dcterms:created>
  <dcterms:modified xsi:type="dcterms:W3CDTF">2020-11-20T01:14:28Z</dcterms:modified>
</cp:coreProperties>
</file>