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shita-a8910\Desktop\行政事業レビュー\"/>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7"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<sst xmlns="http://schemas.openxmlformats.org/spreadsheetml/2006/main" count="2843" uniqueCount="624">
  <si>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</si>
  <si>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</si>
  <si>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</si>
  <si>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</si>
  <si>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</si>
  <si>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</si>
  <si>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</si>
  <si>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</si>
  <si>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</si>
  <si>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</si>
  <si>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</si>
  <si>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</si>
  <si>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</si>
  <si>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</si>
  <si>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</si>
  <si>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</si>
  <si>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</si>
  <si>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</si>
  <si>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</si>
  <si>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</si>
  <si>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</si>
  <si>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</si>
  <si>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</si>
  <si>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</si>
  <si>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</si>
  <si>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</si>
  <si>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</si>
  <si>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</si>
  <si>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</si>
  <si>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</si>
  <si>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</si>
  <si>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</si>
  <si>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</si>
  <si>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</si>
  <si>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</si>
  <si>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</si>
  <si>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</si>
  <si>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</si>
  <si>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</si>
  <si>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</si>
  <si>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</si>
  <si>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</si>
  <si>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</si>
  <si>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</si>
  <si>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</si>
  <si>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</si>
  <si>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</si>
  <si>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</si>
  <si>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</si>
  <si>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</si>
  <si>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</si>
  <si>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</si>
  <si>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</si>
  <si>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</si>
  <si>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</si>
  <si>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</si>
  <si>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</si>
  <si>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</si>
  <si>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</si>
  <si>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</si>
  <si>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</si>
  <si>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</si>
  <si>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</si>
  <si>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</si>
  <si>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</si>
  <si>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</si>
  <si>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</si>
  <si>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</si>
  <si>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</si>
  <si>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</si>
  <si>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</si>
  <si>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</si>
  <si>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</si>
  <si>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</si>
  <si>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</si>
  <si>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</si>
  <si>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</si>
  <si>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</si>
  <si>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</si>
  <si>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</si>
  <si>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</si>
  <si>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</si>
  <si>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</si>
  <si>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</si>
  <si>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</si>
  <si>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</si>
  <si>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</si>
  <si>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</si>
  <si>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</si>
  <si>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</si>
  <si>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</si>
  <si>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</si>
  <si>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</si>
  <si>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</si>
  <si>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</si>
  <si>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</si>
  <si>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</si>
  <si>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</si>
  <si>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</si>
  <si>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</si>
  <si>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</si>
  <si>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</si>
  <si>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</si>
  <si>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</si>
  <si>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</si>
  <si>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</si>
  <si>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</si>
  <si>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</si>
  <si>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</si>
  <si>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</si>
  <si>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</si>
  <si>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</si>
  <si>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</si>
  <si>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</si>
  <si>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</si>
  <si>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</si>
  <si>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</si>
  <si>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</si>
  <si>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</si>
  <si>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</si>
  <si>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</si>
  <si>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</si>
  <si>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</si>
  <si>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</si>
  <si>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</si>
  <si>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</si>
  <si>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</si>
  <si>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</si>
  <si>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</si>
  <si>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</si>
  <si>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</si>
  <si>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</si>
  <si>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</si>
  <si>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</si>
  <si>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</si>
  <si>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</si>
  <si>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</si>
  <si>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</si>
  <si>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</si>
  <si>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</si>
  <si>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</si>
  <si>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</si>
  <si>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</si>
  <si>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</si>
  <si>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</si>
  <si>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</si>
  <si>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</si>
  <si>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</si>
  <si>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</si>
  <si>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</si>
  <si>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</si>
  <si>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</si>
  <si>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</si>
  <si>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</si>
  <si>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</si>
  <si>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</si>
  <si>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</si>
  <si>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</si>
  <si>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</si>
  <si>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</si>
  <si>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</si>
  <si>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</si>
  <si>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</si>
  <si>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</si>
  <si>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</si>
  <si>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</si>
  <si>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</si>
  <si>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</si>
  <si>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</si>
  <si>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</si>
  <si>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</si>
  <si>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</si>
  <si>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</si>
  <si>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</si>
  <si>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</si>
  <si>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</si>
  <si>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</si>
  <si>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</si>
  <si>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</si>
  <si>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</si>
  <si>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</si>
  <si>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</si>
  <si>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</si>
  <si>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</si>
  <si>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</si>
  <si>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</si>
  <si>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</si>
  <si>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</si>
  <si>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</si>
  <si>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</si>
  <si>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</si>
  <si>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</si>
  <si>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</si>
  <si>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</si>
  <si>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</si>
  <si>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</si>
  <si>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</si>
  <si>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</si>
  <si>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</si>
  <si>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</si>
  <si>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</si>
  <si>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</si>
  <si>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</si>
  <si>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</si>
  <si>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</si>
  <si>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</si>
  <si>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</si>
  <si>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</si>
  <si>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</si>
  <si>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</si>
  <si>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</si>
  <si>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</si>
  <si>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</si>
  <si>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</si>
  <si>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</si>
  <si>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</si>
  <si>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</si>
  <si>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</si>
  <si>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</si>
  <si>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</si>
  <si>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</si>
  <si>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</si>
  <si>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</si>
  <si>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</si>
  <si>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</si>
  <si>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</si>
  <si>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</si>
  <si>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</si>
  <si>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</si>
  <si>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</si>
  <si>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</si>
  <si>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</si>
  <si>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</si>
  <si>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</si>
  <si>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</si>
  <si>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</si>
  <si>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</si>
  <si>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</si>
  <si>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</si>
  <si>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</si>
  <si>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</si>
  <si>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</si>
  <si>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</si>
  <si>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</si>
  <si>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</si>
  <si>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</si>
  <si>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</si>
  <si>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</si>
  <si>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</si>
  <si>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</si>
  <si>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</si>
  <si>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</si>
  <si>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</si>
  <si>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</si>
  <si>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</si>
  <si>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</si>
  <si>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</si>
  <si>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</si>
  <si>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</si>
  <si>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</si>
  <si>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</si>
  <si>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</si>
  <si>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</si>
  <si>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</si>
  <si>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</si>
  <si>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</si>
  <si>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</si>
  <si>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</si>
  <si>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</si>
  <si>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</si>
  <si>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</si>
  <si>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</si>
  <si>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</si>
  <si>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</si>
  <si>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</si>
  <si>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</si>
  <si>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</si>
  <si>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</si>
  <si>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</si>
  <si>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</si>
  <si>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</si>
  <si>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</si>
  <si>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</si>
  <si>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</si>
  <si>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</si>
  <si>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</si>
  <si>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</si>
  <si>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</si>
  <si>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</si>
  <si>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</si>
  <si>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</si>
  <si>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</si>
  <si>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</si>
  <si>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</si>
  <si>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</si>
  <si>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</si>
  <si>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</si>
  <si>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</si>
  <si>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</si>
  <si>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</si>
  <si>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</si>
  <si>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</si>
  <si>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</si>
  <si>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</si>
  <si>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</si>
  <si>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</si>
  <si>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</si>
  <si>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</si>
  <si>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</si>
  <si>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</si>
  <si>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</si>
  <si>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</si>
  <si>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</si>
  <si>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</si>
  <si>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</si>
  <si>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</si>
  <si>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</si>
  <si>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</si>
  <si>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</si>
  <si>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</si>
  <si>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</si>
  <si>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</si>
  <si>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</si>
  <si>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</si>
  <si>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</si>
  <si>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</si>
  <si>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</si>
  <si>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</si>
  <si>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</si>
  <si>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</si>
  <si>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</si>
  <si>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</si>
  <si>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</si>
  <si>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</si>
  <si>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</si>
  <si>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</si>
  <si>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</si>
  <si>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</si>
  <si>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</si>
  <si>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</si>
  <si>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</si>
  <si>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</si>
  <si>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</si>
  <si>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</si>
  <si>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</si>
  <si>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</si>
  <si>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</si>
  <si>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</si>
  <si>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</si>
  <si>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</si>
  <si>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</si>
  <si>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</si>
  <si>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</si>
  <si>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</si>
  <si>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</si>
  <si>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</si>
  <si>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</si>
  <si>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</si>
  <si>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</si>
  <si>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</si>
  <si>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</si>
  <si>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</si>
  <si>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</si>
  <si>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</si>
  <si>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</si>
  <si>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</si>
  <si>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</si>
  <si>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</si>
  <si>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</si>
  <si>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</si>
  <si>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</si>
  <si>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</si>
  <si>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</si>
  <si>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</si>
  <si>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</si>
  <si>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</si>
  <si>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</si>
  <si>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</si>
  <si>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</si>
  <si>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</si>
  <si>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</si>
  <si>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</si>
  <si>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</si>
  <si>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</si>
  <si>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</si>
  <si>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</si>
  <si>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</si>
  <si>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</si>
  <si>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</si>
  <si>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</si>
  <si>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</si>
  <si>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</si>
  <si>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</si>
  <si>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</si>
  <si>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</si>
  <si>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</si>
  <si>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</si>
  <si>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</si>
  <si>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</si>
  <si>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</si>
  <si>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</si>
  <si>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</si>
  <si>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</si>
  <si>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</si>
  <si>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</si>
  <si>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</si>
  <si>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</si>
  <si>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</si>
  <si>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</si>
  <si>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</si>
  <si>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</si>
  <si>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</si>
  <si>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</si>
  <si>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</si>
  <si>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</si>
  <si>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</si>
  <si>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</si>
  <si>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</si>
  <si>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</si>
  <si>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</si>
  <si>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</si>
  <si>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</si>
  <si>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</si>
  <si>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</si>
  <si>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</si>
  <si>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</si>
  <si>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</si>
  <si>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</si>
  <si>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</si>
  <si>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</si>
  <si>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</si>
  <si>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</si>
  <si>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</si>
  <si>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</si>
  <si>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</si>
  <si>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</si>
  <si>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</si>
  <si>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</si>
  <si>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</si>
  <si>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</si>
  <si>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</si>
  <si>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</si>
  <si>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</si>
  <si>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</si>
  <si>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</si>
  <si>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</si>
  <si>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</si>
  <si>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</si>
  <si>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</si>
  <si>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</si>
  <si>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</si>
  <si>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</si>
  <si>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</si>
  <si>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</si>
  <si>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</si>
  <si>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</si>
  <si>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</si>
  <si>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</si>
  <si>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</si>
  <si>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</si>
  <si>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</si>
  <si>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</si>
  <si>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</si>
  <si>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</si>
  <si>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</si>
  <si>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</si>
  <si>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</si>
  <si>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</si>
  <si>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</si>
  <si>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</si>
  <si>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</si>
  <si>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</si>
  <si>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</si>
  <si>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</si>
  <si>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</si>
  <si>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</si>
  <si>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</si>
  <si>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</si>
  <si>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</si>
  <si>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</si>
  <si>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</si>
  <si>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</si>
  <si>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</si>
  <si>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</si>
  <si>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</si>
  <si>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</si>
  <si>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</si>
  <si>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</si>
  <si>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</si>
  <si>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</si>
  <si>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</si>
  <si>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</si>
  <si>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</si>
  <si>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</si>
  <si>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</si>
  <si>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</si>
  <si>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</si>
  <si>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</si>
  <si>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</si>
  <si>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</si>
  <si>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</si>
  <si>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</si>
  <si>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</si>
  <si>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</si>
  <si>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</si>
  <si>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</si>
  <si>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</si>
  <si>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</si>
  <si>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</si>
  <si>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</si>
  <si>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</si>
  <si>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</si>
  <si>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</si>
  <si>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</si>
  <si>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</si>
  <si>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</si>
  <si>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</si>
  <si>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</si>
  <si>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</si>
  <si>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</si>
  <si>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</si>
  <si>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</si>
  <si>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</si>
  <si>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</si>
  <si>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</si>
  <si>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</si>
  <si>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</si>
  <si>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</si>
  <si>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</si>
  <si>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</si>
  <si>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</si>
  <si>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</si>
  <si>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</si>
  <si>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</si>
  <si>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</si>
  <si>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</si>
  <si>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</si>
  <si>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</si>
  <si>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</si>
  <si>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</si>
  <si>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</si>
  <si>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</si>
  <si>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</si>
  <si>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</si>
  <si>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</si>
  <si>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</si>
  <si>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</si>
  <si>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</si>
  <si>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</si>
  <si>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</si>
  <si>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</si>
  <si>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</si>
  <si>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</si>
  <si>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</si>
  <si>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</si>
  <si>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</si>
  <si>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</si>
  <si>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</si>
  <si>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</si>
  <si>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</si>
  <si>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</si>
  <si>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</si>
  <si>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</si>
  <si>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</si>
  <si>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</si>
  <si>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</si>
  <si>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</si>
  <si>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</si>
  <si>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</si>
  <si>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</si>
  <si>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民間資金等の活用に関する公共施設等の整備等の促進に関する法律</t>
    <phoneticPr fontId="5"/>
  </si>
  <si>
    <t>ＰＰＰ/ＰＦＩ推進アクションプラン（平成30年6月15日民間資金等活用事業推進会議決定）
経済財政運営と改革の基本方針2018（平成30年6月15日閣議決定）
未来投資戦略2018（平成30年6月15日閣議決定）</t>
    <phoneticPr fontId="5"/>
  </si>
  <si>
    <t>公共施設等の整備・運営に民間の資金や創意工夫を活用することにより、効率的かつ効果的であって良好な公共サービスを実現するため、多様なＰＰＰ／ＰＦＩを推進することが重要である。道路分野においても、更なるＰＰＰ/ＰＦＩの推進を図ることで、新たなビジネス機会を拡大し、地域経済の好循環を実現するとともに、公的負担の抑制を図ることを目的とする。</t>
    <phoneticPr fontId="5"/>
  </si>
  <si>
    <t>道路分野におけるＰＰＰ/ＰＦＩ手法について、民間事業者側が考える契約スキームや業務実施にあたっての課題や改善点、参入判断に影響を与える事項や水準などの調査を行い、国外事例の対応状況も踏まえ、官民双方にとってより取り組みやすいＰＰＰ/ＰＦＩ手法の活用のあり方について検討することで、道路分野における更なるＰＰＰ/ＰＦＩ手法の活用の検討、導入を促す。</t>
    <phoneticPr fontId="5"/>
  </si>
  <si>
    <t>○</t>
  </si>
  <si>
    <t>ＰＰＰ/ＰＦＩ手法の道路分野への適用拡充に向けた調査・検討</t>
    <phoneticPr fontId="5"/>
  </si>
  <si>
    <t>道路局</t>
    <rPh sb="0" eb="3">
      <t>ドウロキョク</t>
    </rPh>
    <phoneticPr fontId="5"/>
  </si>
  <si>
    <t>総務課</t>
    <rPh sb="0" eb="3">
      <t>ソウムカ</t>
    </rPh>
    <phoneticPr fontId="5"/>
  </si>
  <si>
    <t>-</t>
  </si>
  <si>
    <t>-</t>
    <phoneticPr fontId="5"/>
  </si>
  <si>
    <t>「ＰＰＰ/ＰＦＩ推進アクションプランに掲げる10年間（平成25年度から平成34年度まで）の事業規模目標21兆円</t>
    <phoneticPr fontId="5"/>
  </si>
  <si>
    <t>兆円</t>
    <rPh sb="0" eb="1">
      <t>チョウ</t>
    </rPh>
    <rPh sb="1" eb="2">
      <t>エン</t>
    </rPh>
    <phoneticPr fontId="5"/>
  </si>
  <si>
    <t>道路分野における多様なＰＰＰ/ＰＦＩ手法の導入促進に向け、官民双方の視点から課題等を整理した普及啓発資料及び報告書を作成する。</t>
    <phoneticPr fontId="5"/>
  </si>
  <si>
    <t>単位当たりコスト＝上記（普及啓発資料及び報告書）の策定に向けた支出額（Ｘ）／上記（普及啓発資料及び報告書）の策定件数（Ｙ）　　　　　　　　　　　　　　　　　　　</t>
    <phoneticPr fontId="5"/>
  </si>
  <si>
    <t>9.市場環境の整備、産業の生産性向上、消費者利益の保護</t>
    <phoneticPr fontId="5"/>
  </si>
  <si>
    <t>32.建設市場の整備を推進する</t>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</si>
  <si>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phoneticPr fontId="5"/>
  </si>
  <si>
    <t>無</t>
  </si>
  <si>
    <t>‐</t>
  </si>
  <si>
    <t>企画競争に際して、企画提案書の審査を実施し、事業目的に即した調査内容となっているか精査している。また事業目的に沿って予算を執行するため、その執行状況等を適切に把握・確認している。</t>
    <rPh sb="0" eb="2">
      <t>キカク</t>
    </rPh>
    <rPh sb="2" eb="4">
      <t>キョウソウ</t>
    </rPh>
    <rPh sb="5" eb="6">
      <t>サイ</t>
    </rPh>
    <rPh sb="9" eb="11">
      <t>キカク</t>
    </rPh>
    <rPh sb="11" eb="14">
      <t>テイアンショ</t>
    </rPh>
    <rPh sb="15" eb="17">
      <t>シンサ</t>
    </rPh>
    <rPh sb="18" eb="20">
      <t>ジッシ</t>
    </rPh>
    <rPh sb="22" eb="24">
      <t>ジギョウ</t>
    </rPh>
    <rPh sb="24" eb="26">
      <t>モクテキ</t>
    </rPh>
    <rPh sb="27" eb="28">
      <t>ソク</t>
    </rPh>
    <rPh sb="30" eb="32">
      <t>チョウサ</t>
    </rPh>
    <rPh sb="32" eb="34">
      <t>ナイヨウ</t>
    </rPh>
    <rPh sb="41" eb="43">
      <t>セイサ</t>
    </rPh>
    <rPh sb="50" eb="52">
      <t>ジギョウ</t>
    </rPh>
    <rPh sb="52" eb="54">
      <t>モクテキ</t>
    </rPh>
    <rPh sb="55" eb="56">
      <t>ソ</t>
    </rPh>
    <rPh sb="58" eb="60">
      <t>ヨサン</t>
    </rPh>
    <rPh sb="61" eb="63">
      <t>シッコウ</t>
    </rPh>
    <rPh sb="70" eb="72">
      <t>シッコウ</t>
    </rPh>
    <rPh sb="72" eb="74">
      <t>ジョウキョウ</t>
    </rPh>
    <rPh sb="74" eb="75">
      <t>トウ</t>
    </rPh>
    <rPh sb="76" eb="78">
      <t>テキセツ</t>
    </rPh>
    <rPh sb="79" eb="81">
      <t>ハアク</t>
    </rPh>
    <rPh sb="82" eb="84">
      <t>カクニン</t>
    </rPh>
    <phoneticPr fontId="5"/>
  </si>
  <si>
    <t>成果物はPPP/PFI事業の実施にあたり参考とされている。</t>
    <rPh sb="0" eb="3">
      <t>セイカブツ</t>
    </rPh>
    <rPh sb="11" eb="13">
      <t>ジギョウ</t>
    </rPh>
    <rPh sb="14" eb="16">
      <t>ジッシ</t>
    </rPh>
    <rPh sb="20" eb="22">
      <t>サンコウ</t>
    </rPh>
    <phoneticPr fontId="5"/>
  </si>
  <si>
    <t>件</t>
    <rPh sb="0" eb="1">
      <t>ケン</t>
    </rPh>
    <phoneticPr fontId="5"/>
  </si>
  <si>
    <t>百万円</t>
    <rPh sb="0" eb="2">
      <t>ヒャクマン</t>
    </rPh>
    <rPh sb="2" eb="3">
      <t>エン</t>
    </rPh>
    <phoneticPr fontId="5"/>
  </si>
  <si>
    <t>　X(百万円）　/Y（件）</t>
    <rPh sb="3" eb="5">
      <t>ヒャクマン</t>
    </rPh>
    <rPh sb="5" eb="6">
      <t>エン</t>
    </rPh>
    <rPh sb="11" eb="12">
      <t>ケン</t>
    </rPh>
    <phoneticPr fontId="5"/>
  </si>
  <si>
    <t>国土交通省</t>
  </si>
  <si>
    <t>9/2</t>
    <phoneticPr fontId="5"/>
  </si>
  <si>
    <t>-</t>
    <phoneticPr fontId="5"/>
  </si>
  <si>
    <t>多様なＰＰＰ/ＰＦＩ手法により取り組まれた事業規模
（平成30年度の成果実績については集計中）</t>
    <phoneticPr fontId="5"/>
  </si>
  <si>
    <t>事前に複数事業者の見積もりをとり参考にしていることや類似業務等によりコスト水準の妥当性を確認している。</t>
    <rPh sb="0" eb="2">
      <t>ジゼン</t>
    </rPh>
    <rPh sb="3" eb="5">
      <t>フクスウ</t>
    </rPh>
    <rPh sb="5" eb="8">
      <t>ジギョウシャ</t>
    </rPh>
    <rPh sb="9" eb="11">
      <t>ミツ</t>
    </rPh>
    <rPh sb="16" eb="18">
      <t>サンコウ</t>
    </rPh>
    <rPh sb="26" eb="28">
      <t>ルイジ</t>
    </rPh>
    <rPh sb="28" eb="31">
      <t>ギョウムトウ</t>
    </rPh>
    <rPh sb="37" eb="39">
      <t>スイジュン</t>
    </rPh>
    <rPh sb="40" eb="43">
      <t>ダトウセイ</t>
    </rPh>
    <rPh sb="44" eb="46">
      <t>カクニン</t>
    </rPh>
    <phoneticPr fontId="5"/>
  </si>
  <si>
    <t>新28-0030</t>
    <rPh sb="0" eb="1">
      <t>シン</t>
    </rPh>
    <phoneticPr fontId="5"/>
  </si>
  <si>
    <t>新28-0045</t>
    <rPh sb="0" eb="1">
      <t>シン</t>
    </rPh>
    <phoneticPr fontId="5"/>
  </si>
  <si>
    <t>329</t>
    <phoneticPr fontId="5"/>
  </si>
  <si>
    <t>0344</t>
    <phoneticPr fontId="5"/>
  </si>
  <si>
    <t>新25-50</t>
    <rPh sb="0" eb="1">
      <t>シン</t>
    </rPh>
    <phoneticPr fontId="5"/>
  </si>
  <si>
    <t>2043</t>
    <phoneticPr fontId="5"/>
  </si>
  <si>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いる。また、『未来投資戦略2018』及び『経済財政運営と改革の基本方針2018』（平成30年6月15日閣議決定）においても、『ＰＰＰ/ＰＦＩ推進アクションプラン』に掲げる事業規模目標21兆円が位置付けられ、多様なＰＰＰ/ＰＦＩの推進に取り組むこととされていることから、道路分野においても更なるPPP/PFIの導入に向けた取組を進める必要がある。</t>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</si>
  <si>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</si>
  <si>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入札及び契約内容の妥当性については、第三者委員会に諮り審議し、特定テーマにより見合った提案について検討の上決定している。</t>
    <rPh sb="0" eb="2">
      <t>ニュウサツ</t>
    </rPh>
    <rPh sb="2" eb="3">
      <t>オヨ</t>
    </rPh>
    <rPh sb="4" eb="6">
      <t>ケイヤク</t>
    </rPh>
    <rPh sb="6" eb="8">
      <t>ナイヨウ</t>
    </rPh>
    <rPh sb="9" eb="12">
      <t>ダトウセイ</t>
    </rPh>
    <rPh sb="18" eb="19">
      <t>ダイ</t>
    </rPh>
    <rPh sb="19" eb="20">
      <t>サン</t>
    </rPh>
    <rPh sb="20" eb="21">
      <t>シャ</t>
    </rPh>
    <rPh sb="21" eb="24">
      <t>イインカイ</t>
    </rPh>
    <rPh sb="25" eb="26">
      <t>ハカ</t>
    </rPh>
    <rPh sb="27" eb="29">
      <t>シンギ</t>
    </rPh>
    <rPh sb="31" eb="33">
      <t>トクテイ</t>
    </rPh>
    <rPh sb="39" eb="41">
      <t>ミア</t>
    </rPh>
    <rPh sb="43" eb="45">
      <t>テイアン</t>
    </rPh>
    <rPh sb="49" eb="51">
      <t>ケントウ</t>
    </rPh>
    <rPh sb="52" eb="53">
      <t>ウエ</t>
    </rPh>
    <rPh sb="53" eb="55">
      <t>ケッテイ</t>
    </rPh>
    <phoneticPr fontId="5"/>
  </si>
  <si>
    <t>成果実績は目標最終年度までに達成できるペースのため、成果目標に見合う実績となっている。</t>
    <phoneticPr fontId="5"/>
  </si>
  <si>
    <t>ＰＰＰ/ＰＦＩ推進アクションプラン（平成30年6月15日民間資金等活用事業推進会議決定）
ＰＰＰ/ＰＦＩ推進アクションプラン　前半期レビュー　（令和元年PFI推進計画部会）</t>
    <rPh sb="72" eb="74">
      <t>レイワ</t>
    </rPh>
    <rPh sb="74" eb="76">
      <t>ガンネン</t>
    </rPh>
    <rPh sb="79" eb="81">
      <t>スイシン</t>
    </rPh>
    <rPh sb="81" eb="83">
      <t>ケイカク</t>
    </rPh>
    <rPh sb="83" eb="85">
      <t>ブカイ</t>
    </rPh>
    <phoneticPr fontId="5"/>
  </si>
  <si>
    <t>類似業務との連携を図ることにより効率化に取り組んでいる。</t>
    <rPh sb="0" eb="2">
      <t>ルイジ</t>
    </rPh>
    <rPh sb="2" eb="4">
      <t>ギョウム</t>
    </rPh>
    <rPh sb="6" eb="8">
      <t>レンケイ</t>
    </rPh>
    <rPh sb="9" eb="10">
      <t>ハカ</t>
    </rPh>
    <rPh sb="16" eb="19">
      <t>コウリツカ</t>
    </rPh>
    <rPh sb="20" eb="21">
      <t>ト</t>
    </rPh>
    <rPh sb="22" eb="23">
      <t>ク</t>
    </rPh>
    <phoneticPr fontId="5"/>
  </si>
  <si>
    <t>・民間企業への発注の状況への記載が抜けていると思われます。
・PFI/PPP分野の道路分野の目標との整合性について具体的に記載してはどうでしょうか。</t>
    <rPh sb="1" eb="3">
      <t>ミンカン</t>
    </rPh>
    <rPh sb="3" eb="5">
      <t>キギョウ</t>
    </rPh>
    <rPh sb="7" eb="9">
      <t>ハッチュウ</t>
    </rPh>
    <rPh sb="10" eb="12">
      <t>ジョウキョウ</t>
    </rPh>
    <rPh sb="14" eb="16">
      <t>キサイ</t>
    </rPh>
    <rPh sb="17" eb="18">
      <t>ヌ</t>
    </rPh>
    <rPh sb="23" eb="24">
      <t>オモ</t>
    </rPh>
    <rPh sb="38" eb="40">
      <t>ブンヤ</t>
    </rPh>
    <rPh sb="41" eb="43">
      <t>ドウロ</t>
    </rPh>
    <rPh sb="43" eb="45">
      <t>ブンヤ</t>
    </rPh>
    <rPh sb="46" eb="48">
      <t>モクヒョウ</t>
    </rPh>
    <rPh sb="50" eb="53">
      <t>セイゴウセイ</t>
    </rPh>
    <rPh sb="57" eb="60">
      <t>グタイテキ</t>
    </rPh>
    <rPh sb="61" eb="63">
      <t>キサイ</t>
    </rPh>
    <phoneticPr fontId="5"/>
  </si>
  <si>
    <t>本事業の成果を活かし、道路分野におけるＰＰＰ/ＰＦＩ手法の活用を推進されたい。</t>
    <rPh sb="0" eb="1">
      <t>ホン</t>
    </rPh>
    <rPh sb="1" eb="3">
      <t>ジギョウ</t>
    </rPh>
    <rPh sb="4" eb="6">
      <t>セイカ</t>
    </rPh>
    <rPh sb="7" eb="8">
      <t>イ</t>
    </rPh>
    <rPh sb="29" eb="31">
      <t>カツヨウ</t>
    </rPh>
    <rPh sb="32" eb="34">
      <t>スイシン</t>
    </rPh>
    <phoneticPr fontId="5"/>
  </si>
  <si>
    <t>終了予定</t>
  </si>
  <si>
    <t>【随意契約（企画競争）】</t>
    <rPh sb="1" eb="3">
      <t>ズイイ</t>
    </rPh>
    <rPh sb="3" eb="5">
      <t>ケイヤク</t>
    </rPh>
    <rPh sb="6" eb="8">
      <t>キカク</t>
    </rPh>
    <rPh sb="8" eb="10">
      <t>キョウソウ</t>
    </rPh>
    <phoneticPr fontId="5"/>
  </si>
  <si>
    <t>A.PwCアドバイザリー合同会社</t>
    <phoneticPr fontId="5"/>
  </si>
  <si>
    <t>人件費等</t>
    <rPh sb="0" eb="3">
      <t>ジンケンヒ</t>
    </rPh>
    <rPh sb="3" eb="4">
      <t>トウ</t>
    </rPh>
    <phoneticPr fontId="5"/>
  </si>
  <si>
    <t>道路分野における多様なPPP/PFI手法の調査検討</t>
    <rPh sb="0" eb="2">
      <t>ドウロ</t>
    </rPh>
    <rPh sb="2" eb="4">
      <t>ブンヤ</t>
    </rPh>
    <rPh sb="8" eb="10">
      <t>タヨウ</t>
    </rPh>
    <rPh sb="18" eb="20">
      <t>シュホウ</t>
    </rPh>
    <rPh sb="21" eb="23">
      <t>チョウサ</t>
    </rPh>
    <rPh sb="23" eb="25">
      <t>ケントウ</t>
    </rPh>
    <phoneticPr fontId="5"/>
  </si>
  <si>
    <t>PwCアドバイザリー合同会社</t>
    <phoneticPr fontId="5"/>
  </si>
  <si>
    <t>道路分野における多様なPPP/PFI手法の調査検討</t>
    <phoneticPr fontId="5"/>
  </si>
  <si>
    <t>小善　真司</t>
    <rPh sb="0" eb="2">
      <t>ショウゼン</t>
    </rPh>
    <rPh sb="3" eb="4">
      <t>マコト</t>
    </rPh>
    <rPh sb="4" eb="5">
      <t>ツカサ</t>
    </rPh>
    <phoneticPr fontId="5"/>
  </si>
  <si>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おり、道路分野もコンセッションにおける重点分野に指定されているところ。1件の件数目標は既に達成済ではあるが引き続き重点分野に指定されており、更なる拡大が目標となる中で道路分野において官民の課題を適切に把握し、課題解決を図りつつ、多様なＰＰＰ/ＰＦＩ手法の活用を推進することが求められている。このため、これまでの道路管理者の視点での課題整理や実務的な内容の整理に加え、民間事業者の視点での課題等（参入判断に影響を与える事項等）を整理し、官民双方にとってより取り組みやすい道路分野のＰＰＰ/ＰＦＩ手法のあり方を検討することで、より一層、活用を促進できるものと考える。</t>
    <rPh sb="168" eb="170">
      <t>ドウロ</t>
    </rPh>
    <rPh sb="170" eb="172">
      <t>ブンヤ</t>
    </rPh>
    <rPh sb="184" eb="188">
      <t>ジュウテンブンヤ</t>
    </rPh>
    <rPh sb="189" eb="191">
      <t>シテイ</t>
    </rPh>
    <rPh sb="201" eb="202">
      <t>ケン</t>
    </rPh>
    <rPh sb="203" eb="205">
      <t>ケンスウ</t>
    </rPh>
    <rPh sb="205" eb="207">
      <t>モクヒョウ</t>
    </rPh>
    <rPh sb="235" eb="236">
      <t>サラ</t>
    </rPh>
    <rPh sb="238" eb="240">
      <t>カクダイ</t>
    </rPh>
    <rPh sb="241" eb="243">
      <t>モクヒョウ</t>
    </rPh>
    <rPh sb="246" eb="247">
      <t>ナカ</t>
    </rPh>
    <phoneticPr fontId="5"/>
  </si>
  <si>
    <t>PPP/PFIの普及には関係者間の課題整理が必要である。本事業の成果を活かし、引き続き道路分野におけるPPP/PFI手法の活用推進を図っていく。
また、必要に応じて調査・検討を行って参りたい。</t>
    <rPh sb="8" eb="10">
      <t>フキュウ</t>
    </rPh>
    <rPh sb="12" eb="15">
      <t>カンケイシャ</t>
    </rPh>
    <rPh sb="15" eb="16">
      <t>カン</t>
    </rPh>
    <rPh sb="17" eb="19">
      <t>カダイ</t>
    </rPh>
    <rPh sb="19" eb="21">
      <t>セイリ</t>
    </rPh>
    <rPh sb="22" eb="24">
      <t>ヒツヨウ</t>
    </rPh>
    <rPh sb="28" eb="29">
      <t>ホン</t>
    </rPh>
    <rPh sb="29" eb="31">
      <t>ジギョウ</t>
    </rPh>
    <rPh sb="32" eb="34">
      <t>セイカ</t>
    </rPh>
    <rPh sb="35" eb="36">
      <t>イ</t>
    </rPh>
    <rPh sb="39" eb="40">
      <t>ヒ</t>
    </rPh>
    <rPh sb="41" eb="42">
      <t>ツヅ</t>
    </rPh>
    <rPh sb="43" eb="45">
      <t>ドウロ</t>
    </rPh>
    <rPh sb="45" eb="47">
      <t>ブンヤ</t>
    </rPh>
    <rPh sb="58" eb="60">
      <t>シュホウ</t>
    </rPh>
    <rPh sb="61" eb="63">
      <t>カツヨウ</t>
    </rPh>
    <rPh sb="63" eb="65">
      <t>スイシン</t>
    </rPh>
    <rPh sb="66" eb="67">
      <t>ハカ</t>
    </rPh>
    <rPh sb="76" eb="78">
      <t>ヒツヨウ</t>
    </rPh>
    <rPh sb="79" eb="80">
      <t>オウ</t>
    </rPh>
    <rPh sb="82" eb="84">
      <t>チョウサ</t>
    </rPh>
    <rPh sb="85" eb="87">
      <t>ケントウ</t>
    </rPh>
    <rPh sb="88" eb="89">
      <t>オコナ</t>
    </rPh>
    <rPh sb="91" eb="92">
      <t>マイ</t>
    </rPh>
    <phoneticPr fontId="5"/>
  </si>
  <si>
    <t>活動実績は見込みに見合う実績となっている。</t>
    <rPh sb="0" eb="2">
      <t>カツドウ</t>
    </rPh>
    <rPh sb="5" eb="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</si>
</sst>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102973</xdr:colOff>
      <xdr:row>742</xdr:row>
      <xdr:rowOff>0</xdr:rowOff>
    </xdr:from>
    <xdr:to>
      <xdr:col>30</xdr:col>
      <xdr:colOff>16318</xdr:colOff>
      <xdr:row>743</xdr:row>
      <xdr:rowOff>230002</xdr:rowOff>
    </xdr:to>
    <xdr:sp macro="" textlink="">
      <xdr:nvSpPr>
        <xdr:cNvPr id="3" name="テキスト ボックス 2"/>
        <xdr:cNvSpPr txBox="1"/>
      </xdr:nvSpPr>
      <xdr:spPr>
        <a:xfrm>
          <a:off x="4633784" y="49401284"/>
          <a:ext cx="1560912" cy="5775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8.5</a:t>
          </a:r>
          <a:r>
            <a:rPr kumimoji="1" lang="ja-JP" altLang="en-US" sz="1100"/>
            <a:t>百万円</a:t>
          </a:r>
        </a:p>
      </xdr:txBody>
    </xdr:sp>
    <xdr:clientData/>
  </xdr:twoCellAnchor>
  <xdr:twoCellAnchor>
    <xdr:from>
      <xdr:col>21</xdr:col>
      <xdr:colOff>115845</xdr:colOff>
      <xdr:row>744</xdr:row>
      <xdr:rowOff>193074</xdr:rowOff>
    </xdr:from>
    <xdr:to>
      <xdr:col>31</xdr:col>
      <xdr:colOff>180324</xdr:colOff>
      <xdr:row>746</xdr:row>
      <xdr:rowOff>193007</xdr:rowOff>
    </xdr:to>
    <xdr:sp macro="" textlink="">
      <xdr:nvSpPr>
        <xdr:cNvPr id="4" name="テキスト ボックス 3"/>
        <xdr:cNvSpPr txBox="1"/>
      </xdr:nvSpPr>
      <xdr:spPr>
        <a:xfrm>
          <a:off x="4440710" y="50289425"/>
          <a:ext cx="2123938" cy="695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21</xdr:col>
      <xdr:colOff>128716</xdr:colOff>
      <xdr:row>744</xdr:row>
      <xdr:rowOff>218817</xdr:rowOff>
    </xdr:from>
    <xdr:to>
      <xdr:col>32</xdr:col>
      <xdr:colOff>96895</xdr:colOff>
      <xdr:row>746</xdr:row>
      <xdr:rowOff>167017</xdr:rowOff>
    </xdr:to>
    <xdr:sp macro="" textlink="">
      <xdr:nvSpPr>
        <xdr:cNvPr id="5" name="大かっこ 4"/>
        <xdr:cNvSpPr/>
      </xdr:nvSpPr>
      <xdr:spPr>
        <a:xfrm>
          <a:off x="4453581" y="50315168"/>
          <a:ext cx="2233584" cy="6432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90101</xdr:colOff>
      <xdr:row>746</xdr:row>
      <xdr:rowOff>308918</xdr:rowOff>
    </xdr:from>
    <xdr:to>
      <xdr:col>26</xdr:col>
      <xdr:colOff>91198</xdr:colOff>
      <xdr:row>750</xdr:row>
      <xdr:rowOff>153473</xdr:rowOff>
    </xdr:to>
    <xdr:cxnSp macro="">
      <xdr:nvCxnSpPr>
        <xdr:cNvPr id="6" name="直線コネクタ 5"/>
        <xdr:cNvCxnSpPr/>
      </xdr:nvCxnSpPr>
      <xdr:spPr>
        <a:xfrm flipH="1">
          <a:off x="5444696" y="51100337"/>
          <a:ext cx="1097" cy="123469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180203</xdr:colOff>
      <xdr:row>750</xdr:row>
      <xdr:rowOff>244560</xdr:rowOff>
    </xdr:from>
    <xdr:to>
      <xdr:col>36</xdr:col>
      <xdr:colOff>25660</xdr:colOff>
      <xdr:row>753</xdr:row>
      <xdr:rowOff>40580</xdr:rowOff>
    </xdr:to>
    <xdr:sp macro="" textlink="">
      <xdr:nvSpPr>
        <xdr:cNvPr id="8" name="テキスト ボックス 7"/>
        <xdr:cNvSpPr txBox="1"/>
      </xdr:nvSpPr>
      <xdr:spPr>
        <a:xfrm>
          <a:off x="3681284" y="52426114"/>
          <a:ext cx="3758430" cy="83862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民間企業（</a:t>
          </a:r>
          <a:r>
            <a:rPr kumimoji="1" lang="en-US" altLang="ja-JP" sz="1100"/>
            <a:t>1</a:t>
          </a:r>
          <a:r>
            <a:rPr kumimoji="1" lang="ja-JP" altLang="en-US" sz="1100"/>
            <a:t>社）</a:t>
          </a:r>
          <a:endParaRPr kumimoji="1" lang="en-US" altLang="ja-JP" sz="1100"/>
        </a:p>
        <a:p>
          <a:pPr algn="ctr"/>
          <a:r>
            <a:rPr kumimoji="1" lang="en-US" altLang="ja-JP" sz="1100"/>
            <a:t>8.4</a:t>
          </a:r>
          <a:r>
            <a:rPr kumimoji="1" lang="ja-JP" altLang="en-US" sz="1100"/>
            <a:t>百万円</a:t>
          </a:r>
          <a:endParaRPr kumimoji="1" lang="en-US" altLang="ja-JP" sz="1100"/>
        </a:p>
      </xdr:txBody>
    </xdr:sp>
    <xdr:clientData/>
  </xdr:twoCellAnchor>
  <xdr:twoCellAnchor>
    <xdr:from>
      <xdr:col>17</xdr:col>
      <xdr:colOff>64359</xdr:colOff>
      <xdr:row>753</xdr:row>
      <xdr:rowOff>308920</xdr:rowOff>
    </xdr:from>
    <xdr:to>
      <xdr:col>38</xdr:col>
      <xdr:colOff>80519</xdr:colOff>
      <xdr:row>755</xdr:row>
      <xdr:rowOff>17500</xdr:rowOff>
    </xdr:to>
    <xdr:sp macro="" textlink="">
      <xdr:nvSpPr>
        <xdr:cNvPr id="10" name="テキスト ボックス 9"/>
        <xdr:cNvSpPr txBox="1"/>
      </xdr:nvSpPr>
      <xdr:spPr>
        <a:xfrm>
          <a:off x="3565440" y="53533075"/>
          <a:ext cx="4341025" cy="403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・ＰＰＰ</a:t>
          </a:r>
          <a:r>
            <a:rPr kumimoji="1" lang="en-US" altLang="ja-JP" sz="1100"/>
            <a:t>/</a:t>
          </a:r>
          <a:r>
            <a:rPr kumimoji="1" lang="ja-JP" altLang="en-US" sz="1100"/>
            <a:t>ＰＦＩ手法の道路分野への適用拡充に向けた調査・検討</a:t>
          </a:r>
          <a:endParaRPr kumimoji="1" lang="en-US" altLang="ja-JP" sz="1100"/>
        </a:p>
      </xdr:txBody>
    </xdr:sp>
    <xdr:clientData/>
  </xdr:twoCellAnchor>
  <xdr:twoCellAnchor>
    <xdr:from>
      <xdr:col>16</xdr:col>
      <xdr:colOff>102974</xdr:colOff>
      <xdr:row>753</xdr:row>
      <xdr:rowOff>283176</xdr:rowOff>
    </xdr:from>
    <xdr:to>
      <xdr:col>38</xdr:col>
      <xdr:colOff>40883</xdr:colOff>
      <xdr:row>755</xdr:row>
      <xdr:rowOff>102182</xdr:rowOff>
    </xdr:to>
    <xdr:sp macro="" textlink="">
      <xdr:nvSpPr>
        <xdr:cNvPr id="11" name="大かっこ 10"/>
        <xdr:cNvSpPr/>
      </xdr:nvSpPr>
      <xdr:spPr>
        <a:xfrm>
          <a:off x="3398109" y="53507331"/>
          <a:ext cx="4468720" cy="5140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360</v>
      </c>
      <c r="AT2" s="219"/>
      <c r="AU2" s="219"/>
      <c r="AV2" s="52" t="str">
        <f>IF(AW2="", "", "-")</f>
        <v/>
      </c>
      <c r="AW2" s="396"/>
      <c r="AX2" s="396"/>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594</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9" t="s">
        <v>455</v>
      </c>
      <c r="H5" s="560"/>
      <c r="I5" s="560"/>
      <c r="J5" s="560"/>
      <c r="K5" s="560"/>
      <c r="L5" s="560"/>
      <c r="M5" s="561" t="s">
        <v>66</v>
      </c>
      <c r="N5" s="562"/>
      <c r="O5" s="562"/>
      <c r="P5" s="562"/>
      <c r="Q5" s="562"/>
      <c r="R5" s="563"/>
      <c r="S5" s="564" t="s">
        <v>79</v>
      </c>
      <c r="T5" s="560"/>
      <c r="U5" s="560"/>
      <c r="V5" s="560"/>
      <c r="W5" s="560"/>
      <c r="X5" s="565"/>
      <c r="Y5" s="713" t="s">
        <v>3</v>
      </c>
      <c r="Z5" s="714"/>
      <c r="AA5" s="714"/>
      <c r="AB5" s="714"/>
      <c r="AC5" s="714"/>
      <c r="AD5" s="715"/>
      <c r="AE5" s="716" t="s">
        <v>577</v>
      </c>
      <c r="AF5" s="716"/>
      <c r="AG5" s="716"/>
      <c r="AH5" s="716"/>
      <c r="AI5" s="716"/>
      <c r="AJ5" s="716"/>
      <c r="AK5" s="716"/>
      <c r="AL5" s="716"/>
      <c r="AM5" s="716"/>
      <c r="AN5" s="716"/>
      <c r="AO5" s="716"/>
      <c r="AP5" s="717"/>
      <c r="AQ5" s="718" t="s">
        <v>620</v>
      </c>
      <c r="AR5" s="719"/>
      <c r="AS5" s="719"/>
      <c r="AT5" s="719"/>
      <c r="AU5" s="719"/>
      <c r="AV5" s="719"/>
      <c r="AW5" s="719"/>
      <c r="AX5" s="720"/>
    </row>
    <row r="6" spans="1:50" ht="39" customHeight="1" x14ac:dyDescent="0.15">
      <c r="A6" s="723" t="s">
        <v>4</v>
      </c>
      <c r="B6" s="724"/>
      <c r="C6" s="724"/>
      <c r="D6" s="724"/>
      <c r="E6" s="724"/>
      <c r="F6" s="72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7.75" customHeight="1" x14ac:dyDescent="0.15">
      <c r="A7" s="829" t="s">
        <v>22</v>
      </c>
      <c r="B7" s="830"/>
      <c r="C7" s="830"/>
      <c r="D7" s="830"/>
      <c r="E7" s="830"/>
      <c r="F7" s="831"/>
      <c r="G7" s="832" t="s">
        <v>570</v>
      </c>
      <c r="H7" s="833"/>
      <c r="I7" s="833"/>
      <c r="J7" s="833"/>
      <c r="K7" s="833"/>
      <c r="L7" s="833"/>
      <c r="M7" s="833"/>
      <c r="N7" s="833"/>
      <c r="O7" s="833"/>
      <c r="P7" s="833"/>
      <c r="Q7" s="833"/>
      <c r="R7" s="833"/>
      <c r="S7" s="833"/>
      <c r="T7" s="833"/>
      <c r="U7" s="833"/>
      <c r="V7" s="833"/>
      <c r="W7" s="833"/>
      <c r="X7" s="834"/>
      <c r="Y7" s="394" t="s">
        <v>516</v>
      </c>
      <c r="Z7" s="295"/>
      <c r="AA7" s="295"/>
      <c r="AB7" s="295"/>
      <c r="AC7" s="295"/>
      <c r="AD7" s="395"/>
      <c r="AE7" s="382" t="s">
        <v>571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378</v>
      </c>
      <c r="B8" s="830"/>
      <c r="C8" s="830"/>
      <c r="D8" s="830"/>
      <c r="E8" s="830"/>
      <c r="F8" s="831"/>
      <c r="G8" s="222" t="str">
        <f>入力規則等!A28</f>
        <v>-</v>
      </c>
      <c r="H8" s="223"/>
      <c r="I8" s="223"/>
      <c r="J8" s="223"/>
      <c r="K8" s="223"/>
      <c r="L8" s="223"/>
      <c r="M8" s="223"/>
      <c r="N8" s="223"/>
      <c r="O8" s="223"/>
      <c r="P8" s="223"/>
      <c r="Q8" s="223"/>
      <c r="R8" s="223"/>
      <c r="S8" s="223"/>
      <c r="T8" s="223"/>
      <c r="U8" s="223"/>
      <c r="V8" s="223"/>
      <c r="W8" s="223"/>
      <c r="X8" s="224"/>
      <c r="Y8" s="570" t="s">
        <v>379</v>
      </c>
      <c r="Z8" s="571"/>
      <c r="AA8" s="571"/>
      <c r="AB8" s="571"/>
      <c r="AC8" s="571"/>
      <c r="AD8" s="572"/>
      <c r="AE8" s="73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5" t="s">
        <v>23</v>
      </c>
      <c r="B9" s="146"/>
      <c r="C9" s="146"/>
      <c r="D9" s="146"/>
      <c r="E9" s="146"/>
      <c r="F9" s="146"/>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8" t="s">
        <v>30</v>
      </c>
      <c r="B10" s="739"/>
      <c r="C10" s="739"/>
      <c r="D10" s="739"/>
      <c r="E10" s="739"/>
      <c r="F10" s="739"/>
      <c r="G10" s="670" t="s">
        <v>573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6"/>
      <c r="H12" s="677"/>
      <c r="I12" s="677"/>
      <c r="J12" s="677"/>
      <c r="K12" s="677"/>
      <c r="L12" s="677"/>
      <c r="M12" s="677"/>
      <c r="N12" s="677"/>
      <c r="O12" s="677"/>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t="s">
        <v>579</v>
      </c>
      <c r="Q13" s="109"/>
      <c r="R13" s="109"/>
      <c r="S13" s="109"/>
      <c r="T13" s="109"/>
      <c r="U13" s="109"/>
      <c r="V13" s="110"/>
      <c r="W13" s="108" t="s">
        <v>579</v>
      </c>
      <c r="X13" s="109"/>
      <c r="Y13" s="109"/>
      <c r="Z13" s="109"/>
      <c r="AA13" s="109"/>
      <c r="AB13" s="109"/>
      <c r="AC13" s="110"/>
      <c r="AD13" s="108">
        <v>9</v>
      </c>
      <c r="AE13" s="109"/>
      <c r="AF13" s="109"/>
      <c r="AG13" s="109"/>
      <c r="AH13" s="109"/>
      <c r="AI13" s="109"/>
      <c r="AJ13" s="110"/>
      <c r="AK13" s="108">
        <v>0</v>
      </c>
      <c r="AL13" s="109"/>
      <c r="AM13" s="109"/>
      <c r="AN13" s="109"/>
      <c r="AO13" s="109"/>
      <c r="AP13" s="109"/>
      <c r="AQ13" s="110"/>
      <c r="AR13" s="105">
        <v>0</v>
      </c>
      <c r="AS13" s="106"/>
      <c r="AT13" s="106"/>
      <c r="AU13" s="106"/>
      <c r="AV13" s="106"/>
      <c r="AW13" s="106"/>
      <c r="AX13" s="393"/>
    </row>
    <row r="14" spans="1:50" ht="21" customHeight="1" x14ac:dyDescent="0.15">
      <c r="A14" s="142"/>
      <c r="B14" s="143"/>
      <c r="C14" s="143"/>
      <c r="D14" s="143"/>
      <c r="E14" s="143"/>
      <c r="F14" s="144"/>
      <c r="G14" s="743"/>
      <c r="H14" s="744"/>
      <c r="I14" s="576" t="s">
        <v>8</v>
      </c>
      <c r="J14" s="628"/>
      <c r="K14" s="628"/>
      <c r="L14" s="628"/>
      <c r="M14" s="628"/>
      <c r="N14" s="628"/>
      <c r="O14" s="629"/>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6" t="s">
        <v>51</v>
      </c>
      <c r="J15" s="577"/>
      <c r="K15" s="577"/>
      <c r="L15" s="577"/>
      <c r="M15" s="577"/>
      <c r="N15" s="577"/>
      <c r="O15" s="578"/>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3"/>
      <c r="H16" s="744"/>
      <c r="I16" s="576" t="s">
        <v>52</v>
      </c>
      <c r="J16" s="577"/>
      <c r="K16" s="577"/>
      <c r="L16" s="577"/>
      <c r="M16" s="577"/>
      <c r="N16" s="577"/>
      <c r="O16" s="578"/>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3"/>
      <c r="H17" s="744"/>
      <c r="I17" s="576" t="s">
        <v>50</v>
      </c>
      <c r="J17" s="628"/>
      <c r="K17" s="628"/>
      <c r="L17" s="628"/>
      <c r="M17" s="628"/>
      <c r="N17" s="628"/>
      <c r="O17" s="629"/>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538">
        <v>0</v>
      </c>
      <c r="Q19" s="539"/>
      <c r="R19" s="539"/>
      <c r="S19" s="539"/>
      <c r="T19" s="539"/>
      <c r="U19" s="539"/>
      <c r="V19" s="540"/>
      <c r="W19" s="538">
        <v>0</v>
      </c>
      <c r="X19" s="539"/>
      <c r="Y19" s="539"/>
      <c r="Z19" s="539"/>
      <c r="AA19" s="539"/>
      <c r="AB19" s="539"/>
      <c r="AC19" s="540"/>
      <c r="AD19" s="538">
        <v>8</v>
      </c>
      <c r="AE19" s="539"/>
      <c r="AF19" s="539"/>
      <c r="AG19" s="539"/>
      <c r="AH19" s="539"/>
      <c r="AI19" s="539"/>
      <c r="AJ19" s="54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0.88888888888888884</v>
      </c>
      <c r="AE20" s="541"/>
      <c r="AF20" s="541"/>
      <c r="AG20" s="541"/>
      <c r="AH20" s="541"/>
      <c r="AI20" s="541"/>
      <c r="AJ20" s="541"/>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9" t="s">
        <v>478</v>
      </c>
      <c r="H21" s="930"/>
      <c r="I21" s="930"/>
      <c r="J21" s="930"/>
      <c r="K21" s="930"/>
      <c r="L21" s="930"/>
      <c r="M21" s="930"/>
      <c r="N21" s="930"/>
      <c r="O21" s="930"/>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0.88888888888888884</v>
      </c>
      <c r="AE21" s="541"/>
      <c r="AF21" s="541"/>
      <c r="AG21" s="541"/>
      <c r="AH21" s="541"/>
      <c r="AI21" s="541"/>
      <c r="AJ21" s="541"/>
      <c r="AK21" s="485"/>
      <c r="AL21" s="485"/>
      <c r="AM21" s="485"/>
      <c r="AN21" s="485"/>
      <c r="AO21" s="485"/>
      <c r="AP21" s="485"/>
      <c r="AQ21" s="486"/>
      <c r="AR21" s="486"/>
      <c r="AS21" s="486"/>
      <c r="AT21" s="486"/>
      <c r="AU21" s="485"/>
      <c r="AV21" s="485"/>
      <c r="AW21" s="485"/>
      <c r="AX21" s="537"/>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c r="H23" s="186"/>
      <c r="I23" s="186"/>
      <c r="J23" s="186"/>
      <c r="K23" s="186"/>
      <c r="L23" s="186"/>
      <c r="M23" s="186"/>
      <c r="N23" s="186"/>
      <c r="O23" s="187"/>
      <c r="P23" s="105"/>
      <c r="Q23" s="106"/>
      <c r="R23" s="106"/>
      <c r="S23" s="106"/>
      <c r="T23" s="106"/>
      <c r="U23" s="106"/>
      <c r="V23" s="107"/>
      <c r="W23" s="105"/>
      <c r="X23" s="106"/>
      <c r="Y23" s="106"/>
      <c r="Z23" s="106"/>
      <c r="AA23" s="106"/>
      <c r="AB23" s="106"/>
      <c r="AC23" s="107"/>
      <c r="AD23" s="208" t="s">
        <v>579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0</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6" t="s">
        <v>265</v>
      </c>
      <c r="H30" s="389"/>
      <c r="I30" s="389"/>
      <c r="J30" s="389"/>
      <c r="K30" s="389"/>
      <c r="L30" s="389"/>
      <c r="M30" s="389"/>
      <c r="N30" s="389"/>
      <c r="O30" s="580"/>
      <c r="P30" s="579" t="s">
        <v>59</v>
      </c>
      <c r="Q30" s="389"/>
      <c r="R30" s="389"/>
      <c r="S30" s="389"/>
      <c r="T30" s="389"/>
      <c r="U30" s="389"/>
      <c r="V30" s="389"/>
      <c r="W30" s="389"/>
      <c r="X30" s="580"/>
      <c r="Y30" s="464"/>
      <c r="Z30" s="465"/>
      <c r="AA30" s="466"/>
      <c r="AB30" s="385" t="s">
        <v>11</v>
      </c>
      <c r="AC30" s="386"/>
      <c r="AD30" s="387"/>
      <c r="AE30" s="385" t="s">
        <v>536</v>
      </c>
      <c r="AF30" s="386"/>
      <c r="AG30" s="386"/>
      <c r="AH30" s="387"/>
      <c r="AI30" s="385" t="s">
        <v>533</v>
      </c>
      <c r="AJ30" s="386"/>
      <c r="AK30" s="386"/>
      <c r="AL30" s="387"/>
      <c r="AM30" s="388" t="s">
        <v>528</v>
      </c>
      <c r="AN30" s="388"/>
      <c r="AO30" s="388"/>
      <c r="AP30" s="385"/>
      <c r="AQ30" s="637" t="s">
        <v>354</v>
      </c>
      <c r="AR30" s="638"/>
      <c r="AS30" s="638"/>
      <c r="AT30" s="639"/>
      <c r="AU30" s="389" t="s">
        <v>253</v>
      </c>
      <c r="AV30" s="389"/>
      <c r="AW30" s="389"/>
      <c r="AX30" s="390"/>
    </row>
    <row r="31" spans="1:50" ht="18.75" customHeight="1" x14ac:dyDescent="0.15">
      <c r="A31" s="511"/>
      <c r="B31" s="512"/>
      <c r="C31" s="512"/>
      <c r="D31" s="512"/>
      <c r="E31" s="512"/>
      <c r="F31" s="513"/>
      <c r="G31" s="568"/>
      <c r="H31" s="378"/>
      <c r="I31" s="378"/>
      <c r="J31" s="378"/>
      <c r="K31" s="378"/>
      <c r="L31" s="378"/>
      <c r="M31" s="378"/>
      <c r="N31" s="378"/>
      <c r="O31" s="569"/>
      <c r="P31" s="581"/>
      <c r="Q31" s="378"/>
      <c r="R31" s="378"/>
      <c r="S31" s="378"/>
      <c r="T31" s="378"/>
      <c r="U31" s="378"/>
      <c r="V31" s="378"/>
      <c r="W31" s="378"/>
      <c r="X31" s="569"/>
      <c r="Y31" s="467"/>
      <c r="Z31" s="468"/>
      <c r="AA31" s="469"/>
      <c r="AB31" s="331"/>
      <c r="AC31" s="332"/>
      <c r="AD31" s="333"/>
      <c r="AE31" s="331"/>
      <c r="AF31" s="332"/>
      <c r="AG31" s="332"/>
      <c r="AH31" s="333"/>
      <c r="AI31" s="331"/>
      <c r="AJ31" s="332"/>
      <c r="AK31" s="332"/>
      <c r="AL31" s="333"/>
      <c r="AM31" s="375"/>
      <c r="AN31" s="375"/>
      <c r="AO31" s="375"/>
      <c r="AP31" s="331"/>
      <c r="AQ31" s="216" t="s">
        <v>596</v>
      </c>
      <c r="AR31" s="136"/>
      <c r="AS31" s="137" t="s">
        <v>355</v>
      </c>
      <c r="AT31" s="171"/>
      <c r="AU31" s="270">
        <v>34</v>
      </c>
      <c r="AV31" s="270"/>
      <c r="AW31" s="378" t="s">
        <v>300</v>
      </c>
      <c r="AX31" s="379"/>
    </row>
    <row r="32" spans="1:50" ht="23.25" customHeight="1" x14ac:dyDescent="0.15">
      <c r="A32" s="514"/>
      <c r="B32" s="512"/>
      <c r="C32" s="512"/>
      <c r="D32" s="512"/>
      <c r="E32" s="512"/>
      <c r="F32" s="513"/>
      <c r="G32" s="542" t="s">
        <v>580</v>
      </c>
      <c r="H32" s="543"/>
      <c r="I32" s="543"/>
      <c r="J32" s="543"/>
      <c r="K32" s="543"/>
      <c r="L32" s="543"/>
      <c r="M32" s="543"/>
      <c r="N32" s="543"/>
      <c r="O32" s="544"/>
      <c r="P32" s="160" t="s">
        <v>597</v>
      </c>
      <c r="Q32" s="160"/>
      <c r="R32" s="160"/>
      <c r="S32" s="160"/>
      <c r="T32" s="160"/>
      <c r="U32" s="160"/>
      <c r="V32" s="160"/>
      <c r="W32" s="160"/>
      <c r="X32" s="230"/>
      <c r="Y32" s="337" t="s">
        <v>12</v>
      </c>
      <c r="Z32" s="551"/>
      <c r="AA32" s="552"/>
      <c r="AB32" s="521" t="s">
        <v>581</v>
      </c>
      <c r="AC32" s="521"/>
      <c r="AD32" s="521"/>
      <c r="AE32" s="363">
        <v>11.5</v>
      </c>
      <c r="AF32" s="364"/>
      <c r="AG32" s="364"/>
      <c r="AH32" s="364"/>
      <c r="AI32" s="363">
        <v>13.8</v>
      </c>
      <c r="AJ32" s="364"/>
      <c r="AK32" s="364"/>
      <c r="AL32" s="364"/>
      <c r="AM32" s="363" t="s">
        <v>596</v>
      </c>
      <c r="AN32" s="364"/>
      <c r="AO32" s="364"/>
      <c r="AP32" s="364"/>
      <c r="AQ32" s="111" t="s">
        <v>596</v>
      </c>
      <c r="AR32" s="112"/>
      <c r="AS32" s="112"/>
      <c r="AT32" s="113"/>
      <c r="AU32" s="364" t="s">
        <v>596</v>
      </c>
      <c r="AV32" s="364"/>
      <c r="AW32" s="364"/>
      <c r="AX32" s="366"/>
    </row>
    <row r="33" spans="1:50" ht="23.25" customHeight="1" x14ac:dyDescent="0.15">
      <c r="A33" s="515"/>
      <c r="B33" s="516"/>
      <c r="C33" s="516"/>
      <c r="D33" s="516"/>
      <c r="E33" s="516"/>
      <c r="F33" s="517"/>
      <c r="G33" s="545"/>
      <c r="H33" s="546"/>
      <c r="I33" s="546"/>
      <c r="J33" s="546"/>
      <c r="K33" s="546"/>
      <c r="L33" s="546"/>
      <c r="M33" s="546"/>
      <c r="N33" s="546"/>
      <c r="O33" s="547"/>
      <c r="P33" s="232"/>
      <c r="Q33" s="232"/>
      <c r="R33" s="232"/>
      <c r="S33" s="232"/>
      <c r="T33" s="232"/>
      <c r="U33" s="232"/>
      <c r="V33" s="232"/>
      <c r="W33" s="232"/>
      <c r="X33" s="233"/>
      <c r="Y33" s="302" t="s">
        <v>54</v>
      </c>
      <c r="Z33" s="297"/>
      <c r="AA33" s="298"/>
      <c r="AB33" s="521" t="s">
        <v>581</v>
      </c>
      <c r="AC33" s="521"/>
      <c r="AD33" s="521"/>
      <c r="AE33" s="363" t="s">
        <v>596</v>
      </c>
      <c r="AF33" s="364"/>
      <c r="AG33" s="364"/>
      <c r="AH33" s="364"/>
      <c r="AI33" s="363" t="s">
        <v>596</v>
      </c>
      <c r="AJ33" s="364"/>
      <c r="AK33" s="364"/>
      <c r="AL33" s="364"/>
      <c r="AM33" s="363" t="s">
        <v>596</v>
      </c>
      <c r="AN33" s="364"/>
      <c r="AO33" s="364"/>
      <c r="AP33" s="364"/>
      <c r="AQ33" s="111" t="s">
        <v>596</v>
      </c>
      <c r="AR33" s="112"/>
      <c r="AS33" s="112"/>
      <c r="AT33" s="113"/>
      <c r="AU33" s="364">
        <v>21</v>
      </c>
      <c r="AV33" s="364"/>
      <c r="AW33" s="364"/>
      <c r="AX33" s="366"/>
    </row>
    <row r="34" spans="1:50" ht="23.25" customHeight="1" x14ac:dyDescent="0.15">
      <c r="A34" s="514"/>
      <c r="B34" s="512"/>
      <c r="C34" s="512"/>
      <c r="D34" s="512"/>
      <c r="E34" s="512"/>
      <c r="F34" s="513"/>
      <c r="G34" s="548"/>
      <c r="H34" s="549"/>
      <c r="I34" s="549"/>
      <c r="J34" s="549"/>
      <c r="K34" s="549"/>
      <c r="L34" s="549"/>
      <c r="M34" s="549"/>
      <c r="N34" s="549"/>
      <c r="O34" s="550"/>
      <c r="P34" s="163"/>
      <c r="Q34" s="163"/>
      <c r="R34" s="163"/>
      <c r="S34" s="163"/>
      <c r="T34" s="163"/>
      <c r="U34" s="163"/>
      <c r="V34" s="163"/>
      <c r="W34" s="163"/>
      <c r="X34" s="235"/>
      <c r="Y34" s="302" t="s">
        <v>13</v>
      </c>
      <c r="Z34" s="297"/>
      <c r="AA34" s="298"/>
      <c r="AB34" s="496" t="s">
        <v>301</v>
      </c>
      <c r="AC34" s="496"/>
      <c r="AD34" s="496"/>
      <c r="AE34" s="363">
        <f>AE32/AU33*100</f>
        <v>54.761904761904766</v>
      </c>
      <c r="AF34" s="364"/>
      <c r="AG34" s="364"/>
      <c r="AH34" s="364"/>
      <c r="AI34" s="363">
        <f>AI32/AU33*100</f>
        <v>65.714285714285708</v>
      </c>
      <c r="AJ34" s="364"/>
      <c r="AK34" s="364"/>
      <c r="AL34" s="364"/>
      <c r="AM34" s="363" t="s">
        <v>596</v>
      </c>
      <c r="AN34" s="364"/>
      <c r="AO34" s="364"/>
      <c r="AP34" s="364"/>
      <c r="AQ34" s="111" t="s">
        <v>596</v>
      </c>
      <c r="AR34" s="112"/>
      <c r="AS34" s="112"/>
      <c r="AT34" s="113"/>
      <c r="AU34" s="364" t="s">
        <v>596</v>
      </c>
      <c r="AV34" s="364"/>
      <c r="AW34" s="364"/>
      <c r="AX34" s="366"/>
    </row>
    <row r="35" spans="1:50" ht="23.25" customHeight="1" x14ac:dyDescent="0.15">
      <c r="A35" s="900" t="s">
        <v>506</v>
      </c>
      <c r="B35" s="901"/>
      <c r="C35" s="901"/>
      <c r="D35" s="901"/>
      <c r="E35" s="901"/>
      <c r="F35" s="902"/>
      <c r="G35" s="906" t="s">
        <v>609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473</v>
      </c>
      <c r="B37" s="641"/>
      <c r="C37" s="641"/>
      <c r="D37" s="641"/>
      <c r="E37" s="641"/>
      <c r="F37" s="642"/>
      <c r="G37" s="566" t="s">
        <v>265</v>
      </c>
      <c r="H37" s="380"/>
      <c r="I37" s="380"/>
      <c r="J37" s="380"/>
      <c r="K37" s="380"/>
      <c r="L37" s="380"/>
      <c r="M37" s="380"/>
      <c r="N37" s="380"/>
      <c r="O37" s="567"/>
      <c r="P37" s="630" t="s">
        <v>59</v>
      </c>
      <c r="Q37" s="380"/>
      <c r="R37" s="380"/>
      <c r="S37" s="380"/>
      <c r="T37" s="380"/>
      <c r="U37" s="380"/>
      <c r="V37" s="380"/>
      <c r="W37" s="380"/>
      <c r="X37" s="567"/>
      <c r="Y37" s="631"/>
      <c r="Z37" s="632"/>
      <c r="AA37" s="633"/>
      <c r="AB37" s="367" t="s">
        <v>11</v>
      </c>
      <c r="AC37" s="368"/>
      <c r="AD37" s="369"/>
      <c r="AE37" s="367" t="s">
        <v>536</v>
      </c>
      <c r="AF37" s="368"/>
      <c r="AG37" s="368"/>
      <c r="AH37" s="369"/>
      <c r="AI37" s="367" t="s">
        <v>533</v>
      </c>
      <c r="AJ37" s="368"/>
      <c r="AK37" s="368"/>
      <c r="AL37" s="369"/>
      <c r="AM37" s="374" t="s">
        <v>528</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8"/>
      <c r="H38" s="378"/>
      <c r="I38" s="378"/>
      <c r="J38" s="378"/>
      <c r="K38" s="378"/>
      <c r="L38" s="378"/>
      <c r="M38" s="378"/>
      <c r="N38" s="378"/>
      <c r="O38" s="569"/>
      <c r="P38" s="581"/>
      <c r="Q38" s="378"/>
      <c r="R38" s="378"/>
      <c r="S38" s="378"/>
      <c r="T38" s="378"/>
      <c r="U38" s="378"/>
      <c r="V38" s="378"/>
      <c r="W38" s="378"/>
      <c r="X38" s="569"/>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42"/>
      <c r="H39" s="543"/>
      <c r="I39" s="543"/>
      <c r="J39" s="543"/>
      <c r="K39" s="543"/>
      <c r="L39" s="543"/>
      <c r="M39" s="543"/>
      <c r="N39" s="543"/>
      <c r="O39" s="544"/>
      <c r="P39" s="160"/>
      <c r="Q39" s="160"/>
      <c r="R39" s="160"/>
      <c r="S39" s="160"/>
      <c r="T39" s="160"/>
      <c r="U39" s="160"/>
      <c r="V39" s="160"/>
      <c r="W39" s="160"/>
      <c r="X39" s="230"/>
      <c r="Y39" s="337" t="s">
        <v>12</v>
      </c>
      <c r="Z39" s="551"/>
      <c r="AA39" s="552"/>
      <c r="AB39" s="521"/>
      <c r="AC39" s="521"/>
      <c r="AD39" s="521"/>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5"/>
      <c r="H40" s="546"/>
      <c r="I40" s="546"/>
      <c r="J40" s="546"/>
      <c r="K40" s="546"/>
      <c r="L40" s="546"/>
      <c r="M40" s="546"/>
      <c r="N40" s="546"/>
      <c r="O40" s="547"/>
      <c r="P40" s="232"/>
      <c r="Q40" s="232"/>
      <c r="R40" s="232"/>
      <c r="S40" s="232"/>
      <c r="T40" s="232"/>
      <c r="U40" s="232"/>
      <c r="V40" s="232"/>
      <c r="W40" s="232"/>
      <c r="X40" s="233"/>
      <c r="Y40" s="302" t="s">
        <v>54</v>
      </c>
      <c r="Z40" s="297"/>
      <c r="AA40" s="298"/>
      <c r="AB40" s="678"/>
      <c r="AC40" s="678"/>
      <c r="AD40" s="678"/>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3"/>
      <c r="B41" s="644"/>
      <c r="C41" s="644"/>
      <c r="D41" s="644"/>
      <c r="E41" s="644"/>
      <c r="F41" s="645"/>
      <c r="G41" s="548"/>
      <c r="H41" s="549"/>
      <c r="I41" s="549"/>
      <c r="J41" s="549"/>
      <c r="K41" s="549"/>
      <c r="L41" s="549"/>
      <c r="M41" s="549"/>
      <c r="N41" s="549"/>
      <c r="O41" s="550"/>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473</v>
      </c>
      <c r="B44" s="641"/>
      <c r="C44" s="641"/>
      <c r="D44" s="641"/>
      <c r="E44" s="641"/>
      <c r="F44" s="642"/>
      <c r="G44" s="566" t="s">
        <v>265</v>
      </c>
      <c r="H44" s="380"/>
      <c r="I44" s="380"/>
      <c r="J44" s="380"/>
      <c r="K44" s="380"/>
      <c r="L44" s="380"/>
      <c r="M44" s="380"/>
      <c r="N44" s="380"/>
      <c r="O44" s="567"/>
      <c r="P44" s="630" t="s">
        <v>59</v>
      </c>
      <c r="Q44" s="380"/>
      <c r="R44" s="380"/>
      <c r="S44" s="380"/>
      <c r="T44" s="380"/>
      <c r="U44" s="380"/>
      <c r="V44" s="380"/>
      <c r="W44" s="380"/>
      <c r="X44" s="567"/>
      <c r="Y44" s="631"/>
      <c r="Z44" s="632"/>
      <c r="AA44" s="633"/>
      <c r="AB44" s="367" t="s">
        <v>11</v>
      </c>
      <c r="AC44" s="368"/>
      <c r="AD44" s="369"/>
      <c r="AE44" s="367" t="s">
        <v>536</v>
      </c>
      <c r="AF44" s="368"/>
      <c r="AG44" s="368"/>
      <c r="AH44" s="369"/>
      <c r="AI44" s="367" t="s">
        <v>533</v>
      </c>
      <c r="AJ44" s="368"/>
      <c r="AK44" s="368"/>
      <c r="AL44" s="369"/>
      <c r="AM44" s="374" t="s">
        <v>528</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8"/>
      <c r="H45" s="378"/>
      <c r="I45" s="378"/>
      <c r="J45" s="378"/>
      <c r="K45" s="378"/>
      <c r="L45" s="378"/>
      <c r="M45" s="378"/>
      <c r="N45" s="378"/>
      <c r="O45" s="569"/>
      <c r="P45" s="581"/>
      <c r="Q45" s="378"/>
      <c r="R45" s="378"/>
      <c r="S45" s="378"/>
      <c r="T45" s="378"/>
      <c r="U45" s="378"/>
      <c r="V45" s="378"/>
      <c r="W45" s="378"/>
      <c r="X45" s="569"/>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42"/>
      <c r="H46" s="543"/>
      <c r="I46" s="543"/>
      <c r="J46" s="543"/>
      <c r="K46" s="543"/>
      <c r="L46" s="543"/>
      <c r="M46" s="543"/>
      <c r="N46" s="543"/>
      <c r="O46" s="544"/>
      <c r="P46" s="160"/>
      <c r="Q46" s="160"/>
      <c r="R46" s="160"/>
      <c r="S46" s="160"/>
      <c r="T46" s="160"/>
      <c r="U46" s="160"/>
      <c r="V46" s="160"/>
      <c r="W46" s="160"/>
      <c r="X46" s="230"/>
      <c r="Y46" s="337" t="s">
        <v>12</v>
      </c>
      <c r="Z46" s="551"/>
      <c r="AA46" s="552"/>
      <c r="AB46" s="521"/>
      <c r="AC46" s="521"/>
      <c r="AD46" s="521"/>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5"/>
      <c r="H47" s="546"/>
      <c r="I47" s="546"/>
      <c r="J47" s="546"/>
      <c r="K47" s="546"/>
      <c r="L47" s="546"/>
      <c r="M47" s="546"/>
      <c r="N47" s="546"/>
      <c r="O47" s="547"/>
      <c r="P47" s="232"/>
      <c r="Q47" s="232"/>
      <c r="R47" s="232"/>
      <c r="S47" s="232"/>
      <c r="T47" s="232"/>
      <c r="U47" s="232"/>
      <c r="V47" s="232"/>
      <c r="W47" s="232"/>
      <c r="X47" s="233"/>
      <c r="Y47" s="302" t="s">
        <v>54</v>
      </c>
      <c r="Z47" s="297"/>
      <c r="AA47" s="298"/>
      <c r="AB47" s="678"/>
      <c r="AC47" s="678"/>
      <c r="AD47" s="678"/>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3"/>
      <c r="B48" s="644"/>
      <c r="C48" s="644"/>
      <c r="D48" s="644"/>
      <c r="E48" s="644"/>
      <c r="F48" s="645"/>
      <c r="G48" s="548"/>
      <c r="H48" s="549"/>
      <c r="I48" s="549"/>
      <c r="J48" s="549"/>
      <c r="K48" s="549"/>
      <c r="L48" s="549"/>
      <c r="M48" s="549"/>
      <c r="N48" s="549"/>
      <c r="O48" s="550"/>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1" t="s">
        <v>473</v>
      </c>
      <c r="B51" s="512"/>
      <c r="C51" s="512"/>
      <c r="D51" s="512"/>
      <c r="E51" s="512"/>
      <c r="F51" s="513"/>
      <c r="G51" s="566" t="s">
        <v>265</v>
      </c>
      <c r="H51" s="380"/>
      <c r="I51" s="380"/>
      <c r="J51" s="380"/>
      <c r="K51" s="380"/>
      <c r="L51" s="380"/>
      <c r="M51" s="380"/>
      <c r="N51" s="380"/>
      <c r="O51" s="567"/>
      <c r="P51" s="630" t="s">
        <v>59</v>
      </c>
      <c r="Q51" s="380"/>
      <c r="R51" s="380"/>
      <c r="S51" s="380"/>
      <c r="T51" s="380"/>
      <c r="U51" s="380"/>
      <c r="V51" s="380"/>
      <c r="W51" s="380"/>
      <c r="X51" s="567"/>
      <c r="Y51" s="631"/>
      <c r="Z51" s="632"/>
      <c r="AA51" s="633"/>
      <c r="AB51" s="367" t="s">
        <v>11</v>
      </c>
      <c r="AC51" s="368"/>
      <c r="AD51" s="369"/>
      <c r="AE51" s="367" t="s">
        <v>536</v>
      </c>
      <c r="AF51" s="368"/>
      <c r="AG51" s="368"/>
      <c r="AH51" s="369"/>
      <c r="AI51" s="367" t="s">
        <v>533</v>
      </c>
      <c r="AJ51" s="368"/>
      <c r="AK51" s="368"/>
      <c r="AL51" s="369"/>
      <c r="AM51" s="374" t="s">
        <v>529</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8"/>
      <c r="H52" s="378"/>
      <c r="I52" s="378"/>
      <c r="J52" s="378"/>
      <c r="K52" s="378"/>
      <c r="L52" s="378"/>
      <c r="M52" s="378"/>
      <c r="N52" s="378"/>
      <c r="O52" s="569"/>
      <c r="P52" s="581"/>
      <c r="Q52" s="378"/>
      <c r="R52" s="378"/>
      <c r="S52" s="378"/>
      <c r="T52" s="378"/>
      <c r="U52" s="378"/>
      <c r="V52" s="378"/>
      <c r="W52" s="378"/>
      <c r="X52" s="569"/>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42"/>
      <c r="H53" s="543"/>
      <c r="I53" s="543"/>
      <c r="J53" s="543"/>
      <c r="K53" s="543"/>
      <c r="L53" s="543"/>
      <c r="M53" s="543"/>
      <c r="N53" s="543"/>
      <c r="O53" s="544"/>
      <c r="P53" s="160"/>
      <c r="Q53" s="160"/>
      <c r="R53" s="160"/>
      <c r="S53" s="160"/>
      <c r="T53" s="160"/>
      <c r="U53" s="160"/>
      <c r="V53" s="160"/>
      <c r="W53" s="160"/>
      <c r="X53" s="230"/>
      <c r="Y53" s="337" t="s">
        <v>12</v>
      </c>
      <c r="Z53" s="551"/>
      <c r="AA53" s="552"/>
      <c r="AB53" s="521"/>
      <c r="AC53" s="521"/>
      <c r="AD53" s="521"/>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5"/>
      <c r="H54" s="546"/>
      <c r="I54" s="546"/>
      <c r="J54" s="546"/>
      <c r="K54" s="546"/>
      <c r="L54" s="546"/>
      <c r="M54" s="546"/>
      <c r="N54" s="546"/>
      <c r="O54" s="547"/>
      <c r="P54" s="232"/>
      <c r="Q54" s="232"/>
      <c r="R54" s="232"/>
      <c r="S54" s="232"/>
      <c r="T54" s="232"/>
      <c r="U54" s="232"/>
      <c r="V54" s="232"/>
      <c r="W54" s="232"/>
      <c r="X54" s="233"/>
      <c r="Y54" s="302" t="s">
        <v>54</v>
      </c>
      <c r="Z54" s="297"/>
      <c r="AA54" s="298"/>
      <c r="AB54" s="678"/>
      <c r="AC54" s="678"/>
      <c r="AD54" s="678"/>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3"/>
      <c r="B55" s="644"/>
      <c r="C55" s="644"/>
      <c r="D55" s="644"/>
      <c r="E55" s="644"/>
      <c r="F55" s="645"/>
      <c r="G55" s="548"/>
      <c r="H55" s="549"/>
      <c r="I55" s="549"/>
      <c r="J55" s="549"/>
      <c r="K55" s="549"/>
      <c r="L55" s="549"/>
      <c r="M55" s="549"/>
      <c r="N55" s="549"/>
      <c r="O55" s="550"/>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1" t="s">
        <v>473</v>
      </c>
      <c r="B58" s="512"/>
      <c r="C58" s="512"/>
      <c r="D58" s="512"/>
      <c r="E58" s="512"/>
      <c r="F58" s="513"/>
      <c r="G58" s="566" t="s">
        <v>265</v>
      </c>
      <c r="H58" s="380"/>
      <c r="I58" s="380"/>
      <c r="J58" s="380"/>
      <c r="K58" s="380"/>
      <c r="L58" s="380"/>
      <c r="M58" s="380"/>
      <c r="N58" s="380"/>
      <c r="O58" s="567"/>
      <c r="P58" s="630" t="s">
        <v>59</v>
      </c>
      <c r="Q58" s="380"/>
      <c r="R58" s="380"/>
      <c r="S58" s="380"/>
      <c r="T58" s="380"/>
      <c r="U58" s="380"/>
      <c r="V58" s="380"/>
      <c r="W58" s="380"/>
      <c r="X58" s="567"/>
      <c r="Y58" s="631"/>
      <c r="Z58" s="632"/>
      <c r="AA58" s="633"/>
      <c r="AB58" s="367" t="s">
        <v>11</v>
      </c>
      <c r="AC58" s="368"/>
      <c r="AD58" s="369"/>
      <c r="AE58" s="367" t="s">
        <v>537</v>
      </c>
      <c r="AF58" s="368"/>
      <c r="AG58" s="368"/>
      <c r="AH58" s="369"/>
      <c r="AI58" s="367" t="s">
        <v>533</v>
      </c>
      <c r="AJ58" s="368"/>
      <c r="AK58" s="368"/>
      <c r="AL58" s="369"/>
      <c r="AM58" s="374" t="s">
        <v>528</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8"/>
      <c r="H59" s="378"/>
      <c r="I59" s="378"/>
      <c r="J59" s="378"/>
      <c r="K59" s="378"/>
      <c r="L59" s="378"/>
      <c r="M59" s="378"/>
      <c r="N59" s="378"/>
      <c r="O59" s="569"/>
      <c r="P59" s="581"/>
      <c r="Q59" s="378"/>
      <c r="R59" s="378"/>
      <c r="S59" s="378"/>
      <c r="T59" s="378"/>
      <c r="U59" s="378"/>
      <c r="V59" s="378"/>
      <c r="W59" s="378"/>
      <c r="X59" s="569"/>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42"/>
      <c r="H60" s="543"/>
      <c r="I60" s="543"/>
      <c r="J60" s="543"/>
      <c r="K60" s="543"/>
      <c r="L60" s="543"/>
      <c r="M60" s="543"/>
      <c r="N60" s="543"/>
      <c r="O60" s="544"/>
      <c r="P60" s="160"/>
      <c r="Q60" s="160"/>
      <c r="R60" s="160"/>
      <c r="S60" s="160"/>
      <c r="T60" s="160"/>
      <c r="U60" s="160"/>
      <c r="V60" s="160"/>
      <c r="W60" s="160"/>
      <c r="X60" s="230"/>
      <c r="Y60" s="337" t="s">
        <v>12</v>
      </c>
      <c r="Z60" s="551"/>
      <c r="AA60" s="552"/>
      <c r="AB60" s="521"/>
      <c r="AC60" s="521"/>
      <c r="AD60" s="521"/>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5"/>
      <c r="H61" s="546"/>
      <c r="I61" s="546"/>
      <c r="J61" s="546"/>
      <c r="K61" s="546"/>
      <c r="L61" s="546"/>
      <c r="M61" s="546"/>
      <c r="N61" s="546"/>
      <c r="O61" s="547"/>
      <c r="P61" s="232"/>
      <c r="Q61" s="232"/>
      <c r="R61" s="232"/>
      <c r="S61" s="232"/>
      <c r="T61" s="232"/>
      <c r="U61" s="232"/>
      <c r="V61" s="232"/>
      <c r="W61" s="232"/>
      <c r="X61" s="233"/>
      <c r="Y61" s="302" t="s">
        <v>54</v>
      </c>
      <c r="Z61" s="297"/>
      <c r="AA61" s="298"/>
      <c r="AB61" s="678"/>
      <c r="AC61" s="678"/>
      <c r="AD61" s="678"/>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8"/>
      <c r="H62" s="549"/>
      <c r="I62" s="549"/>
      <c r="J62" s="549"/>
      <c r="K62" s="549"/>
      <c r="L62" s="549"/>
      <c r="M62" s="549"/>
      <c r="N62" s="549"/>
      <c r="O62" s="550"/>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7" t="s">
        <v>536</v>
      </c>
      <c r="AF65" s="368"/>
      <c r="AG65" s="368"/>
      <c r="AH65" s="369"/>
      <c r="AI65" s="367" t="s">
        <v>533</v>
      </c>
      <c r="AJ65" s="368"/>
      <c r="AK65" s="368"/>
      <c r="AL65" s="369"/>
      <c r="AM65" s="374" t="s">
        <v>528</v>
      </c>
      <c r="AN65" s="374"/>
      <c r="AO65" s="374"/>
      <c r="AP65" s="367"/>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9"/>
      <c r="AR66" s="270"/>
      <c r="AS66" s="868" t="s">
        <v>355</v>
      </c>
      <c r="AT66" s="869"/>
      <c r="AU66" s="270"/>
      <c r="AV66" s="270"/>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3" t="s">
        <v>54</v>
      </c>
      <c r="Z68" s="183"/>
      <c r="AA68" s="184"/>
      <c r="AB68" s="977" t="s">
        <v>496</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3" t="s">
        <v>13</v>
      </c>
      <c r="Z69" s="183"/>
      <c r="AA69" s="184"/>
      <c r="AB69" s="978" t="s">
        <v>497</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3" t="s">
        <v>54</v>
      </c>
      <c r="Z71" s="183"/>
      <c r="AA71" s="184"/>
      <c r="AB71" s="977" t="s">
        <v>496</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thickBo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3" t="s">
        <v>13</v>
      </c>
      <c r="Z72" s="183"/>
      <c r="AA72" s="184"/>
      <c r="AB72" s="978" t="s">
        <v>497</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474</v>
      </c>
      <c r="B73" s="841"/>
      <c r="C73" s="841"/>
      <c r="D73" s="841"/>
      <c r="E73" s="841"/>
      <c r="F73" s="842"/>
      <c r="G73" s="809"/>
      <c r="H73" s="168" t="s">
        <v>265</v>
      </c>
      <c r="I73" s="168"/>
      <c r="J73" s="168"/>
      <c r="K73" s="168"/>
      <c r="L73" s="168"/>
      <c r="M73" s="168"/>
      <c r="N73" s="168"/>
      <c r="O73" s="169"/>
      <c r="P73" s="175" t="s">
        <v>59</v>
      </c>
      <c r="Q73" s="168"/>
      <c r="R73" s="168"/>
      <c r="S73" s="168"/>
      <c r="T73" s="168"/>
      <c r="U73" s="168"/>
      <c r="V73" s="168"/>
      <c r="W73" s="168"/>
      <c r="X73" s="169"/>
      <c r="Y73" s="811"/>
      <c r="Z73" s="812"/>
      <c r="AA73" s="813"/>
      <c r="AB73" s="175" t="s">
        <v>11</v>
      </c>
      <c r="AC73" s="168"/>
      <c r="AD73" s="169"/>
      <c r="AE73" s="367" t="s">
        <v>536</v>
      </c>
      <c r="AF73" s="368"/>
      <c r="AG73" s="368"/>
      <c r="AH73" s="369"/>
      <c r="AI73" s="367" t="s">
        <v>533</v>
      </c>
      <c r="AJ73" s="368"/>
      <c r="AK73" s="368"/>
      <c r="AL73" s="369"/>
      <c r="AM73" s="374" t="s">
        <v>528</v>
      </c>
      <c r="AN73" s="374"/>
      <c r="AO73" s="374"/>
      <c r="AP73" s="367"/>
      <c r="AQ73" s="175" t="s">
        <v>354</v>
      </c>
      <c r="AR73" s="168"/>
      <c r="AS73" s="168"/>
      <c r="AT73" s="169"/>
      <c r="AU73" s="272"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3"/>
      <c r="B75" s="844"/>
      <c r="C75" s="844"/>
      <c r="D75" s="844"/>
      <c r="E75" s="844"/>
      <c r="F75" s="845"/>
      <c r="G75" s="781"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3"/>
      <c r="B76" s="844"/>
      <c r="C76" s="844"/>
      <c r="D76" s="844"/>
      <c r="E76" s="844"/>
      <c r="F76" s="845"/>
      <c r="G76" s="78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3"/>
      <c r="B77" s="844"/>
      <c r="C77" s="844"/>
      <c r="D77" s="844"/>
      <c r="E77" s="844"/>
      <c r="F77" s="845"/>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4" t="s">
        <v>509</v>
      </c>
      <c r="B78" s="915"/>
      <c r="C78" s="915"/>
      <c r="D78" s="915"/>
      <c r="E78" s="912" t="s">
        <v>451</v>
      </c>
      <c r="F78" s="913"/>
      <c r="G78" s="57" t="s">
        <v>357</v>
      </c>
      <c r="H78" s="792"/>
      <c r="I78" s="243"/>
      <c r="J78" s="243"/>
      <c r="K78" s="243"/>
      <c r="L78" s="243"/>
      <c r="M78" s="243"/>
      <c r="N78" s="243"/>
      <c r="O78" s="79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8"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9"/>
      <c r="B81" s="852"/>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2"/>
      <c r="C82" s="553"/>
      <c r="D82" s="553"/>
      <c r="E82" s="553"/>
      <c r="F82" s="554"/>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3"/>
      <c r="D83" s="553"/>
      <c r="E83" s="553"/>
      <c r="F83" s="554"/>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5"/>
      <c r="D84" s="555"/>
      <c r="E84" s="555"/>
      <c r="F84" s="556"/>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3" t="s">
        <v>264</v>
      </c>
      <c r="C85" s="553"/>
      <c r="D85" s="553"/>
      <c r="E85" s="553"/>
      <c r="F85" s="554"/>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57" t="s">
        <v>11</v>
      </c>
      <c r="AC85" s="458"/>
      <c r="AD85" s="459"/>
      <c r="AE85" s="367" t="s">
        <v>536</v>
      </c>
      <c r="AF85" s="368"/>
      <c r="AG85" s="368"/>
      <c r="AH85" s="369"/>
      <c r="AI85" s="367" t="s">
        <v>533</v>
      </c>
      <c r="AJ85" s="368"/>
      <c r="AK85" s="368"/>
      <c r="AL85" s="369"/>
      <c r="AM85" s="374" t="s">
        <v>528</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3"/>
      <c r="C87" s="553"/>
      <c r="D87" s="553"/>
      <c r="E87" s="553"/>
      <c r="F87" s="554"/>
      <c r="G87" s="229"/>
      <c r="H87" s="160"/>
      <c r="I87" s="160"/>
      <c r="J87" s="160"/>
      <c r="K87" s="160"/>
      <c r="L87" s="160"/>
      <c r="M87" s="160"/>
      <c r="N87" s="160"/>
      <c r="O87" s="230"/>
      <c r="P87" s="160"/>
      <c r="Q87" s="802"/>
      <c r="R87" s="802"/>
      <c r="S87" s="802"/>
      <c r="T87" s="802"/>
      <c r="U87" s="802"/>
      <c r="V87" s="802"/>
      <c r="W87" s="802"/>
      <c r="X87" s="803"/>
      <c r="Y87" s="755" t="s">
        <v>62</v>
      </c>
      <c r="Z87" s="756"/>
      <c r="AA87" s="757"/>
      <c r="AB87" s="521"/>
      <c r="AC87" s="521"/>
      <c r="AD87" s="521"/>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3"/>
      <c r="C88" s="553"/>
      <c r="D88" s="553"/>
      <c r="E88" s="553"/>
      <c r="F88" s="554"/>
      <c r="G88" s="231"/>
      <c r="H88" s="232"/>
      <c r="I88" s="232"/>
      <c r="J88" s="232"/>
      <c r="K88" s="232"/>
      <c r="L88" s="232"/>
      <c r="M88" s="232"/>
      <c r="N88" s="232"/>
      <c r="O88" s="233"/>
      <c r="P88" s="804"/>
      <c r="Q88" s="804"/>
      <c r="R88" s="804"/>
      <c r="S88" s="804"/>
      <c r="T88" s="804"/>
      <c r="U88" s="804"/>
      <c r="V88" s="804"/>
      <c r="W88" s="804"/>
      <c r="X88" s="805"/>
      <c r="Y88" s="728" t="s">
        <v>54</v>
      </c>
      <c r="Z88" s="729"/>
      <c r="AA88" s="730"/>
      <c r="AB88" s="678"/>
      <c r="AC88" s="678"/>
      <c r="AD88" s="678"/>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5"/>
      <c r="C89" s="555"/>
      <c r="D89" s="555"/>
      <c r="E89" s="555"/>
      <c r="F89" s="556"/>
      <c r="G89" s="234"/>
      <c r="H89" s="163"/>
      <c r="I89" s="163"/>
      <c r="J89" s="163"/>
      <c r="K89" s="163"/>
      <c r="L89" s="163"/>
      <c r="M89" s="163"/>
      <c r="N89" s="163"/>
      <c r="O89" s="235"/>
      <c r="P89" s="303"/>
      <c r="Q89" s="303"/>
      <c r="R89" s="303"/>
      <c r="S89" s="303"/>
      <c r="T89" s="303"/>
      <c r="U89" s="303"/>
      <c r="V89" s="303"/>
      <c r="W89" s="303"/>
      <c r="X89" s="806"/>
      <c r="Y89" s="728" t="s">
        <v>13</v>
      </c>
      <c r="Z89" s="729"/>
      <c r="AA89" s="730"/>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3" t="s">
        <v>264</v>
      </c>
      <c r="C90" s="553"/>
      <c r="D90" s="553"/>
      <c r="E90" s="553"/>
      <c r="F90" s="554"/>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57" t="s">
        <v>11</v>
      </c>
      <c r="AC90" s="458"/>
      <c r="AD90" s="459"/>
      <c r="AE90" s="367" t="s">
        <v>536</v>
      </c>
      <c r="AF90" s="368"/>
      <c r="AG90" s="368"/>
      <c r="AH90" s="369"/>
      <c r="AI90" s="367" t="s">
        <v>533</v>
      </c>
      <c r="AJ90" s="368"/>
      <c r="AK90" s="368"/>
      <c r="AL90" s="369"/>
      <c r="AM90" s="374" t="s">
        <v>528</v>
      </c>
      <c r="AN90" s="374"/>
      <c r="AO90" s="374"/>
      <c r="AP90" s="367"/>
      <c r="AQ90" s="175" t="s">
        <v>354</v>
      </c>
      <c r="AR90" s="168"/>
      <c r="AS90" s="168"/>
      <c r="AT90" s="169"/>
      <c r="AU90" s="372" t="s">
        <v>253</v>
      </c>
      <c r="AV90" s="372"/>
      <c r="AW90" s="372"/>
      <c r="AX90" s="373"/>
    </row>
    <row r="91" spans="1:60" ht="18.75" hidden="1" customHeight="1" x14ac:dyDescent="0.15">
      <c r="A91" s="519"/>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3"/>
      <c r="C92" s="553"/>
      <c r="D92" s="553"/>
      <c r="E92" s="553"/>
      <c r="F92" s="554"/>
      <c r="G92" s="229"/>
      <c r="H92" s="160"/>
      <c r="I92" s="160"/>
      <c r="J92" s="160"/>
      <c r="K92" s="160"/>
      <c r="L92" s="160"/>
      <c r="M92" s="160"/>
      <c r="N92" s="160"/>
      <c r="O92" s="230"/>
      <c r="P92" s="160"/>
      <c r="Q92" s="802"/>
      <c r="R92" s="802"/>
      <c r="S92" s="802"/>
      <c r="T92" s="802"/>
      <c r="U92" s="802"/>
      <c r="V92" s="802"/>
      <c r="W92" s="802"/>
      <c r="X92" s="803"/>
      <c r="Y92" s="755" t="s">
        <v>62</v>
      </c>
      <c r="Z92" s="756"/>
      <c r="AA92" s="757"/>
      <c r="AB92" s="521"/>
      <c r="AC92" s="521"/>
      <c r="AD92" s="521"/>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3"/>
      <c r="C93" s="553"/>
      <c r="D93" s="553"/>
      <c r="E93" s="553"/>
      <c r="F93" s="554"/>
      <c r="G93" s="231"/>
      <c r="H93" s="232"/>
      <c r="I93" s="232"/>
      <c r="J93" s="232"/>
      <c r="K93" s="232"/>
      <c r="L93" s="232"/>
      <c r="M93" s="232"/>
      <c r="N93" s="232"/>
      <c r="O93" s="233"/>
      <c r="P93" s="804"/>
      <c r="Q93" s="804"/>
      <c r="R93" s="804"/>
      <c r="S93" s="804"/>
      <c r="T93" s="804"/>
      <c r="U93" s="804"/>
      <c r="V93" s="804"/>
      <c r="W93" s="804"/>
      <c r="X93" s="805"/>
      <c r="Y93" s="728" t="s">
        <v>54</v>
      </c>
      <c r="Z93" s="729"/>
      <c r="AA93" s="730"/>
      <c r="AB93" s="678"/>
      <c r="AC93" s="678"/>
      <c r="AD93" s="678"/>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5"/>
      <c r="C94" s="555"/>
      <c r="D94" s="555"/>
      <c r="E94" s="555"/>
      <c r="F94" s="556"/>
      <c r="G94" s="234"/>
      <c r="H94" s="163"/>
      <c r="I94" s="163"/>
      <c r="J94" s="163"/>
      <c r="K94" s="163"/>
      <c r="L94" s="163"/>
      <c r="M94" s="163"/>
      <c r="N94" s="163"/>
      <c r="O94" s="235"/>
      <c r="P94" s="303"/>
      <c r="Q94" s="303"/>
      <c r="R94" s="303"/>
      <c r="S94" s="303"/>
      <c r="T94" s="303"/>
      <c r="U94" s="303"/>
      <c r="V94" s="303"/>
      <c r="W94" s="303"/>
      <c r="X94" s="806"/>
      <c r="Y94" s="728" t="s">
        <v>13</v>
      </c>
      <c r="Z94" s="729"/>
      <c r="AA94" s="730"/>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3" t="s">
        <v>264</v>
      </c>
      <c r="C95" s="553"/>
      <c r="D95" s="553"/>
      <c r="E95" s="553"/>
      <c r="F95" s="554"/>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57" t="s">
        <v>11</v>
      </c>
      <c r="AC95" s="458"/>
      <c r="AD95" s="459"/>
      <c r="AE95" s="367" t="s">
        <v>536</v>
      </c>
      <c r="AF95" s="368"/>
      <c r="AG95" s="368"/>
      <c r="AH95" s="369"/>
      <c r="AI95" s="367" t="s">
        <v>533</v>
      </c>
      <c r="AJ95" s="368"/>
      <c r="AK95" s="368"/>
      <c r="AL95" s="369"/>
      <c r="AM95" s="374" t="s">
        <v>528</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3"/>
      <c r="C97" s="553"/>
      <c r="D97" s="553"/>
      <c r="E97" s="553"/>
      <c r="F97" s="554"/>
      <c r="G97" s="229"/>
      <c r="H97" s="160"/>
      <c r="I97" s="160"/>
      <c r="J97" s="160"/>
      <c r="K97" s="160"/>
      <c r="L97" s="160"/>
      <c r="M97" s="160"/>
      <c r="N97" s="160"/>
      <c r="O97" s="230"/>
      <c r="P97" s="160"/>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3"/>
      <c r="C98" s="553"/>
      <c r="D98" s="553"/>
      <c r="E98" s="553"/>
      <c r="F98" s="554"/>
      <c r="G98" s="231"/>
      <c r="H98" s="232"/>
      <c r="I98" s="232"/>
      <c r="J98" s="232"/>
      <c r="K98" s="232"/>
      <c r="L98" s="232"/>
      <c r="M98" s="232"/>
      <c r="N98" s="232"/>
      <c r="O98" s="233"/>
      <c r="P98" s="804"/>
      <c r="Q98" s="804"/>
      <c r="R98" s="804"/>
      <c r="S98" s="804"/>
      <c r="T98" s="804"/>
      <c r="U98" s="804"/>
      <c r="V98" s="804"/>
      <c r="W98" s="804"/>
      <c r="X98" s="805"/>
      <c r="Y98" s="728" t="s">
        <v>54</v>
      </c>
      <c r="Z98" s="729"/>
      <c r="AA98" s="730"/>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0"/>
      <c r="B101" s="491"/>
      <c r="C101" s="491"/>
      <c r="D101" s="491"/>
      <c r="E101" s="491"/>
      <c r="F101" s="492"/>
      <c r="G101" s="160" t="s">
        <v>582</v>
      </c>
      <c r="H101" s="160"/>
      <c r="I101" s="160"/>
      <c r="J101" s="160"/>
      <c r="K101" s="160"/>
      <c r="L101" s="160"/>
      <c r="M101" s="160"/>
      <c r="N101" s="160"/>
      <c r="O101" s="160"/>
      <c r="P101" s="160"/>
      <c r="Q101" s="160"/>
      <c r="R101" s="160"/>
      <c r="S101" s="160"/>
      <c r="T101" s="160"/>
      <c r="U101" s="160"/>
      <c r="V101" s="160"/>
      <c r="W101" s="160"/>
      <c r="X101" s="230"/>
      <c r="Y101" s="816" t="s">
        <v>55</v>
      </c>
      <c r="Z101" s="714"/>
      <c r="AA101" s="715"/>
      <c r="AB101" s="521" t="s">
        <v>591</v>
      </c>
      <c r="AC101" s="521"/>
      <c r="AD101" s="521"/>
      <c r="AE101" s="363" t="s">
        <v>579</v>
      </c>
      <c r="AF101" s="364"/>
      <c r="AG101" s="364"/>
      <c r="AH101" s="365"/>
      <c r="AI101" s="363" t="s">
        <v>579</v>
      </c>
      <c r="AJ101" s="364"/>
      <c r="AK101" s="364"/>
      <c r="AL101" s="365"/>
      <c r="AM101" s="363">
        <v>2</v>
      </c>
      <c r="AN101" s="364"/>
      <c r="AO101" s="364"/>
      <c r="AP101" s="365"/>
      <c r="AQ101" s="363" t="s">
        <v>579</v>
      </c>
      <c r="AR101" s="364"/>
      <c r="AS101" s="364"/>
      <c r="AT101" s="365"/>
      <c r="AU101" s="363" t="s">
        <v>579</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21" t="s">
        <v>591</v>
      </c>
      <c r="AC102" s="521"/>
      <c r="AD102" s="521"/>
      <c r="AE102" s="363" t="s">
        <v>579</v>
      </c>
      <c r="AF102" s="364"/>
      <c r="AG102" s="364"/>
      <c r="AH102" s="365"/>
      <c r="AI102" s="363" t="s">
        <v>579</v>
      </c>
      <c r="AJ102" s="364"/>
      <c r="AK102" s="364"/>
      <c r="AL102" s="365"/>
      <c r="AM102" s="363">
        <v>2</v>
      </c>
      <c r="AN102" s="364"/>
      <c r="AO102" s="364"/>
      <c r="AP102" s="365"/>
      <c r="AQ102" s="363" t="s">
        <v>579</v>
      </c>
      <c r="AR102" s="364"/>
      <c r="AS102" s="364"/>
      <c r="AT102" s="365"/>
      <c r="AU102" s="363" t="s">
        <v>579</v>
      </c>
      <c r="AV102" s="364"/>
      <c r="AW102" s="364"/>
      <c r="AX102" s="365"/>
    </row>
    <row r="103" spans="1:60" ht="31.5" hidden="1" customHeight="1" x14ac:dyDescent="0.15">
      <c r="A103" s="487" t="s">
        <v>475</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7" t="s">
        <v>475</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7" t="s">
        <v>475</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7" t="s">
        <v>475</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536</v>
      </c>
      <c r="AF115" s="297"/>
      <c r="AG115" s="297"/>
      <c r="AH115" s="298"/>
      <c r="AI115" s="302" t="s">
        <v>533</v>
      </c>
      <c r="AJ115" s="297"/>
      <c r="AK115" s="297"/>
      <c r="AL115" s="298"/>
      <c r="AM115" s="302" t="s">
        <v>528</v>
      </c>
      <c r="AN115" s="297"/>
      <c r="AO115" s="297"/>
      <c r="AP115" s="298"/>
      <c r="AQ115" s="334" t="s">
        <v>523</v>
      </c>
      <c r="AR115" s="335"/>
      <c r="AS115" s="335"/>
      <c r="AT115" s="335"/>
      <c r="AU115" s="335"/>
      <c r="AV115" s="335"/>
      <c r="AW115" s="335"/>
      <c r="AX115" s="336"/>
    </row>
    <row r="116" spans="1:50" ht="23.25" customHeight="1" x14ac:dyDescent="0.15">
      <c r="A116" s="291"/>
      <c r="B116" s="292"/>
      <c r="C116" s="292"/>
      <c r="D116" s="292"/>
      <c r="E116" s="292"/>
      <c r="F116" s="293"/>
      <c r="G116" s="350" t="s">
        <v>583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592</v>
      </c>
      <c r="AC116" s="300"/>
      <c r="AD116" s="301"/>
      <c r="AE116" s="363" t="s">
        <v>579</v>
      </c>
      <c r="AF116" s="364"/>
      <c r="AG116" s="364"/>
      <c r="AH116" s="365"/>
      <c r="AI116" s="363" t="s">
        <v>579</v>
      </c>
      <c r="AJ116" s="364"/>
      <c r="AK116" s="364"/>
      <c r="AL116" s="365"/>
      <c r="AM116" s="357">
        <v>4.5</v>
      </c>
      <c r="AN116" s="357"/>
      <c r="AO116" s="357"/>
      <c r="AP116" s="357"/>
      <c r="AQ116" s="363" t="s">
        <v>579</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593</v>
      </c>
      <c r="AC117" s="341"/>
      <c r="AD117" s="342"/>
      <c r="AE117" s="363" t="s">
        <v>579</v>
      </c>
      <c r="AF117" s="364"/>
      <c r="AG117" s="364"/>
      <c r="AH117" s="365"/>
      <c r="AI117" s="363" t="s">
        <v>579</v>
      </c>
      <c r="AJ117" s="364"/>
      <c r="AK117" s="364"/>
      <c r="AL117" s="365"/>
      <c r="AM117" s="305" t="s">
        <v>595</v>
      </c>
      <c r="AN117" s="305"/>
      <c r="AO117" s="305"/>
      <c r="AP117" s="305"/>
      <c r="AQ117" s="795" t="s">
        <v>579</v>
      </c>
      <c r="AR117" s="796"/>
      <c r="AS117" s="796"/>
      <c r="AT117" s="796"/>
      <c r="AU117" s="796"/>
      <c r="AV117" s="796"/>
      <c r="AW117" s="796"/>
      <c r="AX117" s="797"/>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536</v>
      </c>
      <c r="AF118" s="297"/>
      <c r="AG118" s="297"/>
      <c r="AH118" s="298"/>
      <c r="AI118" s="302" t="s">
        <v>533</v>
      </c>
      <c r="AJ118" s="297"/>
      <c r="AK118" s="297"/>
      <c r="AL118" s="298"/>
      <c r="AM118" s="302" t="s">
        <v>528</v>
      </c>
      <c r="AN118" s="297"/>
      <c r="AO118" s="297"/>
      <c r="AP118" s="298"/>
      <c r="AQ118" s="334" t="s">
        <v>523</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536</v>
      </c>
      <c r="AF121" s="297"/>
      <c r="AG121" s="297"/>
      <c r="AH121" s="298"/>
      <c r="AI121" s="302" t="s">
        <v>533</v>
      </c>
      <c r="AJ121" s="297"/>
      <c r="AK121" s="297"/>
      <c r="AL121" s="298"/>
      <c r="AM121" s="302" t="s">
        <v>528</v>
      </c>
      <c r="AN121" s="297"/>
      <c r="AO121" s="297"/>
      <c r="AP121" s="298"/>
      <c r="AQ121" s="334" t="s">
        <v>523</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537</v>
      </c>
      <c r="AF124" s="297"/>
      <c r="AG124" s="297"/>
      <c r="AH124" s="298"/>
      <c r="AI124" s="302" t="s">
        <v>533</v>
      </c>
      <c r="AJ124" s="297"/>
      <c r="AK124" s="297"/>
      <c r="AL124" s="298"/>
      <c r="AM124" s="302" t="s">
        <v>528</v>
      </c>
      <c r="AN124" s="297"/>
      <c r="AO124" s="297"/>
      <c r="AP124" s="298"/>
      <c r="AQ124" s="334" t="s">
        <v>523</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536</v>
      </c>
      <c r="AF127" s="297"/>
      <c r="AG127" s="297"/>
      <c r="AH127" s="298"/>
      <c r="AI127" s="302" t="s">
        <v>533</v>
      </c>
      <c r="AJ127" s="297"/>
      <c r="AK127" s="297"/>
      <c r="AL127" s="298"/>
      <c r="AM127" s="302" t="s">
        <v>528</v>
      </c>
      <c r="AN127" s="297"/>
      <c r="AO127" s="297"/>
      <c r="AP127" s="298"/>
      <c r="AQ127" s="334" t="s">
        <v>523</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6" t="s">
        <v>566</v>
      </c>
      <c r="B130" s="994"/>
      <c r="C130" s="993" t="s">
        <v>358</v>
      </c>
      <c r="D130" s="994"/>
      <c r="E130" s="307" t="s">
        <v>387</v>
      </c>
      <c r="F130" s="308"/>
      <c r="G130" s="309" t="s">
        <v>584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7"/>
      <c r="B131" s="251"/>
      <c r="C131" s="250"/>
      <c r="D131" s="251"/>
      <c r="E131" s="237" t="s">
        <v>386</v>
      </c>
      <c r="F131" s="238"/>
      <c r="G131" s="234" t="s">
        <v>585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7"/>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8.75" customHeight="1" x14ac:dyDescent="0.15">
      <c r="A133" s="997"/>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c r="AV133" s="136"/>
      <c r="AW133" s="137" t="s">
        <v>300</v>
      </c>
      <c r="AX133" s="138"/>
    </row>
    <row r="134" spans="1:50" ht="39.75" customHeight="1" x14ac:dyDescent="0.15">
      <c r="A134" s="997"/>
      <c r="B134" s="251"/>
      <c r="C134" s="250"/>
      <c r="D134" s="251"/>
      <c r="E134" s="250"/>
      <c r="F134" s="313"/>
      <c r="G134" s="229" t="s">
        <v>579</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578</v>
      </c>
      <c r="AC134" s="220"/>
      <c r="AD134" s="220"/>
      <c r="AE134" s="265" t="s">
        <v>578</v>
      </c>
      <c r="AF134" s="112"/>
      <c r="AG134" s="112"/>
      <c r="AH134" s="112"/>
      <c r="AI134" s="265" t="s">
        <v>578</v>
      </c>
      <c r="AJ134" s="112"/>
      <c r="AK134" s="112"/>
      <c r="AL134" s="112"/>
      <c r="AM134" s="265" t="s">
        <v>578</v>
      </c>
      <c r="AN134" s="112"/>
      <c r="AO134" s="112"/>
      <c r="AP134" s="112"/>
      <c r="AQ134" s="265" t="s">
        <v>578</v>
      </c>
      <c r="AR134" s="112"/>
      <c r="AS134" s="112"/>
      <c r="AT134" s="112"/>
      <c r="AU134" s="265" t="s">
        <v>578</v>
      </c>
      <c r="AV134" s="112"/>
      <c r="AW134" s="112"/>
      <c r="AX134" s="221"/>
    </row>
    <row r="135" spans="1:50" ht="39.75" customHeight="1" x14ac:dyDescent="0.15">
      <c r="A135" s="997"/>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578</v>
      </c>
      <c r="AC135" s="133"/>
      <c r="AD135" s="133"/>
      <c r="AE135" s="265" t="s">
        <v>578</v>
      </c>
      <c r="AF135" s="112"/>
      <c r="AG135" s="112"/>
      <c r="AH135" s="112"/>
      <c r="AI135" s="265" t="s">
        <v>578</v>
      </c>
      <c r="AJ135" s="112"/>
      <c r="AK135" s="112"/>
      <c r="AL135" s="112"/>
      <c r="AM135" s="265" t="s">
        <v>578</v>
      </c>
      <c r="AN135" s="112"/>
      <c r="AO135" s="112"/>
      <c r="AP135" s="112"/>
      <c r="AQ135" s="265" t="s">
        <v>578</v>
      </c>
      <c r="AR135" s="112"/>
      <c r="AS135" s="112"/>
      <c r="AT135" s="112"/>
      <c r="AU135" s="265" t="s">
        <v>578</v>
      </c>
      <c r="AV135" s="112"/>
      <c r="AW135" s="112"/>
      <c r="AX135" s="221"/>
    </row>
    <row r="136" spans="1:50" ht="18.75" hidden="1" customHeight="1" x14ac:dyDescent="0.15">
      <c r="A136" s="997"/>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18.75" hidden="1" customHeight="1" x14ac:dyDescent="0.15">
      <c r="A137" s="997"/>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7"/>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7"/>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7"/>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18.75" hidden="1" customHeight="1" x14ac:dyDescent="0.15">
      <c r="A141" s="997"/>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7"/>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7"/>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7"/>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18.75" hidden="1" customHeight="1" x14ac:dyDescent="0.15">
      <c r="A145" s="997"/>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7"/>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7"/>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7"/>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18.75" hidden="1" customHeight="1" x14ac:dyDescent="0.15">
      <c r="A149" s="997"/>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7"/>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7"/>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7"/>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7"/>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75" customHeight="1" x14ac:dyDescent="0.15">
      <c r="A154" s="997"/>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7"/>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7"/>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7"/>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3.5" customHeight="1" x14ac:dyDescent="0.15">
      <c r="A157" s="997"/>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7"/>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7"/>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8"/>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7"/>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7"/>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7"/>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7"/>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7"/>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7"/>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7"/>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7"/>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8"/>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7"/>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7"/>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7"/>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7"/>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7"/>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7"/>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7"/>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7"/>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8"/>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7"/>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7"/>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7"/>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7"/>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7"/>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7"/>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7"/>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7"/>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8"/>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7"/>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7"/>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7"/>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7"/>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7"/>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7"/>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7"/>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7"/>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8"/>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7"/>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7"/>
      <c r="B188" s="251"/>
      <c r="C188" s="250"/>
      <c r="D188" s="251"/>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6.75" customHeight="1" x14ac:dyDescent="0.15">
      <c r="A189" s="997"/>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7"/>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7"/>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7"/>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18.75" hidden="1" customHeight="1" x14ac:dyDescent="0.15">
      <c r="A193" s="997"/>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7"/>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7"/>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7"/>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18.75" hidden="1" customHeight="1" x14ac:dyDescent="0.15">
      <c r="A197" s="997"/>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7"/>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7"/>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7"/>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18.75" hidden="1" customHeight="1" x14ac:dyDescent="0.15">
      <c r="A201" s="997"/>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7"/>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7"/>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7"/>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18.75" hidden="1" customHeight="1" x14ac:dyDescent="0.15">
      <c r="A205" s="997"/>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7"/>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7"/>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7"/>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18.75" hidden="1" customHeight="1" x14ac:dyDescent="0.15">
      <c r="A209" s="997"/>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7"/>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7"/>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7"/>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7"/>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1"/>
      <c r="C214" s="250"/>
      <c r="D214" s="251"/>
      <c r="E214" s="250"/>
      <c r="F214" s="313"/>
      <c r="G214" s="229"/>
      <c r="H214" s="160"/>
      <c r="I214" s="160"/>
      <c r="J214" s="160"/>
      <c r="K214" s="160"/>
      <c r="L214" s="160"/>
      <c r="M214" s="160"/>
      <c r="N214" s="160"/>
      <c r="O214" s="160"/>
      <c r="P214" s="230"/>
      <c r="Q214" s="984"/>
      <c r="R214" s="985"/>
      <c r="S214" s="985"/>
      <c r="T214" s="985"/>
      <c r="U214" s="985"/>
      <c r="V214" s="985"/>
      <c r="W214" s="985"/>
      <c r="X214" s="985"/>
      <c r="Y214" s="985"/>
      <c r="Z214" s="985"/>
      <c r="AA214" s="98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7"/>
      <c r="B215" s="251"/>
      <c r="C215" s="250"/>
      <c r="D215" s="251"/>
      <c r="E215" s="250"/>
      <c r="F215" s="313"/>
      <c r="G215" s="231"/>
      <c r="H215" s="232"/>
      <c r="I215" s="232"/>
      <c r="J215" s="232"/>
      <c r="K215" s="232"/>
      <c r="L215" s="232"/>
      <c r="M215" s="232"/>
      <c r="N215" s="232"/>
      <c r="O215" s="232"/>
      <c r="P215" s="233"/>
      <c r="Q215" s="987"/>
      <c r="R215" s="988"/>
      <c r="S215" s="988"/>
      <c r="T215" s="988"/>
      <c r="U215" s="988"/>
      <c r="V215" s="988"/>
      <c r="W215" s="988"/>
      <c r="X215" s="988"/>
      <c r="Y215" s="988"/>
      <c r="Z215" s="988"/>
      <c r="AA215" s="98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7"/>
      <c r="B216" s="251"/>
      <c r="C216" s="250"/>
      <c r="D216" s="251"/>
      <c r="E216" s="250"/>
      <c r="F216" s="313"/>
      <c r="G216" s="231"/>
      <c r="H216" s="232"/>
      <c r="I216" s="232"/>
      <c r="J216" s="232"/>
      <c r="K216" s="232"/>
      <c r="L216" s="232"/>
      <c r="M216" s="232"/>
      <c r="N216" s="232"/>
      <c r="O216" s="232"/>
      <c r="P216" s="233"/>
      <c r="Q216" s="987"/>
      <c r="R216" s="988"/>
      <c r="S216" s="988"/>
      <c r="T216" s="988"/>
      <c r="U216" s="988"/>
      <c r="V216" s="988"/>
      <c r="W216" s="988"/>
      <c r="X216" s="988"/>
      <c r="Y216" s="988"/>
      <c r="Z216" s="988"/>
      <c r="AA216" s="989"/>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7"/>
      <c r="B217" s="251"/>
      <c r="C217" s="250"/>
      <c r="D217" s="251"/>
      <c r="E217" s="250"/>
      <c r="F217" s="313"/>
      <c r="G217" s="231"/>
      <c r="H217" s="232"/>
      <c r="I217" s="232"/>
      <c r="J217" s="232"/>
      <c r="K217" s="232"/>
      <c r="L217" s="232"/>
      <c r="M217" s="232"/>
      <c r="N217" s="232"/>
      <c r="O217" s="232"/>
      <c r="P217" s="233"/>
      <c r="Q217" s="987"/>
      <c r="R217" s="988"/>
      <c r="S217" s="988"/>
      <c r="T217" s="988"/>
      <c r="U217" s="988"/>
      <c r="V217" s="988"/>
      <c r="W217" s="988"/>
      <c r="X217" s="988"/>
      <c r="Y217" s="988"/>
      <c r="Z217" s="988"/>
      <c r="AA217" s="989"/>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7"/>
      <c r="B218" s="251"/>
      <c r="C218" s="250"/>
      <c r="D218" s="251"/>
      <c r="E218" s="250"/>
      <c r="F218" s="313"/>
      <c r="G218" s="234"/>
      <c r="H218" s="163"/>
      <c r="I218" s="163"/>
      <c r="J218" s="163"/>
      <c r="K218" s="163"/>
      <c r="L218" s="163"/>
      <c r="M218" s="163"/>
      <c r="N218" s="163"/>
      <c r="O218" s="163"/>
      <c r="P218" s="235"/>
      <c r="Q218" s="990"/>
      <c r="R218" s="991"/>
      <c r="S218" s="991"/>
      <c r="T218" s="991"/>
      <c r="U218" s="991"/>
      <c r="V218" s="991"/>
      <c r="W218" s="991"/>
      <c r="X218" s="991"/>
      <c r="Y218" s="991"/>
      <c r="Z218" s="991"/>
      <c r="AA218" s="992"/>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7"/>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7"/>
      <c r="B221" s="251"/>
      <c r="C221" s="250"/>
      <c r="D221" s="251"/>
      <c r="E221" s="250"/>
      <c r="F221" s="313"/>
      <c r="G221" s="229"/>
      <c r="H221" s="160"/>
      <c r="I221" s="160"/>
      <c r="J221" s="160"/>
      <c r="K221" s="160"/>
      <c r="L221" s="160"/>
      <c r="M221" s="160"/>
      <c r="N221" s="160"/>
      <c r="O221" s="160"/>
      <c r="P221" s="230"/>
      <c r="Q221" s="984"/>
      <c r="R221" s="985"/>
      <c r="S221" s="985"/>
      <c r="T221" s="985"/>
      <c r="U221" s="985"/>
      <c r="V221" s="985"/>
      <c r="W221" s="985"/>
      <c r="X221" s="985"/>
      <c r="Y221" s="985"/>
      <c r="Z221" s="985"/>
      <c r="AA221" s="98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7"/>
      <c r="B222" s="251"/>
      <c r="C222" s="250"/>
      <c r="D222" s="251"/>
      <c r="E222" s="250"/>
      <c r="F222" s="313"/>
      <c r="G222" s="231"/>
      <c r="H222" s="232"/>
      <c r="I222" s="232"/>
      <c r="J222" s="232"/>
      <c r="K222" s="232"/>
      <c r="L222" s="232"/>
      <c r="M222" s="232"/>
      <c r="N222" s="232"/>
      <c r="O222" s="232"/>
      <c r="P222" s="233"/>
      <c r="Q222" s="987"/>
      <c r="R222" s="988"/>
      <c r="S222" s="988"/>
      <c r="T222" s="988"/>
      <c r="U222" s="988"/>
      <c r="V222" s="988"/>
      <c r="W222" s="988"/>
      <c r="X222" s="988"/>
      <c r="Y222" s="988"/>
      <c r="Z222" s="988"/>
      <c r="AA222" s="98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7"/>
      <c r="B223" s="251"/>
      <c r="C223" s="250"/>
      <c r="D223" s="251"/>
      <c r="E223" s="250"/>
      <c r="F223" s="313"/>
      <c r="G223" s="231"/>
      <c r="H223" s="232"/>
      <c r="I223" s="232"/>
      <c r="J223" s="232"/>
      <c r="K223" s="232"/>
      <c r="L223" s="232"/>
      <c r="M223" s="232"/>
      <c r="N223" s="232"/>
      <c r="O223" s="232"/>
      <c r="P223" s="233"/>
      <c r="Q223" s="987"/>
      <c r="R223" s="988"/>
      <c r="S223" s="988"/>
      <c r="T223" s="988"/>
      <c r="U223" s="988"/>
      <c r="V223" s="988"/>
      <c r="W223" s="988"/>
      <c r="X223" s="988"/>
      <c r="Y223" s="988"/>
      <c r="Z223" s="988"/>
      <c r="AA223" s="989"/>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7"/>
      <c r="B224" s="251"/>
      <c r="C224" s="250"/>
      <c r="D224" s="251"/>
      <c r="E224" s="250"/>
      <c r="F224" s="313"/>
      <c r="G224" s="231"/>
      <c r="H224" s="232"/>
      <c r="I224" s="232"/>
      <c r="J224" s="232"/>
      <c r="K224" s="232"/>
      <c r="L224" s="232"/>
      <c r="M224" s="232"/>
      <c r="N224" s="232"/>
      <c r="O224" s="232"/>
      <c r="P224" s="233"/>
      <c r="Q224" s="987"/>
      <c r="R224" s="988"/>
      <c r="S224" s="988"/>
      <c r="T224" s="988"/>
      <c r="U224" s="988"/>
      <c r="V224" s="988"/>
      <c r="W224" s="988"/>
      <c r="X224" s="988"/>
      <c r="Y224" s="988"/>
      <c r="Z224" s="988"/>
      <c r="AA224" s="989"/>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7"/>
      <c r="B225" s="251"/>
      <c r="C225" s="250"/>
      <c r="D225" s="251"/>
      <c r="E225" s="250"/>
      <c r="F225" s="313"/>
      <c r="G225" s="234"/>
      <c r="H225" s="163"/>
      <c r="I225" s="163"/>
      <c r="J225" s="163"/>
      <c r="K225" s="163"/>
      <c r="L225" s="163"/>
      <c r="M225" s="163"/>
      <c r="N225" s="163"/>
      <c r="O225" s="163"/>
      <c r="P225" s="235"/>
      <c r="Q225" s="990"/>
      <c r="R225" s="991"/>
      <c r="S225" s="991"/>
      <c r="T225" s="991"/>
      <c r="U225" s="991"/>
      <c r="V225" s="991"/>
      <c r="W225" s="991"/>
      <c r="X225" s="991"/>
      <c r="Y225" s="991"/>
      <c r="Z225" s="991"/>
      <c r="AA225" s="992"/>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7"/>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7"/>
      <c r="B228" s="251"/>
      <c r="C228" s="250"/>
      <c r="D228" s="251"/>
      <c r="E228" s="250"/>
      <c r="F228" s="313"/>
      <c r="G228" s="229"/>
      <c r="H228" s="160"/>
      <c r="I228" s="160"/>
      <c r="J228" s="160"/>
      <c r="K228" s="160"/>
      <c r="L228" s="160"/>
      <c r="M228" s="160"/>
      <c r="N228" s="160"/>
      <c r="O228" s="160"/>
      <c r="P228" s="230"/>
      <c r="Q228" s="984"/>
      <c r="R228" s="985"/>
      <c r="S228" s="985"/>
      <c r="T228" s="985"/>
      <c r="U228" s="985"/>
      <c r="V228" s="985"/>
      <c r="W228" s="985"/>
      <c r="X228" s="985"/>
      <c r="Y228" s="985"/>
      <c r="Z228" s="985"/>
      <c r="AA228" s="98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7"/>
      <c r="B229" s="251"/>
      <c r="C229" s="250"/>
      <c r="D229" s="251"/>
      <c r="E229" s="250"/>
      <c r="F229" s="313"/>
      <c r="G229" s="231"/>
      <c r="H229" s="232"/>
      <c r="I229" s="232"/>
      <c r="J229" s="232"/>
      <c r="K229" s="232"/>
      <c r="L229" s="232"/>
      <c r="M229" s="232"/>
      <c r="N229" s="232"/>
      <c r="O229" s="232"/>
      <c r="P229" s="233"/>
      <c r="Q229" s="987"/>
      <c r="R229" s="988"/>
      <c r="S229" s="988"/>
      <c r="T229" s="988"/>
      <c r="U229" s="988"/>
      <c r="V229" s="988"/>
      <c r="W229" s="988"/>
      <c r="X229" s="988"/>
      <c r="Y229" s="988"/>
      <c r="Z229" s="988"/>
      <c r="AA229" s="98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7"/>
      <c r="B230" s="251"/>
      <c r="C230" s="250"/>
      <c r="D230" s="251"/>
      <c r="E230" s="250"/>
      <c r="F230" s="313"/>
      <c r="G230" s="231"/>
      <c r="H230" s="232"/>
      <c r="I230" s="232"/>
      <c r="J230" s="232"/>
      <c r="K230" s="232"/>
      <c r="L230" s="232"/>
      <c r="M230" s="232"/>
      <c r="N230" s="232"/>
      <c r="O230" s="232"/>
      <c r="P230" s="233"/>
      <c r="Q230" s="987"/>
      <c r="R230" s="988"/>
      <c r="S230" s="988"/>
      <c r="T230" s="988"/>
      <c r="U230" s="988"/>
      <c r="V230" s="988"/>
      <c r="W230" s="988"/>
      <c r="X230" s="988"/>
      <c r="Y230" s="988"/>
      <c r="Z230" s="988"/>
      <c r="AA230" s="989"/>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7"/>
      <c r="B231" s="251"/>
      <c r="C231" s="250"/>
      <c r="D231" s="251"/>
      <c r="E231" s="250"/>
      <c r="F231" s="313"/>
      <c r="G231" s="231"/>
      <c r="H231" s="232"/>
      <c r="I231" s="232"/>
      <c r="J231" s="232"/>
      <c r="K231" s="232"/>
      <c r="L231" s="232"/>
      <c r="M231" s="232"/>
      <c r="N231" s="232"/>
      <c r="O231" s="232"/>
      <c r="P231" s="233"/>
      <c r="Q231" s="987"/>
      <c r="R231" s="988"/>
      <c r="S231" s="988"/>
      <c r="T231" s="988"/>
      <c r="U231" s="988"/>
      <c r="V231" s="988"/>
      <c r="W231" s="988"/>
      <c r="X231" s="988"/>
      <c r="Y231" s="988"/>
      <c r="Z231" s="988"/>
      <c r="AA231" s="989"/>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7"/>
      <c r="B232" s="251"/>
      <c r="C232" s="250"/>
      <c r="D232" s="251"/>
      <c r="E232" s="250"/>
      <c r="F232" s="313"/>
      <c r="G232" s="234"/>
      <c r="H232" s="163"/>
      <c r="I232" s="163"/>
      <c r="J232" s="163"/>
      <c r="K232" s="163"/>
      <c r="L232" s="163"/>
      <c r="M232" s="163"/>
      <c r="N232" s="163"/>
      <c r="O232" s="163"/>
      <c r="P232" s="235"/>
      <c r="Q232" s="990"/>
      <c r="R232" s="991"/>
      <c r="S232" s="991"/>
      <c r="T232" s="991"/>
      <c r="U232" s="991"/>
      <c r="V232" s="991"/>
      <c r="W232" s="991"/>
      <c r="X232" s="991"/>
      <c r="Y232" s="991"/>
      <c r="Z232" s="991"/>
      <c r="AA232" s="992"/>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7"/>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7"/>
      <c r="B235" s="251"/>
      <c r="C235" s="250"/>
      <c r="D235" s="251"/>
      <c r="E235" s="250"/>
      <c r="F235" s="313"/>
      <c r="G235" s="229"/>
      <c r="H235" s="160"/>
      <c r="I235" s="160"/>
      <c r="J235" s="160"/>
      <c r="K235" s="160"/>
      <c r="L235" s="160"/>
      <c r="M235" s="160"/>
      <c r="N235" s="160"/>
      <c r="O235" s="160"/>
      <c r="P235" s="230"/>
      <c r="Q235" s="984"/>
      <c r="R235" s="985"/>
      <c r="S235" s="985"/>
      <c r="T235" s="985"/>
      <c r="U235" s="985"/>
      <c r="V235" s="985"/>
      <c r="W235" s="985"/>
      <c r="X235" s="985"/>
      <c r="Y235" s="985"/>
      <c r="Z235" s="985"/>
      <c r="AA235" s="98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7"/>
      <c r="B236" s="251"/>
      <c r="C236" s="250"/>
      <c r="D236" s="251"/>
      <c r="E236" s="250"/>
      <c r="F236" s="313"/>
      <c r="G236" s="231"/>
      <c r="H236" s="232"/>
      <c r="I236" s="232"/>
      <c r="J236" s="232"/>
      <c r="K236" s="232"/>
      <c r="L236" s="232"/>
      <c r="M236" s="232"/>
      <c r="N236" s="232"/>
      <c r="O236" s="232"/>
      <c r="P236" s="233"/>
      <c r="Q236" s="987"/>
      <c r="R236" s="988"/>
      <c r="S236" s="988"/>
      <c r="T236" s="988"/>
      <c r="U236" s="988"/>
      <c r="V236" s="988"/>
      <c r="W236" s="988"/>
      <c r="X236" s="988"/>
      <c r="Y236" s="988"/>
      <c r="Z236" s="988"/>
      <c r="AA236" s="98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7"/>
      <c r="B237" s="251"/>
      <c r="C237" s="250"/>
      <c r="D237" s="251"/>
      <c r="E237" s="250"/>
      <c r="F237" s="313"/>
      <c r="G237" s="231"/>
      <c r="H237" s="232"/>
      <c r="I237" s="232"/>
      <c r="J237" s="232"/>
      <c r="K237" s="232"/>
      <c r="L237" s="232"/>
      <c r="M237" s="232"/>
      <c r="N237" s="232"/>
      <c r="O237" s="232"/>
      <c r="P237" s="233"/>
      <c r="Q237" s="987"/>
      <c r="R237" s="988"/>
      <c r="S237" s="988"/>
      <c r="T237" s="988"/>
      <c r="U237" s="988"/>
      <c r="V237" s="988"/>
      <c r="W237" s="988"/>
      <c r="X237" s="988"/>
      <c r="Y237" s="988"/>
      <c r="Z237" s="988"/>
      <c r="AA237" s="989"/>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7"/>
      <c r="B238" s="251"/>
      <c r="C238" s="250"/>
      <c r="D238" s="251"/>
      <c r="E238" s="250"/>
      <c r="F238" s="313"/>
      <c r="G238" s="231"/>
      <c r="H238" s="232"/>
      <c r="I238" s="232"/>
      <c r="J238" s="232"/>
      <c r="K238" s="232"/>
      <c r="L238" s="232"/>
      <c r="M238" s="232"/>
      <c r="N238" s="232"/>
      <c r="O238" s="232"/>
      <c r="P238" s="233"/>
      <c r="Q238" s="987"/>
      <c r="R238" s="988"/>
      <c r="S238" s="988"/>
      <c r="T238" s="988"/>
      <c r="U238" s="988"/>
      <c r="V238" s="988"/>
      <c r="W238" s="988"/>
      <c r="X238" s="988"/>
      <c r="Y238" s="988"/>
      <c r="Z238" s="988"/>
      <c r="AA238" s="989"/>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7"/>
      <c r="B239" s="251"/>
      <c r="C239" s="250"/>
      <c r="D239" s="251"/>
      <c r="E239" s="250"/>
      <c r="F239" s="313"/>
      <c r="G239" s="234"/>
      <c r="H239" s="163"/>
      <c r="I239" s="163"/>
      <c r="J239" s="163"/>
      <c r="K239" s="163"/>
      <c r="L239" s="163"/>
      <c r="M239" s="163"/>
      <c r="N239" s="163"/>
      <c r="O239" s="163"/>
      <c r="P239" s="235"/>
      <c r="Q239" s="990"/>
      <c r="R239" s="991"/>
      <c r="S239" s="991"/>
      <c r="T239" s="991"/>
      <c r="U239" s="991"/>
      <c r="V239" s="991"/>
      <c r="W239" s="991"/>
      <c r="X239" s="991"/>
      <c r="Y239" s="991"/>
      <c r="Z239" s="991"/>
      <c r="AA239" s="992"/>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7"/>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7"/>
      <c r="B242" s="251"/>
      <c r="C242" s="250"/>
      <c r="D242" s="251"/>
      <c r="E242" s="250"/>
      <c r="F242" s="313"/>
      <c r="G242" s="229"/>
      <c r="H242" s="160"/>
      <c r="I242" s="160"/>
      <c r="J242" s="160"/>
      <c r="K242" s="160"/>
      <c r="L242" s="160"/>
      <c r="M242" s="160"/>
      <c r="N242" s="160"/>
      <c r="O242" s="160"/>
      <c r="P242" s="230"/>
      <c r="Q242" s="984"/>
      <c r="R242" s="985"/>
      <c r="S242" s="985"/>
      <c r="T242" s="985"/>
      <c r="U242" s="985"/>
      <c r="V242" s="985"/>
      <c r="W242" s="985"/>
      <c r="X242" s="985"/>
      <c r="Y242" s="985"/>
      <c r="Z242" s="985"/>
      <c r="AA242" s="98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7"/>
      <c r="B243" s="251"/>
      <c r="C243" s="250"/>
      <c r="D243" s="251"/>
      <c r="E243" s="250"/>
      <c r="F243" s="313"/>
      <c r="G243" s="231"/>
      <c r="H243" s="232"/>
      <c r="I243" s="232"/>
      <c r="J243" s="232"/>
      <c r="K243" s="232"/>
      <c r="L243" s="232"/>
      <c r="M243" s="232"/>
      <c r="N243" s="232"/>
      <c r="O243" s="232"/>
      <c r="P243" s="233"/>
      <c r="Q243" s="987"/>
      <c r="R243" s="988"/>
      <c r="S243" s="988"/>
      <c r="T243" s="988"/>
      <c r="U243" s="988"/>
      <c r="V243" s="988"/>
      <c r="W243" s="988"/>
      <c r="X243" s="988"/>
      <c r="Y243" s="988"/>
      <c r="Z243" s="988"/>
      <c r="AA243" s="98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7"/>
      <c r="B244" s="251"/>
      <c r="C244" s="250"/>
      <c r="D244" s="251"/>
      <c r="E244" s="250"/>
      <c r="F244" s="313"/>
      <c r="G244" s="231"/>
      <c r="H244" s="232"/>
      <c r="I244" s="232"/>
      <c r="J244" s="232"/>
      <c r="K244" s="232"/>
      <c r="L244" s="232"/>
      <c r="M244" s="232"/>
      <c r="N244" s="232"/>
      <c r="O244" s="232"/>
      <c r="P244" s="233"/>
      <c r="Q244" s="987"/>
      <c r="R244" s="988"/>
      <c r="S244" s="988"/>
      <c r="T244" s="988"/>
      <c r="U244" s="988"/>
      <c r="V244" s="988"/>
      <c r="W244" s="988"/>
      <c r="X244" s="988"/>
      <c r="Y244" s="988"/>
      <c r="Z244" s="988"/>
      <c r="AA244" s="989"/>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7"/>
      <c r="B245" s="251"/>
      <c r="C245" s="250"/>
      <c r="D245" s="251"/>
      <c r="E245" s="250"/>
      <c r="F245" s="313"/>
      <c r="G245" s="231"/>
      <c r="H245" s="232"/>
      <c r="I245" s="232"/>
      <c r="J245" s="232"/>
      <c r="K245" s="232"/>
      <c r="L245" s="232"/>
      <c r="M245" s="232"/>
      <c r="N245" s="232"/>
      <c r="O245" s="232"/>
      <c r="P245" s="233"/>
      <c r="Q245" s="987"/>
      <c r="R245" s="988"/>
      <c r="S245" s="988"/>
      <c r="T245" s="988"/>
      <c r="U245" s="988"/>
      <c r="V245" s="988"/>
      <c r="W245" s="988"/>
      <c r="X245" s="988"/>
      <c r="Y245" s="988"/>
      <c r="Z245" s="988"/>
      <c r="AA245" s="989"/>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7"/>
      <c r="B246" s="251"/>
      <c r="C246" s="250"/>
      <c r="D246" s="251"/>
      <c r="E246" s="314"/>
      <c r="F246" s="315"/>
      <c r="G246" s="234"/>
      <c r="H246" s="163"/>
      <c r="I246" s="163"/>
      <c r="J246" s="163"/>
      <c r="K246" s="163"/>
      <c r="L246" s="163"/>
      <c r="M246" s="163"/>
      <c r="N246" s="163"/>
      <c r="O246" s="163"/>
      <c r="P246" s="235"/>
      <c r="Q246" s="990"/>
      <c r="R246" s="991"/>
      <c r="S246" s="991"/>
      <c r="T246" s="991"/>
      <c r="U246" s="991"/>
      <c r="V246" s="991"/>
      <c r="W246" s="991"/>
      <c r="X246" s="991"/>
      <c r="Y246" s="991"/>
      <c r="Z246" s="991"/>
      <c r="AA246" s="992"/>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7"/>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7"/>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7"/>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7"/>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7"/>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7"/>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18.75" hidden="1" customHeight="1" x14ac:dyDescent="0.15">
      <c r="A253" s="997"/>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7"/>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7"/>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7"/>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18.75" hidden="1" customHeight="1" x14ac:dyDescent="0.15">
      <c r="A257" s="997"/>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7"/>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7"/>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7"/>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18.75" hidden="1" customHeight="1" x14ac:dyDescent="0.15">
      <c r="A261" s="997"/>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7"/>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7"/>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7"/>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997"/>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7"/>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7"/>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7"/>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18.75" hidden="1" customHeight="1" x14ac:dyDescent="0.15">
      <c r="A269" s="997"/>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7"/>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7"/>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7"/>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7"/>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1"/>
      <c r="C274" s="250"/>
      <c r="D274" s="251"/>
      <c r="E274" s="250"/>
      <c r="F274" s="313"/>
      <c r="G274" s="229"/>
      <c r="H274" s="160"/>
      <c r="I274" s="160"/>
      <c r="J274" s="160"/>
      <c r="K274" s="160"/>
      <c r="L274" s="160"/>
      <c r="M274" s="160"/>
      <c r="N274" s="160"/>
      <c r="O274" s="160"/>
      <c r="P274" s="230"/>
      <c r="Q274" s="984"/>
      <c r="R274" s="985"/>
      <c r="S274" s="985"/>
      <c r="T274" s="985"/>
      <c r="U274" s="985"/>
      <c r="V274" s="985"/>
      <c r="W274" s="985"/>
      <c r="X274" s="985"/>
      <c r="Y274" s="985"/>
      <c r="Z274" s="985"/>
      <c r="AA274" s="98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7"/>
      <c r="B275" s="251"/>
      <c r="C275" s="250"/>
      <c r="D275" s="251"/>
      <c r="E275" s="250"/>
      <c r="F275" s="313"/>
      <c r="G275" s="231"/>
      <c r="H275" s="232"/>
      <c r="I275" s="232"/>
      <c r="J275" s="232"/>
      <c r="K275" s="232"/>
      <c r="L275" s="232"/>
      <c r="M275" s="232"/>
      <c r="N275" s="232"/>
      <c r="O275" s="232"/>
      <c r="P275" s="233"/>
      <c r="Q275" s="987"/>
      <c r="R275" s="988"/>
      <c r="S275" s="988"/>
      <c r="T275" s="988"/>
      <c r="U275" s="988"/>
      <c r="V275" s="988"/>
      <c r="W275" s="988"/>
      <c r="X275" s="988"/>
      <c r="Y275" s="988"/>
      <c r="Z275" s="988"/>
      <c r="AA275" s="98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7"/>
      <c r="B276" s="251"/>
      <c r="C276" s="250"/>
      <c r="D276" s="251"/>
      <c r="E276" s="250"/>
      <c r="F276" s="313"/>
      <c r="G276" s="231"/>
      <c r="H276" s="232"/>
      <c r="I276" s="232"/>
      <c r="J276" s="232"/>
      <c r="K276" s="232"/>
      <c r="L276" s="232"/>
      <c r="M276" s="232"/>
      <c r="N276" s="232"/>
      <c r="O276" s="232"/>
      <c r="P276" s="233"/>
      <c r="Q276" s="987"/>
      <c r="R276" s="988"/>
      <c r="S276" s="988"/>
      <c r="T276" s="988"/>
      <c r="U276" s="988"/>
      <c r="V276" s="988"/>
      <c r="W276" s="988"/>
      <c r="X276" s="988"/>
      <c r="Y276" s="988"/>
      <c r="Z276" s="988"/>
      <c r="AA276" s="989"/>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7"/>
      <c r="B277" s="251"/>
      <c r="C277" s="250"/>
      <c r="D277" s="251"/>
      <c r="E277" s="250"/>
      <c r="F277" s="313"/>
      <c r="G277" s="231"/>
      <c r="H277" s="232"/>
      <c r="I277" s="232"/>
      <c r="J277" s="232"/>
      <c r="K277" s="232"/>
      <c r="L277" s="232"/>
      <c r="M277" s="232"/>
      <c r="N277" s="232"/>
      <c r="O277" s="232"/>
      <c r="P277" s="233"/>
      <c r="Q277" s="987"/>
      <c r="R277" s="988"/>
      <c r="S277" s="988"/>
      <c r="T277" s="988"/>
      <c r="U277" s="988"/>
      <c r="V277" s="988"/>
      <c r="W277" s="988"/>
      <c r="X277" s="988"/>
      <c r="Y277" s="988"/>
      <c r="Z277" s="988"/>
      <c r="AA277" s="989"/>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7"/>
      <c r="B278" s="251"/>
      <c r="C278" s="250"/>
      <c r="D278" s="251"/>
      <c r="E278" s="250"/>
      <c r="F278" s="313"/>
      <c r="G278" s="234"/>
      <c r="H278" s="163"/>
      <c r="I278" s="163"/>
      <c r="J278" s="163"/>
      <c r="K278" s="163"/>
      <c r="L278" s="163"/>
      <c r="M278" s="163"/>
      <c r="N278" s="163"/>
      <c r="O278" s="163"/>
      <c r="P278" s="235"/>
      <c r="Q278" s="990"/>
      <c r="R278" s="991"/>
      <c r="S278" s="991"/>
      <c r="T278" s="991"/>
      <c r="U278" s="991"/>
      <c r="V278" s="991"/>
      <c r="W278" s="991"/>
      <c r="X278" s="991"/>
      <c r="Y278" s="991"/>
      <c r="Z278" s="991"/>
      <c r="AA278" s="992"/>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7"/>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7"/>
      <c r="B281" s="251"/>
      <c r="C281" s="250"/>
      <c r="D281" s="251"/>
      <c r="E281" s="250"/>
      <c r="F281" s="313"/>
      <c r="G281" s="229"/>
      <c r="H281" s="160"/>
      <c r="I281" s="160"/>
      <c r="J281" s="160"/>
      <c r="K281" s="160"/>
      <c r="L281" s="160"/>
      <c r="M281" s="160"/>
      <c r="N281" s="160"/>
      <c r="O281" s="160"/>
      <c r="P281" s="230"/>
      <c r="Q281" s="984"/>
      <c r="R281" s="985"/>
      <c r="S281" s="985"/>
      <c r="T281" s="985"/>
      <c r="U281" s="985"/>
      <c r="V281" s="985"/>
      <c r="W281" s="985"/>
      <c r="X281" s="985"/>
      <c r="Y281" s="985"/>
      <c r="Z281" s="985"/>
      <c r="AA281" s="98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7"/>
      <c r="B282" s="251"/>
      <c r="C282" s="250"/>
      <c r="D282" s="251"/>
      <c r="E282" s="250"/>
      <c r="F282" s="313"/>
      <c r="G282" s="231"/>
      <c r="H282" s="232"/>
      <c r="I282" s="232"/>
      <c r="J282" s="232"/>
      <c r="K282" s="232"/>
      <c r="L282" s="232"/>
      <c r="M282" s="232"/>
      <c r="N282" s="232"/>
      <c r="O282" s="232"/>
      <c r="P282" s="233"/>
      <c r="Q282" s="987"/>
      <c r="R282" s="988"/>
      <c r="S282" s="988"/>
      <c r="T282" s="988"/>
      <c r="U282" s="988"/>
      <c r="V282" s="988"/>
      <c r="W282" s="988"/>
      <c r="X282" s="988"/>
      <c r="Y282" s="988"/>
      <c r="Z282" s="988"/>
      <c r="AA282" s="98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7"/>
      <c r="B283" s="251"/>
      <c r="C283" s="250"/>
      <c r="D283" s="251"/>
      <c r="E283" s="250"/>
      <c r="F283" s="313"/>
      <c r="G283" s="231"/>
      <c r="H283" s="232"/>
      <c r="I283" s="232"/>
      <c r="J283" s="232"/>
      <c r="K283" s="232"/>
      <c r="L283" s="232"/>
      <c r="M283" s="232"/>
      <c r="N283" s="232"/>
      <c r="O283" s="232"/>
      <c r="P283" s="233"/>
      <c r="Q283" s="987"/>
      <c r="R283" s="988"/>
      <c r="S283" s="988"/>
      <c r="T283" s="988"/>
      <c r="U283" s="988"/>
      <c r="V283" s="988"/>
      <c r="W283" s="988"/>
      <c r="X283" s="988"/>
      <c r="Y283" s="988"/>
      <c r="Z283" s="988"/>
      <c r="AA283" s="989"/>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7"/>
      <c r="B284" s="251"/>
      <c r="C284" s="250"/>
      <c r="D284" s="251"/>
      <c r="E284" s="250"/>
      <c r="F284" s="313"/>
      <c r="G284" s="231"/>
      <c r="H284" s="232"/>
      <c r="I284" s="232"/>
      <c r="J284" s="232"/>
      <c r="K284" s="232"/>
      <c r="L284" s="232"/>
      <c r="M284" s="232"/>
      <c r="N284" s="232"/>
      <c r="O284" s="232"/>
      <c r="P284" s="233"/>
      <c r="Q284" s="987"/>
      <c r="R284" s="988"/>
      <c r="S284" s="988"/>
      <c r="T284" s="988"/>
      <c r="U284" s="988"/>
      <c r="V284" s="988"/>
      <c r="W284" s="988"/>
      <c r="X284" s="988"/>
      <c r="Y284" s="988"/>
      <c r="Z284" s="988"/>
      <c r="AA284" s="989"/>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7"/>
      <c r="B285" s="251"/>
      <c r="C285" s="250"/>
      <c r="D285" s="251"/>
      <c r="E285" s="250"/>
      <c r="F285" s="313"/>
      <c r="G285" s="234"/>
      <c r="H285" s="163"/>
      <c r="I285" s="163"/>
      <c r="J285" s="163"/>
      <c r="K285" s="163"/>
      <c r="L285" s="163"/>
      <c r="M285" s="163"/>
      <c r="N285" s="163"/>
      <c r="O285" s="163"/>
      <c r="P285" s="235"/>
      <c r="Q285" s="990"/>
      <c r="R285" s="991"/>
      <c r="S285" s="991"/>
      <c r="T285" s="991"/>
      <c r="U285" s="991"/>
      <c r="V285" s="991"/>
      <c r="W285" s="991"/>
      <c r="X285" s="991"/>
      <c r="Y285" s="991"/>
      <c r="Z285" s="991"/>
      <c r="AA285" s="992"/>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7"/>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7"/>
      <c r="B288" s="251"/>
      <c r="C288" s="250"/>
      <c r="D288" s="251"/>
      <c r="E288" s="250"/>
      <c r="F288" s="313"/>
      <c r="G288" s="229"/>
      <c r="H288" s="160"/>
      <c r="I288" s="160"/>
      <c r="J288" s="160"/>
      <c r="K288" s="160"/>
      <c r="L288" s="160"/>
      <c r="M288" s="160"/>
      <c r="N288" s="160"/>
      <c r="O288" s="160"/>
      <c r="P288" s="230"/>
      <c r="Q288" s="984"/>
      <c r="R288" s="985"/>
      <c r="S288" s="985"/>
      <c r="T288" s="985"/>
      <c r="U288" s="985"/>
      <c r="V288" s="985"/>
      <c r="W288" s="985"/>
      <c r="X288" s="985"/>
      <c r="Y288" s="985"/>
      <c r="Z288" s="985"/>
      <c r="AA288" s="98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7"/>
      <c r="B289" s="251"/>
      <c r="C289" s="250"/>
      <c r="D289" s="251"/>
      <c r="E289" s="250"/>
      <c r="F289" s="313"/>
      <c r="G289" s="231"/>
      <c r="H289" s="232"/>
      <c r="I289" s="232"/>
      <c r="J289" s="232"/>
      <c r="K289" s="232"/>
      <c r="L289" s="232"/>
      <c r="M289" s="232"/>
      <c r="N289" s="232"/>
      <c r="O289" s="232"/>
      <c r="P289" s="233"/>
      <c r="Q289" s="987"/>
      <c r="R289" s="988"/>
      <c r="S289" s="988"/>
      <c r="T289" s="988"/>
      <c r="U289" s="988"/>
      <c r="V289" s="988"/>
      <c r="W289" s="988"/>
      <c r="X289" s="988"/>
      <c r="Y289" s="988"/>
      <c r="Z289" s="988"/>
      <c r="AA289" s="98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7"/>
      <c r="B290" s="251"/>
      <c r="C290" s="250"/>
      <c r="D290" s="251"/>
      <c r="E290" s="250"/>
      <c r="F290" s="313"/>
      <c r="G290" s="231"/>
      <c r="H290" s="232"/>
      <c r="I290" s="232"/>
      <c r="J290" s="232"/>
      <c r="K290" s="232"/>
      <c r="L290" s="232"/>
      <c r="M290" s="232"/>
      <c r="N290" s="232"/>
      <c r="O290" s="232"/>
      <c r="P290" s="233"/>
      <c r="Q290" s="987"/>
      <c r="R290" s="988"/>
      <c r="S290" s="988"/>
      <c r="T290" s="988"/>
      <c r="U290" s="988"/>
      <c r="V290" s="988"/>
      <c r="W290" s="988"/>
      <c r="X290" s="988"/>
      <c r="Y290" s="988"/>
      <c r="Z290" s="988"/>
      <c r="AA290" s="989"/>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7"/>
      <c r="B291" s="251"/>
      <c r="C291" s="250"/>
      <c r="D291" s="251"/>
      <c r="E291" s="250"/>
      <c r="F291" s="313"/>
      <c r="G291" s="231"/>
      <c r="H291" s="232"/>
      <c r="I291" s="232"/>
      <c r="J291" s="232"/>
      <c r="K291" s="232"/>
      <c r="L291" s="232"/>
      <c r="M291" s="232"/>
      <c r="N291" s="232"/>
      <c r="O291" s="232"/>
      <c r="P291" s="233"/>
      <c r="Q291" s="987"/>
      <c r="R291" s="988"/>
      <c r="S291" s="988"/>
      <c r="T291" s="988"/>
      <c r="U291" s="988"/>
      <c r="V291" s="988"/>
      <c r="W291" s="988"/>
      <c r="X291" s="988"/>
      <c r="Y291" s="988"/>
      <c r="Z291" s="988"/>
      <c r="AA291" s="989"/>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7"/>
      <c r="B292" s="251"/>
      <c r="C292" s="250"/>
      <c r="D292" s="251"/>
      <c r="E292" s="250"/>
      <c r="F292" s="313"/>
      <c r="G292" s="234"/>
      <c r="H292" s="163"/>
      <c r="I292" s="163"/>
      <c r="J292" s="163"/>
      <c r="K292" s="163"/>
      <c r="L292" s="163"/>
      <c r="M292" s="163"/>
      <c r="N292" s="163"/>
      <c r="O292" s="163"/>
      <c r="P292" s="235"/>
      <c r="Q292" s="990"/>
      <c r="R292" s="991"/>
      <c r="S292" s="991"/>
      <c r="T292" s="991"/>
      <c r="U292" s="991"/>
      <c r="V292" s="991"/>
      <c r="W292" s="991"/>
      <c r="X292" s="991"/>
      <c r="Y292" s="991"/>
      <c r="Z292" s="991"/>
      <c r="AA292" s="992"/>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7"/>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7"/>
      <c r="B295" s="251"/>
      <c r="C295" s="250"/>
      <c r="D295" s="251"/>
      <c r="E295" s="250"/>
      <c r="F295" s="313"/>
      <c r="G295" s="229"/>
      <c r="H295" s="160"/>
      <c r="I295" s="160"/>
      <c r="J295" s="160"/>
      <c r="K295" s="160"/>
      <c r="L295" s="160"/>
      <c r="M295" s="160"/>
      <c r="N295" s="160"/>
      <c r="O295" s="160"/>
      <c r="P295" s="230"/>
      <c r="Q295" s="984"/>
      <c r="R295" s="985"/>
      <c r="S295" s="985"/>
      <c r="T295" s="985"/>
      <c r="U295" s="985"/>
      <c r="V295" s="985"/>
      <c r="W295" s="985"/>
      <c r="X295" s="985"/>
      <c r="Y295" s="985"/>
      <c r="Z295" s="985"/>
      <c r="AA295" s="98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7"/>
      <c r="B296" s="251"/>
      <c r="C296" s="250"/>
      <c r="D296" s="251"/>
      <c r="E296" s="250"/>
      <c r="F296" s="313"/>
      <c r="G296" s="231"/>
      <c r="H296" s="232"/>
      <c r="I296" s="232"/>
      <c r="J296" s="232"/>
      <c r="K296" s="232"/>
      <c r="L296" s="232"/>
      <c r="M296" s="232"/>
      <c r="N296" s="232"/>
      <c r="O296" s="232"/>
      <c r="P296" s="233"/>
      <c r="Q296" s="987"/>
      <c r="R296" s="988"/>
      <c r="S296" s="988"/>
      <c r="T296" s="988"/>
      <c r="U296" s="988"/>
      <c r="V296" s="988"/>
      <c r="W296" s="988"/>
      <c r="X296" s="988"/>
      <c r="Y296" s="988"/>
      <c r="Z296" s="988"/>
      <c r="AA296" s="98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7"/>
      <c r="B297" s="251"/>
      <c r="C297" s="250"/>
      <c r="D297" s="251"/>
      <c r="E297" s="250"/>
      <c r="F297" s="313"/>
      <c r="G297" s="231"/>
      <c r="H297" s="232"/>
      <c r="I297" s="232"/>
      <c r="J297" s="232"/>
      <c r="K297" s="232"/>
      <c r="L297" s="232"/>
      <c r="M297" s="232"/>
      <c r="N297" s="232"/>
      <c r="O297" s="232"/>
      <c r="P297" s="233"/>
      <c r="Q297" s="987"/>
      <c r="R297" s="988"/>
      <c r="S297" s="988"/>
      <c r="T297" s="988"/>
      <c r="U297" s="988"/>
      <c r="V297" s="988"/>
      <c r="W297" s="988"/>
      <c r="X297" s="988"/>
      <c r="Y297" s="988"/>
      <c r="Z297" s="988"/>
      <c r="AA297" s="989"/>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7"/>
      <c r="B298" s="251"/>
      <c r="C298" s="250"/>
      <c r="D298" s="251"/>
      <c r="E298" s="250"/>
      <c r="F298" s="313"/>
      <c r="G298" s="231"/>
      <c r="H298" s="232"/>
      <c r="I298" s="232"/>
      <c r="J298" s="232"/>
      <c r="K298" s="232"/>
      <c r="L298" s="232"/>
      <c r="M298" s="232"/>
      <c r="N298" s="232"/>
      <c r="O298" s="232"/>
      <c r="P298" s="233"/>
      <c r="Q298" s="987"/>
      <c r="R298" s="988"/>
      <c r="S298" s="988"/>
      <c r="T298" s="988"/>
      <c r="U298" s="988"/>
      <c r="V298" s="988"/>
      <c r="W298" s="988"/>
      <c r="X298" s="988"/>
      <c r="Y298" s="988"/>
      <c r="Z298" s="988"/>
      <c r="AA298" s="989"/>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7"/>
      <c r="B299" s="251"/>
      <c r="C299" s="250"/>
      <c r="D299" s="251"/>
      <c r="E299" s="250"/>
      <c r="F299" s="313"/>
      <c r="G299" s="234"/>
      <c r="H299" s="163"/>
      <c r="I299" s="163"/>
      <c r="J299" s="163"/>
      <c r="K299" s="163"/>
      <c r="L299" s="163"/>
      <c r="M299" s="163"/>
      <c r="N299" s="163"/>
      <c r="O299" s="163"/>
      <c r="P299" s="235"/>
      <c r="Q299" s="990"/>
      <c r="R299" s="991"/>
      <c r="S299" s="991"/>
      <c r="T299" s="991"/>
      <c r="U299" s="991"/>
      <c r="V299" s="991"/>
      <c r="W299" s="991"/>
      <c r="X299" s="991"/>
      <c r="Y299" s="991"/>
      <c r="Z299" s="991"/>
      <c r="AA299" s="992"/>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7"/>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7"/>
      <c r="B302" s="251"/>
      <c r="C302" s="250"/>
      <c r="D302" s="251"/>
      <c r="E302" s="250"/>
      <c r="F302" s="313"/>
      <c r="G302" s="229"/>
      <c r="H302" s="160"/>
      <c r="I302" s="160"/>
      <c r="J302" s="160"/>
      <c r="K302" s="160"/>
      <c r="L302" s="160"/>
      <c r="M302" s="160"/>
      <c r="N302" s="160"/>
      <c r="O302" s="160"/>
      <c r="P302" s="230"/>
      <c r="Q302" s="984"/>
      <c r="R302" s="985"/>
      <c r="S302" s="985"/>
      <c r="T302" s="985"/>
      <c r="U302" s="985"/>
      <c r="V302" s="985"/>
      <c r="W302" s="985"/>
      <c r="X302" s="985"/>
      <c r="Y302" s="985"/>
      <c r="Z302" s="985"/>
      <c r="AA302" s="98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7"/>
      <c r="B303" s="251"/>
      <c r="C303" s="250"/>
      <c r="D303" s="251"/>
      <c r="E303" s="250"/>
      <c r="F303" s="313"/>
      <c r="G303" s="231"/>
      <c r="H303" s="232"/>
      <c r="I303" s="232"/>
      <c r="J303" s="232"/>
      <c r="K303" s="232"/>
      <c r="L303" s="232"/>
      <c r="M303" s="232"/>
      <c r="N303" s="232"/>
      <c r="O303" s="232"/>
      <c r="P303" s="233"/>
      <c r="Q303" s="987"/>
      <c r="R303" s="988"/>
      <c r="S303" s="988"/>
      <c r="T303" s="988"/>
      <c r="U303" s="988"/>
      <c r="V303" s="988"/>
      <c r="W303" s="988"/>
      <c r="X303" s="988"/>
      <c r="Y303" s="988"/>
      <c r="Z303" s="988"/>
      <c r="AA303" s="98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7"/>
      <c r="B304" s="251"/>
      <c r="C304" s="250"/>
      <c r="D304" s="251"/>
      <c r="E304" s="250"/>
      <c r="F304" s="313"/>
      <c r="G304" s="231"/>
      <c r="H304" s="232"/>
      <c r="I304" s="232"/>
      <c r="J304" s="232"/>
      <c r="K304" s="232"/>
      <c r="L304" s="232"/>
      <c r="M304" s="232"/>
      <c r="N304" s="232"/>
      <c r="O304" s="232"/>
      <c r="P304" s="233"/>
      <c r="Q304" s="987"/>
      <c r="R304" s="988"/>
      <c r="S304" s="988"/>
      <c r="T304" s="988"/>
      <c r="U304" s="988"/>
      <c r="V304" s="988"/>
      <c r="W304" s="988"/>
      <c r="X304" s="988"/>
      <c r="Y304" s="988"/>
      <c r="Z304" s="988"/>
      <c r="AA304" s="989"/>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7"/>
      <c r="B305" s="251"/>
      <c r="C305" s="250"/>
      <c r="D305" s="251"/>
      <c r="E305" s="250"/>
      <c r="F305" s="313"/>
      <c r="G305" s="231"/>
      <c r="H305" s="232"/>
      <c r="I305" s="232"/>
      <c r="J305" s="232"/>
      <c r="K305" s="232"/>
      <c r="L305" s="232"/>
      <c r="M305" s="232"/>
      <c r="N305" s="232"/>
      <c r="O305" s="232"/>
      <c r="P305" s="233"/>
      <c r="Q305" s="987"/>
      <c r="R305" s="988"/>
      <c r="S305" s="988"/>
      <c r="T305" s="988"/>
      <c r="U305" s="988"/>
      <c r="V305" s="988"/>
      <c r="W305" s="988"/>
      <c r="X305" s="988"/>
      <c r="Y305" s="988"/>
      <c r="Z305" s="988"/>
      <c r="AA305" s="989"/>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7"/>
      <c r="B306" s="251"/>
      <c r="C306" s="250"/>
      <c r="D306" s="251"/>
      <c r="E306" s="314"/>
      <c r="F306" s="315"/>
      <c r="G306" s="234"/>
      <c r="H306" s="163"/>
      <c r="I306" s="163"/>
      <c r="J306" s="163"/>
      <c r="K306" s="163"/>
      <c r="L306" s="163"/>
      <c r="M306" s="163"/>
      <c r="N306" s="163"/>
      <c r="O306" s="163"/>
      <c r="P306" s="235"/>
      <c r="Q306" s="990"/>
      <c r="R306" s="991"/>
      <c r="S306" s="991"/>
      <c r="T306" s="991"/>
      <c r="U306" s="991"/>
      <c r="V306" s="991"/>
      <c r="W306" s="991"/>
      <c r="X306" s="991"/>
      <c r="Y306" s="991"/>
      <c r="Z306" s="991"/>
      <c r="AA306" s="992"/>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7"/>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7"/>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7"/>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7"/>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7"/>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18.75" hidden="1" customHeight="1" x14ac:dyDescent="0.15">
      <c r="A313" s="997"/>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7"/>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7"/>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7"/>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18.75" hidden="1" customHeight="1" x14ac:dyDescent="0.15">
      <c r="A317" s="997"/>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7"/>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7"/>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7"/>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18.75" hidden="1" customHeight="1" x14ac:dyDescent="0.15">
      <c r="A321" s="997"/>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7"/>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7"/>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7"/>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18.75" hidden="1" customHeight="1" x14ac:dyDescent="0.15">
      <c r="A325" s="997"/>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7"/>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7"/>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7"/>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18.75" hidden="1" customHeight="1" x14ac:dyDescent="0.15">
      <c r="A329" s="997"/>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7"/>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7"/>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7"/>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7"/>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1"/>
      <c r="C334" s="250"/>
      <c r="D334" s="251"/>
      <c r="E334" s="250"/>
      <c r="F334" s="313"/>
      <c r="G334" s="229"/>
      <c r="H334" s="160"/>
      <c r="I334" s="160"/>
      <c r="J334" s="160"/>
      <c r="K334" s="160"/>
      <c r="L334" s="160"/>
      <c r="M334" s="160"/>
      <c r="N334" s="160"/>
      <c r="O334" s="160"/>
      <c r="P334" s="230"/>
      <c r="Q334" s="984"/>
      <c r="R334" s="985"/>
      <c r="S334" s="985"/>
      <c r="T334" s="985"/>
      <c r="U334" s="985"/>
      <c r="V334" s="985"/>
      <c r="W334" s="985"/>
      <c r="X334" s="985"/>
      <c r="Y334" s="985"/>
      <c r="Z334" s="985"/>
      <c r="AA334" s="98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7"/>
      <c r="B335" s="251"/>
      <c r="C335" s="250"/>
      <c r="D335" s="251"/>
      <c r="E335" s="250"/>
      <c r="F335" s="313"/>
      <c r="G335" s="231"/>
      <c r="H335" s="232"/>
      <c r="I335" s="232"/>
      <c r="J335" s="232"/>
      <c r="K335" s="232"/>
      <c r="L335" s="232"/>
      <c r="M335" s="232"/>
      <c r="N335" s="232"/>
      <c r="O335" s="232"/>
      <c r="P335" s="233"/>
      <c r="Q335" s="987"/>
      <c r="R335" s="988"/>
      <c r="S335" s="988"/>
      <c r="T335" s="988"/>
      <c r="U335" s="988"/>
      <c r="V335" s="988"/>
      <c r="W335" s="988"/>
      <c r="X335" s="988"/>
      <c r="Y335" s="988"/>
      <c r="Z335" s="988"/>
      <c r="AA335" s="98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7"/>
      <c r="B336" s="251"/>
      <c r="C336" s="250"/>
      <c r="D336" s="251"/>
      <c r="E336" s="250"/>
      <c r="F336" s="313"/>
      <c r="G336" s="231"/>
      <c r="H336" s="232"/>
      <c r="I336" s="232"/>
      <c r="J336" s="232"/>
      <c r="K336" s="232"/>
      <c r="L336" s="232"/>
      <c r="M336" s="232"/>
      <c r="N336" s="232"/>
      <c r="O336" s="232"/>
      <c r="P336" s="233"/>
      <c r="Q336" s="987"/>
      <c r="R336" s="988"/>
      <c r="S336" s="988"/>
      <c r="T336" s="988"/>
      <c r="U336" s="988"/>
      <c r="V336" s="988"/>
      <c r="W336" s="988"/>
      <c r="X336" s="988"/>
      <c r="Y336" s="988"/>
      <c r="Z336" s="988"/>
      <c r="AA336" s="989"/>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7"/>
      <c r="B337" s="251"/>
      <c r="C337" s="250"/>
      <c r="D337" s="251"/>
      <c r="E337" s="250"/>
      <c r="F337" s="313"/>
      <c r="G337" s="231"/>
      <c r="H337" s="232"/>
      <c r="I337" s="232"/>
      <c r="J337" s="232"/>
      <c r="K337" s="232"/>
      <c r="L337" s="232"/>
      <c r="M337" s="232"/>
      <c r="N337" s="232"/>
      <c r="O337" s="232"/>
      <c r="P337" s="233"/>
      <c r="Q337" s="987"/>
      <c r="R337" s="988"/>
      <c r="S337" s="988"/>
      <c r="T337" s="988"/>
      <c r="U337" s="988"/>
      <c r="V337" s="988"/>
      <c r="W337" s="988"/>
      <c r="X337" s="988"/>
      <c r="Y337" s="988"/>
      <c r="Z337" s="988"/>
      <c r="AA337" s="989"/>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7"/>
      <c r="B338" s="251"/>
      <c r="C338" s="250"/>
      <c r="D338" s="251"/>
      <c r="E338" s="250"/>
      <c r="F338" s="313"/>
      <c r="G338" s="234"/>
      <c r="H338" s="163"/>
      <c r="I338" s="163"/>
      <c r="J338" s="163"/>
      <c r="K338" s="163"/>
      <c r="L338" s="163"/>
      <c r="M338" s="163"/>
      <c r="N338" s="163"/>
      <c r="O338" s="163"/>
      <c r="P338" s="235"/>
      <c r="Q338" s="990"/>
      <c r="R338" s="991"/>
      <c r="S338" s="991"/>
      <c r="T338" s="991"/>
      <c r="U338" s="991"/>
      <c r="V338" s="991"/>
      <c r="W338" s="991"/>
      <c r="X338" s="991"/>
      <c r="Y338" s="991"/>
      <c r="Z338" s="991"/>
      <c r="AA338" s="992"/>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7"/>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7"/>
      <c r="B341" s="251"/>
      <c r="C341" s="250"/>
      <c r="D341" s="251"/>
      <c r="E341" s="250"/>
      <c r="F341" s="313"/>
      <c r="G341" s="229"/>
      <c r="H341" s="160"/>
      <c r="I341" s="160"/>
      <c r="J341" s="160"/>
      <c r="K341" s="160"/>
      <c r="L341" s="160"/>
      <c r="M341" s="160"/>
      <c r="N341" s="160"/>
      <c r="O341" s="160"/>
      <c r="P341" s="230"/>
      <c r="Q341" s="984"/>
      <c r="R341" s="985"/>
      <c r="S341" s="985"/>
      <c r="T341" s="985"/>
      <c r="U341" s="985"/>
      <c r="V341" s="985"/>
      <c r="W341" s="985"/>
      <c r="X341" s="985"/>
      <c r="Y341" s="985"/>
      <c r="Z341" s="985"/>
      <c r="AA341" s="98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7"/>
      <c r="B342" s="251"/>
      <c r="C342" s="250"/>
      <c r="D342" s="251"/>
      <c r="E342" s="250"/>
      <c r="F342" s="313"/>
      <c r="G342" s="231"/>
      <c r="H342" s="232"/>
      <c r="I342" s="232"/>
      <c r="J342" s="232"/>
      <c r="K342" s="232"/>
      <c r="L342" s="232"/>
      <c r="M342" s="232"/>
      <c r="N342" s="232"/>
      <c r="O342" s="232"/>
      <c r="P342" s="233"/>
      <c r="Q342" s="987"/>
      <c r="R342" s="988"/>
      <c r="S342" s="988"/>
      <c r="T342" s="988"/>
      <c r="U342" s="988"/>
      <c r="V342" s="988"/>
      <c r="W342" s="988"/>
      <c r="X342" s="988"/>
      <c r="Y342" s="988"/>
      <c r="Z342" s="988"/>
      <c r="AA342" s="98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7"/>
      <c r="B343" s="251"/>
      <c r="C343" s="250"/>
      <c r="D343" s="251"/>
      <c r="E343" s="250"/>
      <c r="F343" s="313"/>
      <c r="G343" s="231"/>
      <c r="H343" s="232"/>
      <c r="I343" s="232"/>
      <c r="J343" s="232"/>
      <c r="K343" s="232"/>
      <c r="L343" s="232"/>
      <c r="M343" s="232"/>
      <c r="N343" s="232"/>
      <c r="O343" s="232"/>
      <c r="P343" s="233"/>
      <c r="Q343" s="987"/>
      <c r="R343" s="988"/>
      <c r="S343" s="988"/>
      <c r="T343" s="988"/>
      <c r="U343" s="988"/>
      <c r="V343" s="988"/>
      <c r="W343" s="988"/>
      <c r="X343" s="988"/>
      <c r="Y343" s="988"/>
      <c r="Z343" s="988"/>
      <c r="AA343" s="989"/>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7"/>
      <c r="B344" s="251"/>
      <c r="C344" s="250"/>
      <c r="D344" s="251"/>
      <c r="E344" s="250"/>
      <c r="F344" s="313"/>
      <c r="G344" s="231"/>
      <c r="H344" s="232"/>
      <c r="I344" s="232"/>
      <c r="J344" s="232"/>
      <c r="K344" s="232"/>
      <c r="L344" s="232"/>
      <c r="M344" s="232"/>
      <c r="N344" s="232"/>
      <c r="O344" s="232"/>
      <c r="P344" s="233"/>
      <c r="Q344" s="987"/>
      <c r="R344" s="988"/>
      <c r="S344" s="988"/>
      <c r="T344" s="988"/>
      <c r="U344" s="988"/>
      <c r="V344" s="988"/>
      <c r="W344" s="988"/>
      <c r="X344" s="988"/>
      <c r="Y344" s="988"/>
      <c r="Z344" s="988"/>
      <c r="AA344" s="989"/>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7"/>
      <c r="B345" s="251"/>
      <c r="C345" s="250"/>
      <c r="D345" s="251"/>
      <c r="E345" s="250"/>
      <c r="F345" s="313"/>
      <c r="G345" s="234"/>
      <c r="H345" s="163"/>
      <c r="I345" s="163"/>
      <c r="J345" s="163"/>
      <c r="K345" s="163"/>
      <c r="L345" s="163"/>
      <c r="M345" s="163"/>
      <c r="N345" s="163"/>
      <c r="O345" s="163"/>
      <c r="P345" s="235"/>
      <c r="Q345" s="990"/>
      <c r="R345" s="991"/>
      <c r="S345" s="991"/>
      <c r="T345" s="991"/>
      <c r="U345" s="991"/>
      <c r="V345" s="991"/>
      <c r="W345" s="991"/>
      <c r="X345" s="991"/>
      <c r="Y345" s="991"/>
      <c r="Z345" s="991"/>
      <c r="AA345" s="992"/>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7"/>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7"/>
      <c r="B348" s="251"/>
      <c r="C348" s="250"/>
      <c r="D348" s="251"/>
      <c r="E348" s="250"/>
      <c r="F348" s="313"/>
      <c r="G348" s="229"/>
      <c r="H348" s="160"/>
      <c r="I348" s="160"/>
      <c r="J348" s="160"/>
      <c r="K348" s="160"/>
      <c r="L348" s="160"/>
      <c r="M348" s="160"/>
      <c r="N348" s="160"/>
      <c r="O348" s="160"/>
      <c r="P348" s="230"/>
      <c r="Q348" s="984"/>
      <c r="R348" s="985"/>
      <c r="S348" s="985"/>
      <c r="T348" s="985"/>
      <c r="U348" s="985"/>
      <c r="V348" s="985"/>
      <c r="W348" s="985"/>
      <c r="X348" s="985"/>
      <c r="Y348" s="985"/>
      <c r="Z348" s="985"/>
      <c r="AA348" s="98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7"/>
      <c r="B349" s="251"/>
      <c r="C349" s="250"/>
      <c r="D349" s="251"/>
      <c r="E349" s="250"/>
      <c r="F349" s="313"/>
      <c r="G349" s="231"/>
      <c r="H349" s="232"/>
      <c r="I349" s="232"/>
      <c r="J349" s="232"/>
      <c r="K349" s="232"/>
      <c r="L349" s="232"/>
      <c r="M349" s="232"/>
      <c r="N349" s="232"/>
      <c r="O349" s="232"/>
      <c r="P349" s="233"/>
      <c r="Q349" s="987"/>
      <c r="R349" s="988"/>
      <c r="S349" s="988"/>
      <c r="T349" s="988"/>
      <c r="U349" s="988"/>
      <c r="V349" s="988"/>
      <c r="W349" s="988"/>
      <c r="X349" s="988"/>
      <c r="Y349" s="988"/>
      <c r="Z349" s="988"/>
      <c r="AA349" s="98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7"/>
      <c r="B350" s="251"/>
      <c r="C350" s="250"/>
      <c r="D350" s="251"/>
      <c r="E350" s="250"/>
      <c r="F350" s="313"/>
      <c r="G350" s="231"/>
      <c r="H350" s="232"/>
      <c r="I350" s="232"/>
      <c r="J350" s="232"/>
      <c r="K350" s="232"/>
      <c r="L350" s="232"/>
      <c r="M350" s="232"/>
      <c r="N350" s="232"/>
      <c r="O350" s="232"/>
      <c r="P350" s="233"/>
      <c r="Q350" s="987"/>
      <c r="R350" s="988"/>
      <c r="S350" s="988"/>
      <c r="T350" s="988"/>
      <c r="U350" s="988"/>
      <c r="V350" s="988"/>
      <c r="W350" s="988"/>
      <c r="X350" s="988"/>
      <c r="Y350" s="988"/>
      <c r="Z350" s="988"/>
      <c r="AA350" s="989"/>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7"/>
      <c r="B351" s="251"/>
      <c r="C351" s="250"/>
      <c r="D351" s="251"/>
      <c r="E351" s="250"/>
      <c r="F351" s="313"/>
      <c r="G351" s="231"/>
      <c r="H351" s="232"/>
      <c r="I351" s="232"/>
      <c r="J351" s="232"/>
      <c r="K351" s="232"/>
      <c r="L351" s="232"/>
      <c r="M351" s="232"/>
      <c r="N351" s="232"/>
      <c r="O351" s="232"/>
      <c r="P351" s="233"/>
      <c r="Q351" s="987"/>
      <c r="R351" s="988"/>
      <c r="S351" s="988"/>
      <c r="T351" s="988"/>
      <c r="U351" s="988"/>
      <c r="V351" s="988"/>
      <c r="W351" s="988"/>
      <c r="X351" s="988"/>
      <c r="Y351" s="988"/>
      <c r="Z351" s="988"/>
      <c r="AA351" s="989"/>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7"/>
      <c r="B352" s="251"/>
      <c r="C352" s="250"/>
      <c r="D352" s="251"/>
      <c r="E352" s="250"/>
      <c r="F352" s="313"/>
      <c r="G352" s="234"/>
      <c r="H352" s="163"/>
      <c r="I352" s="163"/>
      <c r="J352" s="163"/>
      <c r="K352" s="163"/>
      <c r="L352" s="163"/>
      <c r="M352" s="163"/>
      <c r="N352" s="163"/>
      <c r="O352" s="163"/>
      <c r="P352" s="235"/>
      <c r="Q352" s="990"/>
      <c r="R352" s="991"/>
      <c r="S352" s="991"/>
      <c r="T352" s="991"/>
      <c r="U352" s="991"/>
      <c r="V352" s="991"/>
      <c r="W352" s="991"/>
      <c r="X352" s="991"/>
      <c r="Y352" s="991"/>
      <c r="Z352" s="991"/>
      <c r="AA352" s="992"/>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7"/>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7"/>
      <c r="B355" s="251"/>
      <c r="C355" s="250"/>
      <c r="D355" s="251"/>
      <c r="E355" s="250"/>
      <c r="F355" s="313"/>
      <c r="G355" s="229"/>
      <c r="H355" s="160"/>
      <c r="I355" s="160"/>
      <c r="J355" s="160"/>
      <c r="K355" s="160"/>
      <c r="L355" s="160"/>
      <c r="M355" s="160"/>
      <c r="N355" s="160"/>
      <c r="O355" s="160"/>
      <c r="P355" s="230"/>
      <c r="Q355" s="984"/>
      <c r="R355" s="985"/>
      <c r="S355" s="985"/>
      <c r="T355" s="985"/>
      <c r="U355" s="985"/>
      <c r="V355" s="985"/>
      <c r="W355" s="985"/>
      <c r="X355" s="985"/>
      <c r="Y355" s="985"/>
      <c r="Z355" s="985"/>
      <c r="AA355" s="98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7"/>
      <c r="B356" s="251"/>
      <c r="C356" s="250"/>
      <c r="D356" s="251"/>
      <c r="E356" s="250"/>
      <c r="F356" s="313"/>
      <c r="G356" s="231"/>
      <c r="H356" s="232"/>
      <c r="I356" s="232"/>
      <c r="J356" s="232"/>
      <c r="K356" s="232"/>
      <c r="L356" s="232"/>
      <c r="M356" s="232"/>
      <c r="N356" s="232"/>
      <c r="O356" s="232"/>
      <c r="P356" s="233"/>
      <c r="Q356" s="987"/>
      <c r="R356" s="988"/>
      <c r="S356" s="988"/>
      <c r="T356" s="988"/>
      <c r="U356" s="988"/>
      <c r="V356" s="988"/>
      <c r="W356" s="988"/>
      <c r="X356" s="988"/>
      <c r="Y356" s="988"/>
      <c r="Z356" s="988"/>
      <c r="AA356" s="98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7"/>
      <c r="B357" s="251"/>
      <c r="C357" s="250"/>
      <c r="D357" s="251"/>
      <c r="E357" s="250"/>
      <c r="F357" s="313"/>
      <c r="G357" s="231"/>
      <c r="H357" s="232"/>
      <c r="I357" s="232"/>
      <c r="J357" s="232"/>
      <c r="K357" s="232"/>
      <c r="L357" s="232"/>
      <c r="M357" s="232"/>
      <c r="N357" s="232"/>
      <c r="O357" s="232"/>
      <c r="P357" s="233"/>
      <c r="Q357" s="987"/>
      <c r="R357" s="988"/>
      <c r="S357" s="988"/>
      <c r="T357" s="988"/>
      <c r="U357" s="988"/>
      <c r="V357" s="988"/>
      <c r="W357" s="988"/>
      <c r="X357" s="988"/>
      <c r="Y357" s="988"/>
      <c r="Z357" s="988"/>
      <c r="AA357" s="989"/>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7"/>
      <c r="B358" s="251"/>
      <c r="C358" s="250"/>
      <c r="D358" s="251"/>
      <c r="E358" s="250"/>
      <c r="F358" s="313"/>
      <c r="G358" s="231"/>
      <c r="H358" s="232"/>
      <c r="I358" s="232"/>
      <c r="J358" s="232"/>
      <c r="K358" s="232"/>
      <c r="L358" s="232"/>
      <c r="M358" s="232"/>
      <c r="N358" s="232"/>
      <c r="O358" s="232"/>
      <c r="P358" s="233"/>
      <c r="Q358" s="987"/>
      <c r="R358" s="988"/>
      <c r="S358" s="988"/>
      <c r="T358" s="988"/>
      <c r="U358" s="988"/>
      <c r="V358" s="988"/>
      <c r="W358" s="988"/>
      <c r="X358" s="988"/>
      <c r="Y358" s="988"/>
      <c r="Z358" s="988"/>
      <c r="AA358" s="989"/>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7"/>
      <c r="B359" s="251"/>
      <c r="C359" s="250"/>
      <c r="D359" s="251"/>
      <c r="E359" s="250"/>
      <c r="F359" s="313"/>
      <c r="G359" s="234"/>
      <c r="H359" s="163"/>
      <c r="I359" s="163"/>
      <c r="J359" s="163"/>
      <c r="K359" s="163"/>
      <c r="L359" s="163"/>
      <c r="M359" s="163"/>
      <c r="N359" s="163"/>
      <c r="O359" s="163"/>
      <c r="P359" s="235"/>
      <c r="Q359" s="990"/>
      <c r="R359" s="991"/>
      <c r="S359" s="991"/>
      <c r="T359" s="991"/>
      <c r="U359" s="991"/>
      <c r="V359" s="991"/>
      <c r="W359" s="991"/>
      <c r="X359" s="991"/>
      <c r="Y359" s="991"/>
      <c r="Z359" s="991"/>
      <c r="AA359" s="992"/>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7"/>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7"/>
      <c r="B362" s="251"/>
      <c r="C362" s="250"/>
      <c r="D362" s="251"/>
      <c r="E362" s="250"/>
      <c r="F362" s="313"/>
      <c r="G362" s="229"/>
      <c r="H362" s="160"/>
      <c r="I362" s="160"/>
      <c r="J362" s="160"/>
      <c r="K362" s="160"/>
      <c r="L362" s="160"/>
      <c r="M362" s="160"/>
      <c r="N362" s="160"/>
      <c r="O362" s="160"/>
      <c r="P362" s="230"/>
      <c r="Q362" s="984"/>
      <c r="R362" s="985"/>
      <c r="S362" s="985"/>
      <c r="T362" s="985"/>
      <c r="U362" s="985"/>
      <c r="V362" s="985"/>
      <c r="W362" s="985"/>
      <c r="X362" s="985"/>
      <c r="Y362" s="985"/>
      <c r="Z362" s="985"/>
      <c r="AA362" s="98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7"/>
      <c r="B363" s="251"/>
      <c r="C363" s="250"/>
      <c r="D363" s="251"/>
      <c r="E363" s="250"/>
      <c r="F363" s="313"/>
      <c r="G363" s="231"/>
      <c r="H363" s="232"/>
      <c r="I363" s="232"/>
      <c r="J363" s="232"/>
      <c r="K363" s="232"/>
      <c r="L363" s="232"/>
      <c r="M363" s="232"/>
      <c r="N363" s="232"/>
      <c r="O363" s="232"/>
      <c r="P363" s="233"/>
      <c r="Q363" s="987"/>
      <c r="R363" s="988"/>
      <c r="S363" s="988"/>
      <c r="T363" s="988"/>
      <c r="U363" s="988"/>
      <c r="V363" s="988"/>
      <c r="W363" s="988"/>
      <c r="X363" s="988"/>
      <c r="Y363" s="988"/>
      <c r="Z363" s="988"/>
      <c r="AA363" s="98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7"/>
      <c r="B364" s="251"/>
      <c r="C364" s="250"/>
      <c r="D364" s="251"/>
      <c r="E364" s="250"/>
      <c r="F364" s="313"/>
      <c r="G364" s="231"/>
      <c r="H364" s="232"/>
      <c r="I364" s="232"/>
      <c r="J364" s="232"/>
      <c r="K364" s="232"/>
      <c r="L364" s="232"/>
      <c r="M364" s="232"/>
      <c r="N364" s="232"/>
      <c r="O364" s="232"/>
      <c r="P364" s="233"/>
      <c r="Q364" s="987"/>
      <c r="R364" s="988"/>
      <c r="S364" s="988"/>
      <c r="T364" s="988"/>
      <c r="U364" s="988"/>
      <c r="V364" s="988"/>
      <c r="W364" s="988"/>
      <c r="X364" s="988"/>
      <c r="Y364" s="988"/>
      <c r="Z364" s="988"/>
      <c r="AA364" s="989"/>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7"/>
      <c r="B365" s="251"/>
      <c r="C365" s="250"/>
      <c r="D365" s="251"/>
      <c r="E365" s="250"/>
      <c r="F365" s="313"/>
      <c r="G365" s="231"/>
      <c r="H365" s="232"/>
      <c r="I365" s="232"/>
      <c r="J365" s="232"/>
      <c r="K365" s="232"/>
      <c r="L365" s="232"/>
      <c r="M365" s="232"/>
      <c r="N365" s="232"/>
      <c r="O365" s="232"/>
      <c r="P365" s="233"/>
      <c r="Q365" s="987"/>
      <c r="R365" s="988"/>
      <c r="S365" s="988"/>
      <c r="T365" s="988"/>
      <c r="U365" s="988"/>
      <c r="V365" s="988"/>
      <c r="W365" s="988"/>
      <c r="X365" s="988"/>
      <c r="Y365" s="988"/>
      <c r="Z365" s="988"/>
      <c r="AA365" s="989"/>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7"/>
      <c r="B366" s="251"/>
      <c r="C366" s="250"/>
      <c r="D366" s="251"/>
      <c r="E366" s="314"/>
      <c r="F366" s="315"/>
      <c r="G366" s="234"/>
      <c r="H366" s="163"/>
      <c r="I366" s="163"/>
      <c r="J366" s="163"/>
      <c r="K366" s="163"/>
      <c r="L366" s="163"/>
      <c r="M366" s="163"/>
      <c r="N366" s="163"/>
      <c r="O366" s="163"/>
      <c r="P366" s="235"/>
      <c r="Q366" s="990"/>
      <c r="R366" s="991"/>
      <c r="S366" s="991"/>
      <c r="T366" s="991"/>
      <c r="U366" s="991"/>
      <c r="V366" s="991"/>
      <c r="W366" s="991"/>
      <c r="X366" s="991"/>
      <c r="Y366" s="991"/>
      <c r="Z366" s="991"/>
      <c r="AA366" s="992"/>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7"/>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7"/>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7"/>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7"/>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7"/>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7"/>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18.75" hidden="1" customHeight="1" x14ac:dyDescent="0.15">
      <c r="A373" s="997"/>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7"/>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7"/>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7"/>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18.75" hidden="1" customHeight="1" x14ac:dyDescent="0.15">
      <c r="A377" s="997"/>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7"/>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7"/>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7"/>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18.75" hidden="1" customHeight="1" x14ac:dyDescent="0.15">
      <c r="A381" s="997"/>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7"/>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7"/>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7"/>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18.75" hidden="1" customHeight="1" x14ac:dyDescent="0.15">
      <c r="A385" s="997"/>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7"/>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7"/>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7"/>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18.75" hidden="1" customHeight="1" x14ac:dyDescent="0.15">
      <c r="A389" s="997"/>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7"/>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7"/>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7"/>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7"/>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1"/>
      <c r="C394" s="250"/>
      <c r="D394" s="251"/>
      <c r="E394" s="250"/>
      <c r="F394" s="313"/>
      <c r="G394" s="229"/>
      <c r="H394" s="160"/>
      <c r="I394" s="160"/>
      <c r="J394" s="160"/>
      <c r="K394" s="160"/>
      <c r="L394" s="160"/>
      <c r="M394" s="160"/>
      <c r="N394" s="160"/>
      <c r="O394" s="160"/>
      <c r="P394" s="230"/>
      <c r="Q394" s="984"/>
      <c r="R394" s="985"/>
      <c r="S394" s="985"/>
      <c r="T394" s="985"/>
      <c r="U394" s="985"/>
      <c r="V394" s="985"/>
      <c r="W394" s="985"/>
      <c r="X394" s="985"/>
      <c r="Y394" s="985"/>
      <c r="Z394" s="985"/>
      <c r="AA394" s="98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7"/>
      <c r="B395" s="251"/>
      <c r="C395" s="250"/>
      <c r="D395" s="251"/>
      <c r="E395" s="250"/>
      <c r="F395" s="313"/>
      <c r="G395" s="231"/>
      <c r="H395" s="232"/>
      <c r="I395" s="232"/>
      <c r="J395" s="232"/>
      <c r="K395" s="232"/>
      <c r="L395" s="232"/>
      <c r="M395" s="232"/>
      <c r="N395" s="232"/>
      <c r="O395" s="232"/>
      <c r="P395" s="233"/>
      <c r="Q395" s="987"/>
      <c r="R395" s="988"/>
      <c r="S395" s="988"/>
      <c r="T395" s="988"/>
      <c r="U395" s="988"/>
      <c r="V395" s="988"/>
      <c r="W395" s="988"/>
      <c r="X395" s="988"/>
      <c r="Y395" s="988"/>
      <c r="Z395" s="988"/>
      <c r="AA395" s="98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7"/>
      <c r="B396" s="251"/>
      <c r="C396" s="250"/>
      <c r="D396" s="251"/>
      <c r="E396" s="250"/>
      <c r="F396" s="313"/>
      <c r="G396" s="231"/>
      <c r="H396" s="232"/>
      <c r="I396" s="232"/>
      <c r="J396" s="232"/>
      <c r="K396" s="232"/>
      <c r="L396" s="232"/>
      <c r="M396" s="232"/>
      <c r="N396" s="232"/>
      <c r="O396" s="232"/>
      <c r="P396" s="233"/>
      <c r="Q396" s="987"/>
      <c r="R396" s="988"/>
      <c r="S396" s="988"/>
      <c r="T396" s="988"/>
      <c r="U396" s="988"/>
      <c r="V396" s="988"/>
      <c r="W396" s="988"/>
      <c r="X396" s="988"/>
      <c r="Y396" s="988"/>
      <c r="Z396" s="988"/>
      <c r="AA396" s="989"/>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7"/>
      <c r="B397" s="251"/>
      <c r="C397" s="250"/>
      <c r="D397" s="251"/>
      <c r="E397" s="250"/>
      <c r="F397" s="313"/>
      <c r="G397" s="231"/>
      <c r="H397" s="232"/>
      <c r="I397" s="232"/>
      <c r="J397" s="232"/>
      <c r="K397" s="232"/>
      <c r="L397" s="232"/>
      <c r="M397" s="232"/>
      <c r="N397" s="232"/>
      <c r="O397" s="232"/>
      <c r="P397" s="233"/>
      <c r="Q397" s="987"/>
      <c r="R397" s="988"/>
      <c r="S397" s="988"/>
      <c r="T397" s="988"/>
      <c r="U397" s="988"/>
      <c r="V397" s="988"/>
      <c r="W397" s="988"/>
      <c r="X397" s="988"/>
      <c r="Y397" s="988"/>
      <c r="Z397" s="988"/>
      <c r="AA397" s="989"/>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7"/>
      <c r="B398" s="251"/>
      <c r="C398" s="250"/>
      <c r="D398" s="251"/>
      <c r="E398" s="250"/>
      <c r="F398" s="313"/>
      <c r="G398" s="234"/>
      <c r="H398" s="163"/>
      <c r="I398" s="163"/>
      <c r="J398" s="163"/>
      <c r="K398" s="163"/>
      <c r="L398" s="163"/>
      <c r="M398" s="163"/>
      <c r="N398" s="163"/>
      <c r="O398" s="163"/>
      <c r="P398" s="235"/>
      <c r="Q398" s="990"/>
      <c r="R398" s="991"/>
      <c r="S398" s="991"/>
      <c r="T398" s="991"/>
      <c r="U398" s="991"/>
      <c r="V398" s="991"/>
      <c r="W398" s="991"/>
      <c r="X398" s="991"/>
      <c r="Y398" s="991"/>
      <c r="Z398" s="991"/>
      <c r="AA398" s="992"/>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7"/>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7"/>
      <c r="B401" s="251"/>
      <c r="C401" s="250"/>
      <c r="D401" s="251"/>
      <c r="E401" s="250"/>
      <c r="F401" s="313"/>
      <c r="G401" s="229"/>
      <c r="H401" s="160"/>
      <c r="I401" s="160"/>
      <c r="J401" s="160"/>
      <c r="K401" s="160"/>
      <c r="L401" s="160"/>
      <c r="M401" s="160"/>
      <c r="N401" s="160"/>
      <c r="O401" s="160"/>
      <c r="P401" s="230"/>
      <c r="Q401" s="984"/>
      <c r="R401" s="985"/>
      <c r="S401" s="985"/>
      <c r="T401" s="985"/>
      <c r="U401" s="985"/>
      <c r="V401" s="985"/>
      <c r="W401" s="985"/>
      <c r="X401" s="985"/>
      <c r="Y401" s="985"/>
      <c r="Z401" s="985"/>
      <c r="AA401" s="98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7"/>
      <c r="B402" s="251"/>
      <c r="C402" s="250"/>
      <c r="D402" s="251"/>
      <c r="E402" s="250"/>
      <c r="F402" s="313"/>
      <c r="G402" s="231"/>
      <c r="H402" s="232"/>
      <c r="I402" s="232"/>
      <c r="J402" s="232"/>
      <c r="K402" s="232"/>
      <c r="L402" s="232"/>
      <c r="M402" s="232"/>
      <c r="N402" s="232"/>
      <c r="O402" s="232"/>
      <c r="P402" s="233"/>
      <c r="Q402" s="987"/>
      <c r="R402" s="988"/>
      <c r="S402" s="988"/>
      <c r="T402" s="988"/>
      <c r="U402" s="988"/>
      <c r="V402" s="988"/>
      <c r="W402" s="988"/>
      <c r="X402" s="988"/>
      <c r="Y402" s="988"/>
      <c r="Z402" s="988"/>
      <c r="AA402" s="98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7"/>
      <c r="B403" s="251"/>
      <c r="C403" s="250"/>
      <c r="D403" s="251"/>
      <c r="E403" s="250"/>
      <c r="F403" s="313"/>
      <c r="G403" s="231"/>
      <c r="H403" s="232"/>
      <c r="I403" s="232"/>
      <c r="J403" s="232"/>
      <c r="K403" s="232"/>
      <c r="L403" s="232"/>
      <c r="M403" s="232"/>
      <c r="N403" s="232"/>
      <c r="O403" s="232"/>
      <c r="P403" s="233"/>
      <c r="Q403" s="987"/>
      <c r="R403" s="988"/>
      <c r="S403" s="988"/>
      <c r="T403" s="988"/>
      <c r="U403" s="988"/>
      <c r="V403" s="988"/>
      <c r="W403" s="988"/>
      <c r="X403" s="988"/>
      <c r="Y403" s="988"/>
      <c r="Z403" s="988"/>
      <c r="AA403" s="989"/>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7"/>
      <c r="B404" s="251"/>
      <c r="C404" s="250"/>
      <c r="D404" s="251"/>
      <c r="E404" s="250"/>
      <c r="F404" s="313"/>
      <c r="G404" s="231"/>
      <c r="H404" s="232"/>
      <c r="I404" s="232"/>
      <c r="J404" s="232"/>
      <c r="K404" s="232"/>
      <c r="L404" s="232"/>
      <c r="M404" s="232"/>
      <c r="N404" s="232"/>
      <c r="O404" s="232"/>
      <c r="P404" s="233"/>
      <c r="Q404" s="987"/>
      <c r="R404" s="988"/>
      <c r="S404" s="988"/>
      <c r="T404" s="988"/>
      <c r="U404" s="988"/>
      <c r="V404" s="988"/>
      <c r="W404" s="988"/>
      <c r="X404" s="988"/>
      <c r="Y404" s="988"/>
      <c r="Z404" s="988"/>
      <c r="AA404" s="989"/>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7"/>
      <c r="B405" s="251"/>
      <c r="C405" s="250"/>
      <c r="D405" s="251"/>
      <c r="E405" s="250"/>
      <c r="F405" s="313"/>
      <c r="G405" s="234"/>
      <c r="H405" s="163"/>
      <c r="I405" s="163"/>
      <c r="J405" s="163"/>
      <c r="K405" s="163"/>
      <c r="L405" s="163"/>
      <c r="M405" s="163"/>
      <c r="N405" s="163"/>
      <c r="O405" s="163"/>
      <c r="P405" s="235"/>
      <c r="Q405" s="990"/>
      <c r="R405" s="991"/>
      <c r="S405" s="991"/>
      <c r="T405" s="991"/>
      <c r="U405" s="991"/>
      <c r="V405" s="991"/>
      <c r="W405" s="991"/>
      <c r="X405" s="991"/>
      <c r="Y405" s="991"/>
      <c r="Z405" s="991"/>
      <c r="AA405" s="992"/>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7"/>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7"/>
      <c r="B408" s="251"/>
      <c r="C408" s="250"/>
      <c r="D408" s="251"/>
      <c r="E408" s="250"/>
      <c r="F408" s="313"/>
      <c r="G408" s="229"/>
      <c r="H408" s="160"/>
      <c r="I408" s="160"/>
      <c r="J408" s="160"/>
      <c r="K408" s="160"/>
      <c r="L408" s="160"/>
      <c r="M408" s="160"/>
      <c r="N408" s="160"/>
      <c r="O408" s="160"/>
      <c r="P408" s="230"/>
      <c r="Q408" s="984"/>
      <c r="R408" s="985"/>
      <c r="S408" s="985"/>
      <c r="T408" s="985"/>
      <c r="U408" s="985"/>
      <c r="V408" s="985"/>
      <c r="W408" s="985"/>
      <c r="X408" s="985"/>
      <c r="Y408" s="985"/>
      <c r="Z408" s="985"/>
      <c r="AA408" s="98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7"/>
      <c r="B409" s="251"/>
      <c r="C409" s="250"/>
      <c r="D409" s="251"/>
      <c r="E409" s="250"/>
      <c r="F409" s="313"/>
      <c r="G409" s="231"/>
      <c r="H409" s="232"/>
      <c r="I409" s="232"/>
      <c r="J409" s="232"/>
      <c r="K409" s="232"/>
      <c r="L409" s="232"/>
      <c r="M409" s="232"/>
      <c r="N409" s="232"/>
      <c r="O409" s="232"/>
      <c r="P409" s="233"/>
      <c r="Q409" s="987"/>
      <c r="R409" s="988"/>
      <c r="S409" s="988"/>
      <c r="T409" s="988"/>
      <c r="U409" s="988"/>
      <c r="V409" s="988"/>
      <c r="W409" s="988"/>
      <c r="X409" s="988"/>
      <c r="Y409" s="988"/>
      <c r="Z409" s="988"/>
      <c r="AA409" s="98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7"/>
      <c r="B410" s="251"/>
      <c r="C410" s="250"/>
      <c r="D410" s="251"/>
      <c r="E410" s="250"/>
      <c r="F410" s="313"/>
      <c r="G410" s="231"/>
      <c r="H410" s="232"/>
      <c r="I410" s="232"/>
      <c r="J410" s="232"/>
      <c r="K410" s="232"/>
      <c r="L410" s="232"/>
      <c r="M410" s="232"/>
      <c r="N410" s="232"/>
      <c r="O410" s="232"/>
      <c r="P410" s="233"/>
      <c r="Q410" s="987"/>
      <c r="R410" s="988"/>
      <c r="S410" s="988"/>
      <c r="T410" s="988"/>
      <c r="U410" s="988"/>
      <c r="V410" s="988"/>
      <c r="W410" s="988"/>
      <c r="X410" s="988"/>
      <c r="Y410" s="988"/>
      <c r="Z410" s="988"/>
      <c r="AA410" s="989"/>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7"/>
      <c r="B411" s="251"/>
      <c r="C411" s="250"/>
      <c r="D411" s="251"/>
      <c r="E411" s="250"/>
      <c r="F411" s="313"/>
      <c r="G411" s="231"/>
      <c r="H411" s="232"/>
      <c r="I411" s="232"/>
      <c r="J411" s="232"/>
      <c r="K411" s="232"/>
      <c r="L411" s="232"/>
      <c r="M411" s="232"/>
      <c r="N411" s="232"/>
      <c r="O411" s="232"/>
      <c r="P411" s="233"/>
      <c r="Q411" s="987"/>
      <c r="R411" s="988"/>
      <c r="S411" s="988"/>
      <c r="T411" s="988"/>
      <c r="U411" s="988"/>
      <c r="V411" s="988"/>
      <c r="W411" s="988"/>
      <c r="X411" s="988"/>
      <c r="Y411" s="988"/>
      <c r="Z411" s="988"/>
      <c r="AA411" s="989"/>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7"/>
      <c r="B412" s="251"/>
      <c r="C412" s="250"/>
      <c r="D412" s="251"/>
      <c r="E412" s="250"/>
      <c r="F412" s="313"/>
      <c r="G412" s="234"/>
      <c r="H412" s="163"/>
      <c r="I412" s="163"/>
      <c r="J412" s="163"/>
      <c r="K412" s="163"/>
      <c r="L412" s="163"/>
      <c r="M412" s="163"/>
      <c r="N412" s="163"/>
      <c r="O412" s="163"/>
      <c r="P412" s="235"/>
      <c r="Q412" s="990"/>
      <c r="R412" s="991"/>
      <c r="S412" s="991"/>
      <c r="T412" s="991"/>
      <c r="U412" s="991"/>
      <c r="V412" s="991"/>
      <c r="W412" s="991"/>
      <c r="X412" s="991"/>
      <c r="Y412" s="991"/>
      <c r="Z412" s="991"/>
      <c r="AA412" s="992"/>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7"/>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7"/>
      <c r="B415" s="251"/>
      <c r="C415" s="250"/>
      <c r="D415" s="251"/>
      <c r="E415" s="250"/>
      <c r="F415" s="313"/>
      <c r="G415" s="229"/>
      <c r="H415" s="160"/>
      <c r="I415" s="160"/>
      <c r="J415" s="160"/>
      <c r="K415" s="160"/>
      <c r="L415" s="160"/>
      <c r="M415" s="160"/>
      <c r="N415" s="160"/>
      <c r="O415" s="160"/>
      <c r="P415" s="230"/>
      <c r="Q415" s="984"/>
      <c r="R415" s="985"/>
      <c r="S415" s="985"/>
      <c r="T415" s="985"/>
      <c r="U415" s="985"/>
      <c r="V415" s="985"/>
      <c r="W415" s="985"/>
      <c r="X415" s="985"/>
      <c r="Y415" s="985"/>
      <c r="Z415" s="985"/>
      <c r="AA415" s="98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7"/>
      <c r="B416" s="251"/>
      <c r="C416" s="250"/>
      <c r="D416" s="251"/>
      <c r="E416" s="250"/>
      <c r="F416" s="313"/>
      <c r="G416" s="231"/>
      <c r="H416" s="232"/>
      <c r="I416" s="232"/>
      <c r="J416" s="232"/>
      <c r="K416" s="232"/>
      <c r="L416" s="232"/>
      <c r="M416" s="232"/>
      <c r="N416" s="232"/>
      <c r="O416" s="232"/>
      <c r="P416" s="233"/>
      <c r="Q416" s="987"/>
      <c r="R416" s="988"/>
      <c r="S416" s="988"/>
      <c r="T416" s="988"/>
      <c r="U416" s="988"/>
      <c r="V416" s="988"/>
      <c r="W416" s="988"/>
      <c r="X416" s="988"/>
      <c r="Y416" s="988"/>
      <c r="Z416" s="988"/>
      <c r="AA416" s="98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7"/>
      <c r="B417" s="251"/>
      <c r="C417" s="250"/>
      <c r="D417" s="251"/>
      <c r="E417" s="250"/>
      <c r="F417" s="313"/>
      <c r="G417" s="231"/>
      <c r="H417" s="232"/>
      <c r="I417" s="232"/>
      <c r="J417" s="232"/>
      <c r="K417" s="232"/>
      <c r="L417" s="232"/>
      <c r="M417" s="232"/>
      <c r="N417" s="232"/>
      <c r="O417" s="232"/>
      <c r="P417" s="233"/>
      <c r="Q417" s="987"/>
      <c r="R417" s="988"/>
      <c r="S417" s="988"/>
      <c r="T417" s="988"/>
      <c r="U417" s="988"/>
      <c r="V417" s="988"/>
      <c r="W417" s="988"/>
      <c r="X417" s="988"/>
      <c r="Y417" s="988"/>
      <c r="Z417" s="988"/>
      <c r="AA417" s="989"/>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7"/>
      <c r="B418" s="251"/>
      <c r="C418" s="250"/>
      <c r="D418" s="251"/>
      <c r="E418" s="250"/>
      <c r="F418" s="313"/>
      <c r="G418" s="231"/>
      <c r="H418" s="232"/>
      <c r="I418" s="232"/>
      <c r="J418" s="232"/>
      <c r="K418" s="232"/>
      <c r="L418" s="232"/>
      <c r="M418" s="232"/>
      <c r="N418" s="232"/>
      <c r="O418" s="232"/>
      <c r="P418" s="233"/>
      <c r="Q418" s="987"/>
      <c r="R418" s="988"/>
      <c r="S418" s="988"/>
      <c r="T418" s="988"/>
      <c r="U418" s="988"/>
      <c r="V418" s="988"/>
      <c r="W418" s="988"/>
      <c r="X418" s="988"/>
      <c r="Y418" s="988"/>
      <c r="Z418" s="988"/>
      <c r="AA418" s="989"/>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7"/>
      <c r="B419" s="251"/>
      <c r="C419" s="250"/>
      <c r="D419" s="251"/>
      <c r="E419" s="250"/>
      <c r="F419" s="313"/>
      <c r="G419" s="234"/>
      <c r="H419" s="163"/>
      <c r="I419" s="163"/>
      <c r="J419" s="163"/>
      <c r="K419" s="163"/>
      <c r="L419" s="163"/>
      <c r="M419" s="163"/>
      <c r="N419" s="163"/>
      <c r="O419" s="163"/>
      <c r="P419" s="235"/>
      <c r="Q419" s="990"/>
      <c r="R419" s="991"/>
      <c r="S419" s="991"/>
      <c r="T419" s="991"/>
      <c r="U419" s="991"/>
      <c r="V419" s="991"/>
      <c r="W419" s="991"/>
      <c r="X419" s="991"/>
      <c r="Y419" s="991"/>
      <c r="Z419" s="991"/>
      <c r="AA419" s="992"/>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7"/>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7"/>
      <c r="B422" s="251"/>
      <c r="C422" s="250"/>
      <c r="D422" s="251"/>
      <c r="E422" s="250"/>
      <c r="F422" s="313"/>
      <c r="G422" s="229"/>
      <c r="H422" s="160"/>
      <c r="I422" s="160"/>
      <c r="J422" s="160"/>
      <c r="K422" s="160"/>
      <c r="L422" s="160"/>
      <c r="M422" s="160"/>
      <c r="N422" s="160"/>
      <c r="O422" s="160"/>
      <c r="P422" s="230"/>
      <c r="Q422" s="984"/>
      <c r="R422" s="985"/>
      <c r="S422" s="985"/>
      <c r="T422" s="985"/>
      <c r="U422" s="985"/>
      <c r="V422" s="985"/>
      <c r="W422" s="985"/>
      <c r="X422" s="985"/>
      <c r="Y422" s="985"/>
      <c r="Z422" s="985"/>
      <c r="AA422" s="98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7"/>
      <c r="B423" s="251"/>
      <c r="C423" s="250"/>
      <c r="D423" s="251"/>
      <c r="E423" s="250"/>
      <c r="F423" s="313"/>
      <c r="G423" s="231"/>
      <c r="H423" s="232"/>
      <c r="I423" s="232"/>
      <c r="J423" s="232"/>
      <c r="K423" s="232"/>
      <c r="L423" s="232"/>
      <c r="M423" s="232"/>
      <c r="N423" s="232"/>
      <c r="O423" s="232"/>
      <c r="P423" s="233"/>
      <c r="Q423" s="987"/>
      <c r="R423" s="988"/>
      <c r="S423" s="988"/>
      <c r="T423" s="988"/>
      <c r="U423" s="988"/>
      <c r="V423" s="988"/>
      <c r="W423" s="988"/>
      <c r="X423" s="988"/>
      <c r="Y423" s="988"/>
      <c r="Z423" s="988"/>
      <c r="AA423" s="98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7"/>
      <c r="B424" s="251"/>
      <c r="C424" s="250"/>
      <c r="D424" s="251"/>
      <c r="E424" s="250"/>
      <c r="F424" s="313"/>
      <c r="G424" s="231"/>
      <c r="H424" s="232"/>
      <c r="I424" s="232"/>
      <c r="J424" s="232"/>
      <c r="K424" s="232"/>
      <c r="L424" s="232"/>
      <c r="M424" s="232"/>
      <c r="N424" s="232"/>
      <c r="O424" s="232"/>
      <c r="P424" s="233"/>
      <c r="Q424" s="987"/>
      <c r="R424" s="988"/>
      <c r="S424" s="988"/>
      <c r="T424" s="988"/>
      <c r="U424" s="988"/>
      <c r="V424" s="988"/>
      <c r="W424" s="988"/>
      <c r="X424" s="988"/>
      <c r="Y424" s="988"/>
      <c r="Z424" s="988"/>
      <c r="AA424" s="989"/>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7"/>
      <c r="B425" s="251"/>
      <c r="C425" s="250"/>
      <c r="D425" s="251"/>
      <c r="E425" s="250"/>
      <c r="F425" s="313"/>
      <c r="G425" s="231"/>
      <c r="H425" s="232"/>
      <c r="I425" s="232"/>
      <c r="J425" s="232"/>
      <c r="K425" s="232"/>
      <c r="L425" s="232"/>
      <c r="M425" s="232"/>
      <c r="N425" s="232"/>
      <c r="O425" s="232"/>
      <c r="P425" s="233"/>
      <c r="Q425" s="987"/>
      <c r="R425" s="988"/>
      <c r="S425" s="988"/>
      <c r="T425" s="988"/>
      <c r="U425" s="988"/>
      <c r="V425" s="988"/>
      <c r="W425" s="988"/>
      <c r="X425" s="988"/>
      <c r="Y425" s="988"/>
      <c r="Z425" s="988"/>
      <c r="AA425" s="989"/>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7"/>
      <c r="B426" s="251"/>
      <c r="C426" s="250"/>
      <c r="D426" s="251"/>
      <c r="E426" s="314"/>
      <c r="F426" s="315"/>
      <c r="G426" s="234"/>
      <c r="H426" s="163"/>
      <c r="I426" s="163"/>
      <c r="J426" s="163"/>
      <c r="K426" s="163"/>
      <c r="L426" s="163"/>
      <c r="M426" s="163"/>
      <c r="N426" s="163"/>
      <c r="O426" s="163"/>
      <c r="P426" s="235"/>
      <c r="Q426" s="990"/>
      <c r="R426" s="991"/>
      <c r="S426" s="991"/>
      <c r="T426" s="991"/>
      <c r="U426" s="991"/>
      <c r="V426" s="991"/>
      <c r="W426" s="991"/>
      <c r="X426" s="991"/>
      <c r="Y426" s="991"/>
      <c r="Z426" s="991"/>
      <c r="AA426" s="992"/>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7"/>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7"/>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7"/>
      <c r="B429" s="251"/>
      <c r="C429" s="314"/>
      <c r="D429" s="995"/>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7"/>
      <c r="B430" s="251"/>
      <c r="C430" s="248" t="s">
        <v>562</v>
      </c>
      <c r="D430" s="249"/>
      <c r="E430" s="237" t="s">
        <v>546</v>
      </c>
      <c r="F430" s="447"/>
      <c r="G430" s="239" t="s">
        <v>374</v>
      </c>
      <c r="H430" s="157"/>
      <c r="I430" s="157"/>
      <c r="J430" s="240" t="s">
        <v>578</v>
      </c>
      <c r="K430" s="241"/>
      <c r="L430" s="241"/>
      <c r="M430" s="241"/>
      <c r="N430" s="241"/>
      <c r="O430" s="241"/>
      <c r="P430" s="241"/>
      <c r="Q430" s="241"/>
      <c r="R430" s="241"/>
      <c r="S430" s="241"/>
      <c r="T430" s="242"/>
      <c r="U430" s="243" t="s">
        <v>579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7"/>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997"/>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customHeight="1" x14ac:dyDescent="0.15">
      <c r="A433" s="997"/>
      <c r="B433" s="251"/>
      <c r="C433" s="250"/>
      <c r="D433" s="251"/>
      <c r="E433" s="165"/>
      <c r="F433" s="166"/>
      <c r="G433" s="229" t="s">
        <v>579</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1"/>
    </row>
    <row r="434" spans="1:50" ht="23.25" customHeight="1" x14ac:dyDescent="0.15">
      <c r="A434" s="997"/>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c r="AC434" s="220"/>
      <c r="AD434" s="220"/>
      <c r="AE434" s="111"/>
      <c r="AF434" s="112"/>
      <c r="AG434" s="112"/>
      <c r="AH434" s="113"/>
      <c r="AI434" s="111"/>
      <c r="AJ434" s="112"/>
      <c r="AK434" s="112"/>
      <c r="AL434" s="112"/>
      <c r="AM434" s="111"/>
      <c r="AN434" s="112"/>
      <c r="AO434" s="112"/>
      <c r="AP434" s="113"/>
      <c r="AQ434" s="111"/>
      <c r="AR434" s="112"/>
      <c r="AS434" s="112"/>
      <c r="AT434" s="113"/>
      <c r="AU434" s="112"/>
      <c r="AV434" s="112"/>
      <c r="AW434" s="112"/>
      <c r="AX434" s="221"/>
    </row>
    <row r="435" spans="1:50" ht="23.25" customHeight="1" x14ac:dyDescent="0.15">
      <c r="A435" s="997"/>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c r="AF435" s="112"/>
      <c r="AG435" s="112"/>
      <c r="AH435" s="113"/>
      <c r="AI435" s="111"/>
      <c r="AJ435" s="112"/>
      <c r="AK435" s="112"/>
      <c r="AL435" s="112"/>
      <c r="AM435" s="111"/>
      <c r="AN435" s="112"/>
      <c r="AO435" s="112"/>
      <c r="AP435" s="113"/>
      <c r="AQ435" s="111"/>
      <c r="AR435" s="112"/>
      <c r="AS435" s="112"/>
      <c r="AT435" s="113"/>
      <c r="AU435" s="112"/>
      <c r="AV435" s="112"/>
      <c r="AW435" s="112"/>
      <c r="AX435" s="221"/>
    </row>
    <row r="436" spans="1:50" ht="18.75" hidden="1" customHeight="1" x14ac:dyDescent="0.15">
      <c r="A436" s="997"/>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hidden="1" customHeight="1" x14ac:dyDescent="0.15">
      <c r="A437" s="997"/>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7"/>
      <c r="B438" s="251"/>
      <c r="C438" s="250"/>
      <c r="D438" s="251"/>
      <c r="E438" s="165"/>
      <c r="F438" s="166"/>
      <c r="G438" s="229" t="s">
        <v>579</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7"/>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7"/>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7"/>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997"/>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7"/>
      <c r="B443" s="251"/>
      <c r="C443" s="250"/>
      <c r="D443" s="251"/>
      <c r="E443" s="165"/>
      <c r="F443" s="166"/>
      <c r="G443" s="229" t="s">
        <v>579</v>
      </c>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7"/>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7"/>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7"/>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997"/>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7"/>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7"/>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7"/>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7"/>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997"/>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7"/>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7"/>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7"/>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7"/>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customHeight="1" x14ac:dyDescent="0.15">
      <c r="A457" s="997"/>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customHeight="1" x14ac:dyDescent="0.15">
      <c r="A458" s="997"/>
      <c r="B458" s="251"/>
      <c r="C458" s="250"/>
      <c r="D458" s="251"/>
      <c r="E458" s="165"/>
      <c r="F458" s="166"/>
      <c r="G458" s="229" t="s">
        <v>579</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customHeight="1" x14ac:dyDescent="0.15">
      <c r="A459" s="997"/>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customHeight="1" x14ac:dyDescent="0.15">
      <c r="A460" s="997"/>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997"/>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997"/>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7"/>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7"/>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7"/>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7"/>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997"/>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7"/>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7"/>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7"/>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7"/>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997"/>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7"/>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7"/>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7"/>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7"/>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997"/>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7"/>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7"/>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7"/>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7"/>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7"/>
      <c r="B482" s="251"/>
      <c r="C482" s="250"/>
      <c r="D482" s="251"/>
      <c r="E482" s="159" t="s">
        <v>579</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6.5" customHeight="1" thickBot="1" x14ac:dyDescent="0.2">
      <c r="A483" s="997"/>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7"/>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7"/>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997"/>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7"/>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7"/>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7"/>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7"/>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997"/>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7"/>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7"/>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7"/>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7"/>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997"/>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7"/>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7"/>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7"/>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7"/>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997"/>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7"/>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7"/>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7"/>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7"/>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997"/>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7"/>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7"/>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7"/>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7"/>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997"/>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7"/>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7"/>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7"/>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7"/>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997"/>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7"/>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7"/>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7"/>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7"/>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997"/>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7"/>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7"/>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7"/>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7"/>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997"/>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7"/>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7"/>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7"/>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7"/>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997"/>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7"/>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7"/>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7"/>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7"/>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7"/>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7"/>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7"/>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7"/>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997"/>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7"/>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7"/>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7"/>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7"/>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997"/>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7"/>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7"/>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7"/>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7"/>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997"/>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7"/>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7"/>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7"/>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7"/>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997"/>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7"/>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7"/>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7"/>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7"/>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997"/>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7"/>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7"/>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7"/>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7"/>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997"/>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7"/>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7"/>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7"/>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7"/>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997"/>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7"/>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7"/>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7"/>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7"/>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997"/>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7"/>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7"/>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7"/>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7"/>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997"/>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7"/>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7"/>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7"/>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7"/>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997"/>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7"/>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7"/>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7"/>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7"/>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7"/>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7"/>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7"/>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7"/>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997"/>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7"/>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7"/>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7"/>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7"/>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997"/>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7"/>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7"/>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7"/>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7"/>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997"/>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7"/>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7"/>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7"/>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7"/>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997"/>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7"/>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7"/>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7"/>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7"/>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997"/>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7"/>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7"/>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7"/>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7"/>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997"/>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7"/>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7"/>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7"/>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7"/>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997"/>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7"/>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7"/>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7"/>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7"/>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997"/>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7"/>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7"/>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7"/>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7"/>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997"/>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7"/>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7"/>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7"/>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7"/>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997"/>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7"/>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7"/>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7"/>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7"/>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7"/>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7"/>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7"/>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7"/>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997"/>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7"/>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7"/>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7"/>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7"/>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997"/>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7"/>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7"/>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7"/>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7"/>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997"/>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7"/>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7"/>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7"/>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7"/>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997"/>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7"/>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7"/>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7"/>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7"/>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997"/>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7"/>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7"/>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7"/>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7"/>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997"/>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7"/>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7"/>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7"/>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7"/>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997"/>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7"/>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7"/>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7"/>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7"/>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997"/>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7"/>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7"/>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7"/>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7"/>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997"/>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7"/>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7"/>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7"/>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7"/>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997"/>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7"/>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7"/>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7"/>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7"/>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7"/>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56"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574</v>
      </c>
      <c r="AE702" s="899"/>
      <c r="AF702" s="899"/>
      <c r="AG702" s="888" t="s">
        <v>605</v>
      </c>
      <c r="AH702" s="889"/>
      <c r="AI702" s="889"/>
      <c r="AJ702" s="889"/>
      <c r="AK702" s="889"/>
      <c r="AL702" s="889"/>
      <c r="AM702" s="889"/>
      <c r="AN702" s="889"/>
      <c r="AO702" s="889"/>
      <c r="AP702" s="889"/>
      <c r="AQ702" s="889"/>
      <c r="AR702" s="889"/>
      <c r="AS702" s="889"/>
      <c r="AT702" s="889"/>
      <c r="AU702" s="889"/>
      <c r="AV702" s="889"/>
      <c r="AW702" s="889"/>
      <c r="AX702" s="890"/>
    </row>
    <row r="703" spans="1:50" ht="126.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668" t="s">
        <v>574</v>
      </c>
      <c r="AE703" s="669"/>
      <c r="AF703" s="669"/>
      <c r="AG703" s="593" t="s">
        <v>606</v>
      </c>
      <c r="AH703" s="594"/>
      <c r="AI703" s="594"/>
      <c r="AJ703" s="594"/>
      <c r="AK703" s="594"/>
      <c r="AL703" s="594"/>
      <c r="AM703" s="594"/>
      <c r="AN703" s="594"/>
      <c r="AO703" s="594"/>
      <c r="AP703" s="594"/>
      <c r="AQ703" s="594"/>
      <c r="AR703" s="594"/>
      <c r="AS703" s="594"/>
      <c r="AT703" s="594"/>
      <c r="AU703" s="594"/>
      <c r="AV703" s="594"/>
      <c r="AW703" s="594"/>
      <c r="AX703" s="595"/>
    </row>
    <row r="704" spans="1:50" ht="202.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4" t="s">
        <v>574</v>
      </c>
      <c r="AE704" s="155"/>
      <c r="AF704" s="155"/>
      <c r="AG704" s="427" t="s">
        <v>586</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574</v>
      </c>
      <c r="AE705" s="732"/>
      <c r="AF705" s="732"/>
      <c r="AG705" s="159" t="s">
        <v>607</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70"/>
      <c r="C706" s="613"/>
      <c r="D706" s="614"/>
      <c r="E706" s="682" t="s">
        <v>507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8" t="s">
        <v>587</v>
      </c>
      <c r="AE706" s="669"/>
      <c r="AF706" s="748"/>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70"/>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587</v>
      </c>
      <c r="AE707" s="585"/>
      <c r="AF707" s="585"/>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3" t="s">
        <v>588</v>
      </c>
      <c r="AE708" s="664"/>
      <c r="AF708" s="664"/>
      <c r="AG708" s="525"/>
      <c r="AH708" s="526"/>
      <c r="AI708" s="526"/>
      <c r="AJ708" s="526"/>
      <c r="AK708" s="526"/>
      <c r="AL708" s="526"/>
      <c r="AM708" s="526"/>
      <c r="AN708" s="526"/>
      <c r="AO708" s="526"/>
      <c r="AP708" s="526"/>
      <c r="AQ708" s="526"/>
      <c r="AR708" s="526"/>
      <c r="AS708" s="526"/>
      <c r="AT708" s="526"/>
      <c r="AU708" s="526"/>
      <c r="AV708" s="526"/>
      <c r="AW708" s="526"/>
      <c r="AX708" s="527"/>
    </row>
    <row r="709" spans="1:50" ht="51"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668" t="s">
        <v>574</v>
      </c>
      <c r="AE709" s="669"/>
      <c r="AF709" s="669"/>
      <c r="AG709" s="593" t="s">
        <v>598</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668" t="s">
        <v>588</v>
      </c>
      <c r="AE710" s="669"/>
      <c r="AF710" s="669"/>
      <c r="AG710" s="593"/>
      <c r="AH710" s="594"/>
      <c r="AI710" s="594"/>
      <c r="AJ710" s="594"/>
      <c r="AK710" s="594"/>
      <c r="AL710" s="594"/>
      <c r="AM710" s="594"/>
      <c r="AN710" s="594"/>
      <c r="AO710" s="594"/>
      <c r="AP710" s="594"/>
      <c r="AQ710" s="594"/>
      <c r="AR710" s="594"/>
      <c r="AS710" s="594"/>
      <c r="AT710" s="594"/>
      <c r="AU710" s="594"/>
      <c r="AV710" s="594"/>
      <c r="AW710" s="594"/>
      <c r="AX710" s="595"/>
    </row>
    <row r="711" spans="1:50" ht="66.7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668" t="s">
        <v>574</v>
      </c>
      <c r="AE711" s="669"/>
      <c r="AF711" s="669"/>
      <c r="AG711" s="593" t="s">
        <v>589</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588</v>
      </c>
      <c r="AE712" s="155"/>
      <c r="AF712" s="15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588</v>
      </c>
      <c r="AE713" s="155"/>
      <c r="AF713" s="155"/>
      <c r="AG713" s="593"/>
      <c r="AH713" s="594"/>
      <c r="AI713" s="594"/>
      <c r="AJ713" s="594"/>
      <c r="AK713" s="594"/>
      <c r="AL713" s="594"/>
      <c r="AM713" s="594"/>
      <c r="AN713" s="594"/>
      <c r="AO713" s="594"/>
      <c r="AP713" s="594"/>
      <c r="AQ713" s="594"/>
      <c r="AR713" s="594"/>
      <c r="AS713" s="594"/>
      <c r="AT713" s="594"/>
      <c r="AU713" s="594"/>
      <c r="AV713" s="594"/>
      <c r="AW713" s="594"/>
      <c r="AX713" s="595"/>
    </row>
    <row r="714" spans="1:50" ht="41.25" customHeight="1" x14ac:dyDescent="0.15">
      <c r="A714" s="656"/>
      <c r="B714" s="657"/>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574</v>
      </c>
      <c r="AE714" s="591"/>
      <c r="AF714" s="592"/>
      <c r="AG714" s="688" t="s">
        <v>610</v>
      </c>
      <c r="AH714" s="689"/>
      <c r="AI714" s="689"/>
      <c r="AJ714" s="689"/>
      <c r="AK714" s="689"/>
      <c r="AL714" s="689"/>
      <c r="AM714" s="689"/>
      <c r="AN714" s="689"/>
      <c r="AO714" s="689"/>
      <c r="AP714" s="689"/>
      <c r="AQ714" s="689"/>
      <c r="AR714" s="689"/>
      <c r="AS714" s="689"/>
      <c r="AT714" s="689"/>
      <c r="AU714" s="689"/>
      <c r="AV714" s="689"/>
      <c r="AW714" s="689"/>
      <c r="AX714" s="690"/>
    </row>
    <row r="715" spans="1:50" ht="58.5"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574</v>
      </c>
      <c r="AE715" s="664"/>
      <c r="AF715" s="777"/>
      <c r="AG715" s="525" t="s">
        <v>608</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593"/>
      <c r="AH716" s="594"/>
      <c r="AI716" s="594"/>
      <c r="AJ716" s="594"/>
      <c r="AK716" s="594"/>
      <c r="AL716" s="594"/>
      <c r="AM716" s="594"/>
      <c r="AN716" s="594"/>
      <c r="AO716" s="594"/>
      <c r="AP716" s="594"/>
      <c r="AQ716" s="594"/>
      <c r="AR716" s="594"/>
      <c r="AS716" s="594"/>
      <c r="AT716" s="594"/>
      <c r="AU716" s="594"/>
      <c r="AV716" s="594"/>
      <c r="AW716" s="594"/>
      <c r="AX716" s="595"/>
    </row>
    <row r="717" spans="1:50" ht="34.5"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758" t="s">
        <v>574</v>
      </c>
      <c r="AE717" s="759"/>
      <c r="AF717" s="759"/>
      <c r="AG717" s="593" t="s">
        <v>623</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758" t="s">
        <v>574</v>
      </c>
      <c r="AE718" s="759"/>
      <c r="AF718" s="759"/>
      <c r="AG718" s="162" t="s">
        <v>590</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3" t="s">
        <v>588</v>
      </c>
      <c r="AE719" s="664"/>
      <c r="AF719" s="664"/>
      <c r="AG719" s="159" t="s">
        <v>579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2"/>
      <c r="AH725" s="163"/>
      <c r="AI725" s="163"/>
      <c r="AJ725" s="163"/>
      <c r="AK725" s="163"/>
      <c r="AL725" s="163"/>
      <c r="AM725" s="163"/>
      <c r="AN725" s="163"/>
      <c r="AO725" s="163"/>
      <c r="AP725" s="163"/>
      <c r="AQ725" s="163"/>
      <c r="AR725" s="163"/>
      <c r="AS725" s="163"/>
      <c r="AT725" s="163"/>
      <c r="AU725" s="163"/>
      <c r="AV725" s="163"/>
      <c r="AW725" s="163"/>
      <c r="AX725" s="164"/>
    </row>
    <row r="726" spans="1:50" ht="129.75" customHeight="1" x14ac:dyDescent="0.15">
      <c r="A726" s="620" t="s">
        <v>48</v>
      </c>
      <c r="B726" s="621"/>
      <c r="C726" s="442" t="s">
        <v>53</v>
      </c>
      <c r="D726" s="582"/>
      <c r="E726" s="582"/>
      <c r="F726" s="583"/>
      <c r="G726" s="800" t="s">
        <v>621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8.75" customHeight="1" thickBot="1" x14ac:dyDescent="0.2">
      <c r="A727" s="622"/>
      <c r="B727" s="623"/>
      <c r="C727" s="694" t="s">
        <v>57</v>
      </c>
      <c r="D727" s="695"/>
      <c r="E727" s="695"/>
      <c r="F727" s="696"/>
      <c r="G727" s="798" t="s">
        <v>579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0.5" customHeight="1" thickBot="1" x14ac:dyDescent="0.2">
      <c r="A729" s="765" t="s">
        <v>611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4.5" customHeight="1" thickBot="1" x14ac:dyDescent="0.2">
      <c r="A731" s="617" t="s">
        <v>613</v>
      </c>
      <c r="B731" s="618"/>
      <c r="C731" s="618"/>
      <c r="D731" s="618"/>
      <c r="E731" s="619"/>
      <c r="F731" s="679" t="s">
        <v>612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9" t="s">
        <v>508</v>
      </c>
      <c r="B733" s="750"/>
      <c r="C733" s="750"/>
      <c r="D733" s="750"/>
      <c r="E733" s="751"/>
      <c r="F733" s="766" t="s">
        <v>622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5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t="s">
        <v>604</v>
      </c>
      <c r="AF737" s="122"/>
      <c r="AG737" s="122"/>
      <c r="AH737" s="122"/>
      <c r="AI737" s="122"/>
      <c r="AJ737" s="122"/>
      <c r="AK737" s="122"/>
      <c r="AL737" s="122"/>
      <c r="AM737" s="122"/>
      <c r="AN737" s="101" t="s">
        <v>541</v>
      </c>
      <c r="AO737" s="101"/>
      <c r="AP737" s="101"/>
      <c r="AQ737" s="101"/>
      <c r="AR737" s="102" t="s">
        <v>603</v>
      </c>
      <c r="AS737" s="103"/>
      <c r="AT737" s="103"/>
      <c r="AU737" s="103"/>
      <c r="AV737" s="103"/>
      <c r="AW737" s="103"/>
      <c r="AX737" s="104"/>
      <c r="AY737" s="89"/>
      <c r="AZ737" s="89"/>
    </row>
    <row r="738" spans="1:52" ht="24.75" customHeight="1" x14ac:dyDescent="0.15">
      <c r="A738" s="123" t="s">
        <v>540</v>
      </c>
      <c r="B738" s="124"/>
      <c r="C738" s="124"/>
      <c r="D738" s="125"/>
      <c r="E738" s="122" t="s">
        <v>601</v>
      </c>
      <c r="F738" s="122"/>
      <c r="G738" s="122"/>
      <c r="H738" s="122"/>
      <c r="I738" s="122"/>
      <c r="J738" s="122"/>
      <c r="K738" s="122"/>
      <c r="L738" s="122"/>
      <c r="M738" s="122"/>
      <c r="N738" s="101" t="s">
        <v>539</v>
      </c>
      <c r="O738" s="101"/>
      <c r="P738" s="101"/>
      <c r="Q738" s="101"/>
      <c r="R738" s="122" t="s">
        <v>600</v>
      </c>
      <c r="S738" s="122"/>
      <c r="T738" s="122"/>
      <c r="U738" s="122"/>
      <c r="V738" s="122"/>
      <c r="W738" s="122"/>
      <c r="X738" s="122"/>
      <c r="Y738" s="122"/>
      <c r="Z738" s="122"/>
      <c r="AA738" s="101" t="s">
        <v>538</v>
      </c>
      <c r="AB738" s="101"/>
      <c r="AC738" s="101"/>
      <c r="AD738" s="101"/>
      <c r="AE738" s="122" t="s">
        <v>599</v>
      </c>
      <c r="AF738" s="122"/>
      <c r="AG738" s="122"/>
      <c r="AH738" s="122"/>
      <c r="AI738" s="122"/>
      <c r="AJ738" s="122"/>
      <c r="AK738" s="122"/>
      <c r="AL738" s="122"/>
      <c r="AM738" s="122"/>
      <c r="AN738" s="101" t="s">
        <v>534</v>
      </c>
      <c r="AO738" s="101"/>
      <c r="AP738" s="101"/>
      <c r="AQ738" s="101"/>
      <c r="AR738" s="102" t="s">
        <v>602</v>
      </c>
      <c r="AS738" s="103"/>
      <c r="AT738" s="103"/>
      <c r="AU738" s="103"/>
      <c r="AV738" s="103"/>
      <c r="AW738" s="103"/>
      <c r="AX738" s="104"/>
    </row>
    <row r="739" spans="1:52" ht="24.75" customHeight="1" thickBot="1" x14ac:dyDescent="0.2">
      <c r="A739" s="126" t="s">
        <v>530</v>
      </c>
      <c r="B739" s="127"/>
      <c r="C739" s="127"/>
      <c r="D739" s="128"/>
      <c r="E739" s="129" t="s">
        <v>594</v>
      </c>
      <c r="F739" s="117"/>
      <c r="G739" s="117"/>
      <c r="H739" s="93" t="str">
        <f>IF(E739="", "", "(")</f>
        <v>(</v>
      </c>
      <c r="I739" s="117" t="s">
        <v>551</v>
      </c>
      <c r="J739" s="117"/>
      <c r="K739" s="93" t="str">
        <f>IF(OR(I739="　", I739=""), "", "-")</f>
        <v>-</v>
      </c>
      <c r="L739" s="118">
        <v>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t="s">
        <v>614</v>
      </c>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8.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8" t="s">
        <v>615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7"/>
      <c r="B781" s="763"/>
      <c r="C781" s="763"/>
      <c r="D781" s="763"/>
      <c r="E781" s="763"/>
      <c r="F781" s="764"/>
      <c r="G781" s="448" t="s">
        <v>616</v>
      </c>
      <c r="H781" s="449"/>
      <c r="I781" s="449"/>
      <c r="J781" s="449"/>
      <c r="K781" s="450"/>
      <c r="L781" s="451" t="s">
        <v>617</v>
      </c>
      <c r="M781" s="452"/>
      <c r="N781" s="452"/>
      <c r="O781" s="452"/>
      <c r="P781" s="452"/>
      <c r="Q781" s="452"/>
      <c r="R781" s="452"/>
      <c r="S781" s="452"/>
      <c r="T781" s="452"/>
      <c r="U781" s="452"/>
      <c r="V781" s="452"/>
      <c r="W781" s="452"/>
      <c r="X781" s="453"/>
      <c r="Y781" s="454">
        <v>8.4</v>
      </c>
      <c r="Z781" s="455"/>
      <c r="AA781" s="455"/>
      <c r="AB781" s="558"/>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7"/>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8.4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3"/>
      <c r="C792" s="763"/>
      <c r="D792" s="763"/>
      <c r="E792" s="763"/>
      <c r="F792" s="764"/>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8"/>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7"/>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3"/>
      <c r="C805" s="763"/>
      <c r="D805" s="763"/>
      <c r="E805" s="763"/>
      <c r="F805" s="764"/>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8"/>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7"/>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3"/>
      <c r="C818" s="763"/>
      <c r="D818" s="763"/>
      <c r="E818" s="763"/>
      <c r="F818" s="764"/>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8"/>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7"/>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493</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23" t="s">
        <v>618</v>
      </c>
      <c r="D837" s="417"/>
      <c r="E837" s="417"/>
      <c r="F837" s="417"/>
      <c r="G837" s="417"/>
      <c r="H837" s="417"/>
      <c r="I837" s="417"/>
      <c r="J837" s="418">
        <v>7010001067262</v>
      </c>
      <c r="K837" s="419"/>
      <c r="L837" s="419"/>
      <c r="M837" s="419"/>
      <c r="N837" s="419"/>
      <c r="O837" s="419"/>
      <c r="P837" s="424" t="s">
        <v>619</v>
      </c>
      <c r="Q837" s="316"/>
      <c r="R837" s="316"/>
      <c r="S837" s="316"/>
      <c r="T837" s="316"/>
      <c r="U837" s="316"/>
      <c r="V837" s="316"/>
      <c r="W837" s="316"/>
      <c r="X837" s="316"/>
      <c r="Y837" s="317">
        <v>8.4</v>
      </c>
      <c r="Z837" s="318"/>
      <c r="AA837" s="318"/>
      <c r="AB837" s="319"/>
      <c r="AC837" s="327" t="s">
        <v>502</v>
      </c>
      <c r="AD837" s="422"/>
      <c r="AE837" s="422"/>
      <c r="AF837" s="422"/>
      <c r="AG837" s="422"/>
      <c r="AH837" s="420">
        <v>2</v>
      </c>
      <c r="AI837" s="421"/>
      <c r="AJ837" s="421"/>
      <c r="AK837" s="421"/>
      <c r="AL837" s="324">
        <f>84456/85080*100</f>
        <v>99.266572637517626</v>
      </c>
      <c r="AM837" s="325"/>
      <c r="AN837" s="325"/>
      <c r="AO837" s="326"/>
      <c r="AP837" s="320"/>
      <c r="AQ837" s="320"/>
      <c r="AR837" s="320"/>
      <c r="AS837" s="320"/>
      <c r="AT837" s="320"/>
      <c r="AU837" s="320"/>
      <c r="AV837" s="320"/>
      <c r="AW837" s="320"/>
      <c r="AX837" s="320"/>
    </row>
    <row r="838" spans="1:50" ht="30"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493</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493</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493</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493</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493</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493</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493</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385</v>
      </c>
      <c r="D1101" s="894"/>
      <c r="E1101" s="276" t="s">
        <v>384</v>
      </c>
      <c r="F1101" s="894"/>
      <c r="G1101" s="894"/>
      <c r="H1101" s="894"/>
      <c r="I1101" s="894"/>
      <c r="J1101" s="276" t="s">
        <v>419</v>
      </c>
      <c r="K1101" s="276"/>
      <c r="L1101" s="276"/>
      <c r="M1101" s="276"/>
      <c r="N1101" s="276"/>
      <c r="O1101" s="276"/>
      <c r="P1101" s="343" t="s">
        <v>27</v>
      </c>
      <c r="Q1101" s="343"/>
      <c r="R1101" s="343"/>
      <c r="S1101" s="343"/>
      <c r="T1101" s="343"/>
      <c r="U1101" s="343"/>
      <c r="V1101" s="343"/>
      <c r="W1101" s="343"/>
      <c r="X1101" s="343"/>
      <c r="Y1101" s="276" t="s">
        <v>421</v>
      </c>
      <c r="Z1101" s="894"/>
      <c r="AA1101" s="894"/>
      <c r="AB1101" s="894"/>
      <c r="AC1101" s="276" t="s">
        <v>367</v>
      </c>
      <c r="AD1101" s="276"/>
      <c r="AE1101" s="276"/>
      <c r="AF1101" s="276"/>
      <c r="AG1101" s="276"/>
      <c r="AH1101" s="343" t="s">
        <v>380</v>
      </c>
      <c r="AI1101" s="344"/>
      <c r="AJ1101" s="344"/>
      <c r="AK1101" s="344"/>
      <c r="AL1101" s="344" t="s">
        <v>21</v>
      </c>
      <c r="AM1101" s="344"/>
      <c r="AN1101" s="344"/>
      <c r="AO1101" s="897"/>
      <c r="AP1101" s="426" t="s">
        <v>453</v>
      </c>
      <c r="AQ1101" s="426"/>
      <c r="AR1101" s="426"/>
      <c r="AS1101" s="426"/>
      <c r="AT1101" s="426"/>
      <c r="AU1101" s="426"/>
      <c r="AV1101" s="426"/>
      <c r="AW1101" s="426"/>
      <c r="AX1101" s="426"/>
    </row>
    <row r="1102" spans="1:50" ht="30" hidden="1" customHeight="1" x14ac:dyDescent="0.15">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60"/>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107.25"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785" priority="14003">
      <formula>IF(RIGHT(TEXT(AE32,"0.#"),1)=".",FALSE,TRUE)</formula>
    </cfRule>
    <cfRule type="expression" dxfId="2784" priority="14004">
      <formula>IF(RIGHT(TEXT(AE32,"0.#"),1)=".",TRUE,FALSE)</formula>
    </cfRule>
  </conditionalFormatting>
  <conditionalFormatting sqref="P18:AX18">
    <cfRule type="expression" dxfId="2783" priority="13889">
      <formula>IF(RIGHT(TEXT(P18,"0.#"),1)=".",FALSE,TRUE)</formula>
    </cfRule>
    <cfRule type="expression" dxfId="2782" priority="13890">
      <formula>IF(RIGHT(TEXT(P18,"0.#"),1)=".",TRUE,FALSE)</formula>
    </cfRule>
  </conditionalFormatting>
  <conditionalFormatting sqref="Y782">
    <cfRule type="expression" dxfId="2781" priority="13885">
      <formula>IF(RIGHT(TEXT(Y782,"0.#"),1)=".",FALSE,TRUE)</formula>
    </cfRule>
    <cfRule type="expression" dxfId="2780" priority="13886">
      <formula>IF(RIGHT(TEXT(Y782,"0.#"),1)=".",TRUE,FALSE)</formula>
    </cfRule>
  </conditionalFormatting>
  <conditionalFormatting sqref="Y791">
    <cfRule type="expression" dxfId="2779" priority="13881">
      <formula>IF(RIGHT(TEXT(Y791,"0.#"),1)=".",FALSE,TRUE)</formula>
    </cfRule>
    <cfRule type="expression" dxfId="2778" priority="13882">
      <formula>IF(RIGHT(TEXT(Y791,"0.#"),1)=".",TRUE,FALSE)</formula>
    </cfRule>
  </conditionalFormatting>
  <conditionalFormatting sqref="Y822:Y829 Y820 Y809:Y816 Y807 Y796:Y803 Y794">
    <cfRule type="expression" dxfId="2777" priority="13663">
      <formula>IF(RIGHT(TEXT(Y794,"0.#"),1)=".",FALSE,TRUE)</formula>
    </cfRule>
    <cfRule type="expression" dxfId="2776" priority="13664">
      <formula>IF(RIGHT(TEXT(Y794,"0.#"),1)=".",TRUE,FALSE)</formula>
    </cfRule>
  </conditionalFormatting>
  <conditionalFormatting sqref="AR15:AX15 P13:V17 AD13:AJ13 AR13:AX13">
    <cfRule type="expression" dxfId="2775" priority="13711">
      <formula>IF(RIGHT(TEXT(P13,"0.#"),1)=".",FALSE,TRUE)</formula>
    </cfRule>
    <cfRule type="expression" dxfId="2774" priority="13712">
      <formula>IF(RIGHT(TEXT(P13,"0.#"),1)=".",TRUE,FALSE)</formula>
    </cfRule>
  </conditionalFormatting>
  <conditionalFormatting sqref="P19:AJ19">
    <cfRule type="expression" dxfId="2773" priority="13709">
      <formula>IF(RIGHT(TEXT(P19,"0.#"),1)=".",FALSE,TRUE)</formula>
    </cfRule>
    <cfRule type="expression" dxfId="2772" priority="13710">
      <formula>IF(RIGHT(TEXT(P19,"0.#"),1)=".",TRUE,FALSE)</formula>
    </cfRule>
  </conditionalFormatting>
  <conditionalFormatting sqref="AE101:AE102 AI101:AI102 AM101:AM102">
    <cfRule type="expression" dxfId="2771" priority="13701">
      <formula>IF(RIGHT(TEXT(AE101,"0.#"),1)=".",FALSE,TRUE)</formula>
    </cfRule>
    <cfRule type="expression" dxfId="2770" priority="13702">
      <formula>IF(RIGHT(TEXT(AE101,"0.#"),1)=".",TRUE,FALSE)</formula>
    </cfRule>
  </conditionalFormatting>
  <conditionalFormatting sqref="Y783:Y790 Y781">
    <cfRule type="expression" dxfId="2769" priority="13687">
      <formula>IF(RIGHT(TEXT(Y781,"0.#"),1)=".",FALSE,TRUE)</formula>
    </cfRule>
    <cfRule type="expression" dxfId="2768" priority="13688">
      <formula>IF(RIGHT(TEXT(Y781,"0.#"),1)=".",TRUE,FALSE)</formula>
    </cfRule>
  </conditionalFormatting>
  <conditionalFormatting sqref="AU782">
    <cfRule type="expression" dxfId="2767" priority="13685">
      <formula>IF(RIGHT(TEXT(AU782,"0.#"),1)=".",FALSE,TRUE)</formula>
    </cfRule>
    <cfRule type="expression" dxfId="2766" priority="13686">
      <formula>IF(RIGHT(TEXT(AU782,"0.#"),1)=".",TRUE,FALSE)</formula>
    </cfRule>
  </conditionalFormatting>
  <conditionalFormatting sqref="AU791">
    <cfRule type="expression" dxfId="2765" priority="13683">
      <formula>IF(RIGHT(TEXT(AU791,"0.#"),1)=".",FALSE,TRUE)</formula>
    </cfRule>
    <cfRule type="expression" dxfId="2764" priority="13684">
      <formula>IF(RIGHT(TEXT(AU791,"0.#"),1)=".",TRUE,FALSE)</formula>
    </cfRule>
  </conditionalFormatting>
  <conditionalFormatting sqref="AU783:AU790 AU781">
    <cfRule type="expression" dxfId="2763" priority="13681">
      <formula>IF(RIGHT(TEXT(AU781,"0.#"),1)=".",FALSE,TRUE)</formula>
    </cfRule>
    <cfRule type="expression" dxfId="2762" priority="13682">
      <formula>IF(RIGHT(TEXT(AU781,"0.#"),1)=".",TRUE,FALSE)</formula>
    </cfRule>
  </conditionalFormatting>
  <conditionalFormatting sqref="Y821 Y808 Y795">
    <cfRule type="expression" dxfId="2761" priority="13667">
      <formula>IF(RIGHT(TEXT(Y795,"0.#"),1)=".",FALSE,TRUE)</formula>
    </cfRule>
    <cfRule type="expression" dxfId="2760" priority="13668">
      <formula>IF(RIGHT(TEXT(Y795,"0.#"),1)=".",TRUE,FALSE)</formula>
    </cfRule>
  </conditionalFormatting>
  <conditionalFormatting sqref="Y830 Y817 Y804">
    <cfRule type="expression" dxfId="2759" priority="13665">
      <formula>IF(RIGHT(TEXT(Y804,"0.#"),1)=".",FALSE,TRUE)</formula>
    </cfRule>
    <cfRule type="expression" dxfId="2758" priority="13666">
      <formula>IF(RIGHT(TEXT(Y804,"0.#"),1)=".",TRUE,FALSE)</formula>
    </cfRule>
  </conditionalFormatting>
  <conditionalFormatting sqref="AU821 AU808 AU795">
    <cfRule type="expression" dxfId="2757" priority="13661">
      <formula>IF(RIGHT(TEXT(AU795,"0.#"),1)=".",FALSE,TRUE)</formula>
    </cfRule>
    <cfRule type="expression" dxfId="2756" priority="13662">
      <formula>IF(RIGHT(TEXT(AU795,"0.#"),1)=".",TRUE,FALSE)</formula>
    </cfRule>
  </conditionalFormatting>
  <conditionalFormatting sqref="AU830 AU817 AU804">
    <cfRule type="expression" dxfId="2755" priority="13659">
      <formula>IF(RIGHT(TEXT(AU804,"0.#"),1)=".",FALSE,TRUE)</formula>
    </cfRule>
    <cfRule type="expression" dxfId="2754" priority="13660">
      <formula>IF(RIGHT(TEXT(AU804,"0.#"),1)=".",TRUE,FALSE)</formula>
    </cfRule>
  </conditionalFormatting>
  <conditionalFormatting sqref="AU822:AU829 AU820 AU809:AU816 AU807 AU796:AU803 AU794">
    <cfRule type="expression" dxfId="2753" priority="13657">
      <formula>IF(RIGHT(TEXT(AU794,"0.#"),1)=".",FALSE,TRUE)</formula>
    </cfRule>
    <cfRule type="expression" dxfId="2752" priority="13658">
      <formula>IF(RIGHT(TEXT(AU794,"0.#"),1)=".",TRUE,FALSE)</formula>
    </cfRule>
  </conditionalFormatting>
  <conditionalFormatting sqref="AM87">
    <cfRule type="expression" dxfId="2751" priority="13311">
      <formula>IF(RIGHT(TEXT(AM87,"0.#"),1)=".",FALSE,TRUE)</formula>
    </cfRule>
    <cfRule type="expression" dxfId="2750" priority="13312">
      <formula>IF(RIGHT(TEXT(AM87,"0.#"),1)=".",TRUE,FALSE)</formula>
    </cfRule>
  </conditionalFormatting>
  <conditionalFormatting sqref="AE55">
    <cfRule type="expression" dxfId="2749" priority="13379">
      <formula>IF(RIGHT(TEXT(AE55,"0.#"),1)=".",FALSE,TRUE)</formula>
    </cfRule>
    <cfRule type="expression" dxfId="2748" priority="13380">
      <formula>IF(RIGHT(TEXT(AE55,"0.#"),1)=".",TRUE,FALSE)</formula>
    </cfRule>
  </conditionalFormatting>
  <conditionalFormatting sqref="AI55">
    <cfRule type="expression" dxfId="2747" priority="13377">
      <formula>IF(RIGHT(TEXT(AI55,"0.#"),1)=".",FALSE,TRUE)</formula>
    </cfRule>
    <cfRule type="expression" dxfId="2746" priority="13378">
      <formula>IF(RIGHT(TEXT(AI55,"0.#"),1)=".",TRUE,FALSE)</formula>
    </cfRule>
  </conditionalFormatting>
  <conditionalFormatting sqref="AM34">
    <cfRule type="expression" dxfId="2745" priority="13457">
      <formula>IF(RIGHT(TEXT(AM34,"0.#"),1)=".",FALSE,TRUE)</formula>
    </cfRule>
    <cfRule type="expression" dxfId="2744" priority="13458">
      <formula>IF(RIGHT(TEXT(AM34,"0.#"),1)=".",TRUE,FALSE)</formula>
    </cfRule>
  </conditionalFormatting>
  <conditionalFormatting sqref="AE33">
    <cfRule type="expression" dxfId="2743" priority="13471">
      <formula>IF(RIGHT(TEXT(AE33,"0.#"),1)=".",FALSE,TRUE)</formula>
    </cfRule>
    <cfRule type="expression" dxfId="2742" priority="13472">
      <formula>IF(RIGHT(TEXT(AE33,"0.#"),1)=".",TRUE,FALSE)</formula>
    </cfRule>
  </conditionalFormatting>
  <conditionalFormatting sqref="AE34">
    <cfRule type="expression" dxfId="2741" priority="13469">
      <formula>IF(RIGHT(TEXT(AE34,"0.#"),1)=".",FALSE,TRUE)</formula>
    </cfRule>
    <cfRule type="expression" dxfId="2740" priority="13470">
      <formula>IF(RIGHT(TEXT(AE34,"0.#"),1)=".",TRUE,FALSE)</formula>
    </cfRule>
  </conditionalFormatting>
  <conditionalFormatting sqref="AI34">
    <cfRule type="expression" dxfId="2739" priority="13467">
      <formula>IF(RIGHT(TEXT(AI34,"0.#"),1)=".",FALSE,TRUE)</formula>
    </cfRule>
    <cfRule type="expression" dxfId="2738" priority="13468">
      <formula>IF(RIGHT(TEXT(AI34,"0.#"),1)=".",TRUE,FALSE)</formula>
    </cfRule>
  </conditionalFormatting>
  <conditionalFormatting sqref="AI33">
    <cfRule type="expression" dxfId="2737" priority="13465">
      <formula>IF(RIGHT(TEXT(AI33,"0.#"),1)=".",FALSE,TRUE)</formula>
    </cfRule>
    <cfRule type="expression" dxfId="2736" priority="13466">
      <formula>IF(RIGHT(TEXT(AI33,"0.#"),1)=".",TRUE,FALSE)</formula>
    </cfRule>
  </conditionalFormatting>
  <conditionalFormatting sqref="AI32">
    <cfRule type="expression" dxfId="2735" priority="13463">
      <formula>IF(RIGHT(TEXT(AI32,"0.#"),1)=".",FALSE,TRUE)</formula>
    </cfRule>
    <cfRule type="expression" dxfId="2734" priority="13464">
      <formula>IF(RIGHT(TEXT(AI32,"0.#"),1)=".",TRUE,FALSE)</formula>
    </cfRule>
  </conditionalFormatting>
  <conditionalFormatting sqref="AM32">
    <cfRule type="expression" dxfId="2733" priority="13461">
      <formula>IF(RIGHT(TEXT(AM32,"0.#"),1)=".",FALSE,TRUE)</formula>
    </cfRule>
    <cfRule type="expression" dxfId="2732" priority="13462">
      <formula>IF(RIGHT(TEXT(AM32,"0.#"),1)=".",TRUE,FALSE)</formula>
    </cfRule>
  </conditionalFormatting>
  <conditionalFormatting sqref="AM33">
    <cfRule type="expression" dxfId="2731" priority="13459">
      <formula>IF(RIGHT(TEXT(AM33,"0.#"),1)=".",FALSE,TRUE)</formula>
    </cfRule>
    <cfRule type="expression" dxfId="2730" priority="13460">
      <formula>IF(RIGHT(TEXT(AM33,"0.#"),1)=".",TRUE,FALSE)</formula>
    </cfRule>
  </conditionalFormatting>
  <conditionalFormatting sqref="AQ32:AQ34">
    <cfRule type="expression" dxfId="2729" priority="13451">
      <formula>IF(RIGHT(TEXT(AQ32,"0.#"),1)=".",FALSE,TRUE)</formula>
    </cfRule>
    <cfRule type="expression" dxfId="2728" priority="13452">
      <formula>IF(RIGHT(TEXT(AQ32,"0.#"),1)=".",TRUE,FALSE)</formula>
    </cfRule>
  </conditionalFormatting>
  <conditionalFormatting sqref="AU32:AU34">
    <cfRule type="expression" dxfId="2727" priority="13449">
      <formula>IF(RIGHT(TEXT(AU32,"0.#"),1)=".",FALSE,TRUE)</formula>
    </cfRule>
    <cfRule type="expression" dxfId="2726" priority="13450">
      <formula>IF(RIGHT(TEXT(AU32,"0.#"),1)=".",TRUE,FALSE)</formula>
    </cfRule>
  </conditionalFormatting>
  <conditionalFormatting sqref="AE53">
    <cfRule type="expression" dxfId="2725" priority="13383">
      <formula>IF(RIGHT(TEXT(AE53,"0.#"),1)=".",FALSE,TRUE)</formula>
    </cfRule>
    <cfRule type="expression" dxfId="2724" priority="13384">
      <formula>IF(RIGHT(TEXT(AE53,"0.#"),1)=".",TRUE,FALSE)</formula>
    </cfRule>
  </conditionalFormatting>
  <conditionalFormatting sqref="AE54">
    <cfRule type="expression" dxfId="2723" priority="13381">
      <formula>IF(RIGHT(TEXT(AE54,"0.#"),1)=".",FALSE,TRUE)</formula>
    </cfRule>
    <cfRule type="expression" dxfId="2722" priority="13382">
      <formula>IF(RIGHT(TEXT(AE54,"0.#"),1)=".",TRUE,FALSE)</formula>
    </cfRule>
  </conditionalFormatting>
  <conditionalFormatting sqref="AI54">
    <cfRule type="expression" dxfId="2721" priority="13375">
      <formula>IF(RIGHT(TEXT(AI54,"0.#"),1)=".",FALSE,TRUE)</formula>
    </cfRule>
    <cfRule type="expression" dxfId="2720" priority="13376">
      <formula>IF(RIGHT(TEXT(AI54,"0.#"),1)=".",TRUE,FALSE)</formula>
    </cfRule>
  </conditionalFormatting>
  <conditionalFormatting sqref="AI53">
    <cfRule type="expression" dxfId="2719" priority="13373">
      <formula>IF(RIGHT(TEXT(AI53,"0.#"),1)=".",FALSE,TRUE)</formula>
    </cfRule>
    <cfRule type="expression" dxfId="2718" priority="13374">
      <formula>IF(RIGHT(TEXT(AI53,"0.#"),1)=".",TRUE,FALSE)</formula>
    </cfRule>
  </conditionalFormatting>
  <conditionalFormatting sqref="AM53">
    <cfRule type="expression" dxfId="2717" priority="13371">
      <formula>IF(RIGHT(TEXT(AM53,"0.#"),1)=".",FALSE,TRUE)</formula>
    </cfRule>
    <cfRule type="expression" dxfId="2716" priority="13372">
      <formula>IF(RIGHT(TEXT(AM53,"0.#"),1)=".",TRUE,FALSE)</formula>
    </cfRule>
  </conditionalFormatting>
  <conditionalFormatting sqref="AM54">
    <cfRule type="expression" dxfId="2715" priority="13369">
      <formula>IF(RIGHT(TEXT(AM54,"0.#"),1)=".",FALSE,TRUE)</formula>
    </cfRule>
    <cfRule type="expression" dxfId="2714" priority="13370">
      <formula>IF(RIGHT(TEXT(AM54,"0.#"),1)=".",TRUE,FALSE)</formula>
    </cfRule>
  </conditionalFormatting>
  <conditionalFormatting sqref="AM55">
    <cfRule type="expression" dxfId="2713" priority="13367">
      <formula>IF(RIGHT(TEXT(AM55,"0.#"),1)=".",FALSE,TRUE)</formula>
    </cfRule>
    <cfRule type="expression" dxfId="2712" priority="13368">
      <formula>IF(RIGHT(TEXT(AM55,"0.#"),1)=".",TRUE,FALSE)</formula>
    </cfRule>
  </conditionalFormatting>
  <conditionalFormatting sqref="AE60">
    <cfRule type="expression" dxfId="2711" priority="13353">
      <formula>IF(RIGHT(TEXT(AE60,"0.#"),1)=".",FALSE,TRUE)</formula>
    </cfRule>
    <cfRule type="expression" dxfId="2710" priority="13354">
      <formula>IF(RIGHT(TEXT(AE60,"0.#"),1)=".",TRUE,FALSE)</formula>
    </cfRule>
  </conditionalFormatting>
  <conditionalFormatting sqref="AE61">
    <cfRule type="expression" dxfId="2709" priority="13351">
      <formula>IF(RIGHT(TEXT(AE61,"0.#"),1)=".",FALSE,TRUE)</formula>
    </cfRule>
    <cfRule type="expression" dxfId="2708" priority="13352">
      <formula>IF(RIGHT(TEXT(AE61,"0.#"),1)=".",TRUE,FALSE)</formula>
    </cfRule>
  </conditionalFormatting>
  <conditionalFormatting sqref="AE62">
    <cfRule type="expression" dxfId="2707" priority="13349">
      <formula>IF(RIGHT(TEXT(AE62,"0.#"),1)=".",FALSE,TRUE)</formula>
    </cfRule>
    <cfRule type="expression" dxfId="2706" priority="13350">
      <formula>IF(RIGHT(TEXT(AE62,"0.#"),1)=".",TRUE,FALSE)</formula>
    </cfRule>
  </conditionalFormatting>
  <conditionalFormatting sqref="AI62">
    <cfRule type="expression" dxfId="2705" priority="13347">
      <formula>IF(RIGHT(TEXT(AI62,"0.#"),1)=".",FALSE,TRUE)</formula>
    </cfRule>
    <cfRule type="expression" dxfId="2704" priority="13348">
      <formula>IF(RIGHT(TEXT(AI62,"0.#"),1)=".",TRUE,FALSE)</formula>
    </cfRule>
  </conditionalFormatting>
  <conditionalFormatting sqref="AI61">
    <cfRule type="expression" dxfId="2703" priority="13345">
      <formula>IF(RIGHT(TEXT(AI61,"0.#"),1)=".",FALSE,TRUE)</formula>
    </cfRule>
    <cfRule type="expression" dxfId="2702" priority="13346">
      <formula>IF(RIGHT(TEXT(AI61,"0.#"),1)=".",TRUE,FALSE)</formula>
    </cfRule>
  </conditionalFormatting>
  <conditionalFormatting sqref="AI60">
    <cfRule type="expression" dxfId="2701" priority="13343">
      <formula>IF(RIGHT(TEXT(AI60,"0.#"),1)=".",FALSE,TRUE)</formula>
    </cfRule>
    <cfRule type="expression" dxfId="2700" priority="13344">
      <formula>IF(RIGHT(TEXT(AI60,"0.#"),1)=".",TRUE,FALSE)</formula>
    </cfRule>
  </conditionalFormatting>
  <conditionalFormatting sqref="AM60">
    <cfRule type="expression" dxfId="2699" priority="13341">
      <formula>IF(RIGHT(TEXT(AM60,"0.#"),1)=".",FALSE,TRUE)</formula>
    </cfRule>
    <cfRule type="expression" dxfId="2698" priority="13342">
      <formula>IF(RIGHT(TEXT(AM60,"0.#"),1)=".",TRUE,FALSE)</formula>
    </cfRule>
  </conditionalFormatting>
  <conditionalFormatting sqref="AM61">
    <cfRule type="expression" dxfId="2697" priority="13339">
      <formula>IF(RIGHT(TEXT(AM61,"0.#"),1)=".",FALSE,TRUE)</formula>
    </cfRule>
    <cfRule type="expression" dxfId="2696" priority="13340">
      <formula>IF(RIGHT(TEXT(AM61,"0.#"),1)=".",TRUE,FALSE)</formula>
    </cfRule>
  </conditionalFormatting>
  <conditionalFormatting sqref="AM62">
    <cfRule type="expression" dxfId="2695" priority="13337">
      <formula>IF(RIGHT(TEXT(AM62,"0.#"),1)=".",FALSE,TRUE)</formula>
    </cfRule>
    <cfRule type="expression" dxfId="2694" priority="13338">
      <formula>IF(RIGHT(TEXT(AM62,"0.#"),1)=".",TRUE,FALSE)</formula>
    </cfRule>
  </conditionalFormatting>
  <conditionalFormatting sqref="AE87">
    <cfRule type="expression" dxfId="2693" priority="13323">
      <formula>IF(RIGHT(TEXT(AE87,"0.#"),1)=".",FALSE,TRUE)</formula>
    </cfRule>
    <cfRule type="expression" dxfId="2692" priority="13324">
      <formula>IF(RIGHT(TEXT(AE87,"0.#"),1)=".",TRUE,FALSE)</formula>
    </cfRule>
  </conditionalFormatting>
  <conditionalFormatting sqref="AE88">
    <cfRule type="expression" dxfId="2691" priority="13321">
      <formula>IF(RIGHT(TEXT(AE88,"0.#"),1)=".",FALSE,TRUE)</formula>
    </cfRule>
    <cfRule type="expression" dxfId="2690" priority="13322">
      <formula>IF(RIGHT(TEXT(AE88,"0.#"),1)=".",TRUE,FALSE)</formula>
    </cfRule>
  </conditionalFormatting>
  <conditionalFormatting sqref="AE89">
    <cfRule type="expression" dxfId="2689" priority="13319">
      <formula>IF(RIGHT(TEXT(AE89,"0.#"),1)=".",FALSE,TRUE)</formula>
    </cfRule>
    <cfRule type="expression" dxfId="2688" priority="13320">
      <formula>IF(RIGHT(TEXT(AE89,"0.#"),1)=".",TRUE,FALSE)</formula>
    </cfRule>
  </conditionalFormatting>
  <conditionalFormatting sqref="AI89">
    <cfRule type="expression" dxfId="2687" priority="13317">
      <formula>IF(RIGHT(TEXT(AI89,"0.#"),1)=".",FALSE,TRUE)</formula>
    </cfRule>
    <cfRule type="expression" dxfId="2686" priority="13318">
      <formula>IF(RIGHT(TEXT(AI89,"0.#"),1)=".",TRUE,FALSE)</formula>
    </cfRule>
  </conditionalFormatting>
  <conditionalFormatting sqref="AI88">
    <cfRule type="expression" dxfId="2685" priority="13315">
      <formula>IF(RIGHT(TEXT(AI88,"0.#"),1)=".",FALSE,TRUE)</formula>
    </cfRule>
    <cfRule type="expression" dxfId="2684" priority="13316">
      <formula>IF(RIGHT(TEXT(AI88,"0.#"),1)=".",TRUE,FALSE)</formula>
    </cfRule>
  </conditionalFormatting>
  <conditionalFormatting sqref="AI87">
    <cfRule type="expression" dxfId="2683" priority="13313">
      <formula>IF(RIGHT(TEXT(AI87,"0.#"),1)=".",FALSE,TRUE)</formula>
    </cfRule>
    <cfRule type="expression" dxfId="2682" priority="13314">
      <formula>IF(RIGHT(TEXT(AI87,"0.#"),1)=".",TRUE,FALSE)</formula>
    </cfRule>
  </conditionalFormatting>
  <conditionalFormatting sqref="AM88">
    <cfRule type="expression" dxfId="2681" priority="13309">
      <formula>IF(RIGHT(TEXT(AM88,"0.#"),1)=".",FALSE,TRUE)</formula>
    </cfRule>
    <cfRule type="expression" dxfId="2680" priority="13310">
      <formula>IF(RIGHT(TEXT(AM88,"0.#"),1)=".",TRUE,FALSE)</formula>
    </cfRule>
  </conditionalFormatting>
  <conditionalFormatting sqref="AM89">
    <cfRule type="expression" dxfId="2679" priority="13307">
      <formula>IF(RIGHT(TEXT(AM89,"0.#"),1)=".",FALSE,TRUE)</formula>
    </cfRule>
    <cfRule type="expression" dxfId="2678" priority="13308">
      <formula>IF(RIGHT(TEXT(AM89,"0.#"),1)=".",TRUE,FALSE)</formula>
    </cfRule>
  </conditionalFormatting>
  <conditionalFormatting sqref="AE92">
    <cfRule type="expression" dxfId="2677" priority="13293">
      <formula>IF(RIGHT(TEXT(AE92,"0.#"),1)=".",FALSE,TRUE)</formula>
    </cfRule>
    <cfRule type="expression" dxfId="2676" priority="13294">
      <formula>IF(RIGHT(TEXT(AE92,"0.#"),1)=".",TRUE,FALSE)</formula>
    </cfRule>
  </conditionalFormatting>
  <conditionalFormatting sqref="AE93">
    <cfRule type="expression" dxfId="2675" priority="13291">
      <formula>IF(RIGHT(TEXT(AE93,"0.#"),1)=".",FALSE,TRUE)</formula>
    </cfRule>
    <cfRule type="expression" dxfId="2674" priority="13292">
      <formula>IF(RIGHT(TEXT(AE93,"0.#"),1)=".",TRUE,FALSE)</formula>
    </cfRule>
  </conditionalFormatting>
  <conditionalFormatting sqref="AE94">
    <cfRule type="expression" dxfId="2673" priority="13289">
      <formula>IF(RIGHT(TEXT(AE94,"0.#"),1)=".",FALSE,TRUE)</formula>
    </cfRule>
    <cfRule type="expression" dxfId="2672" priority="13290">
      <formula>IF(RIGHT(TEXT(AE94,"0.#"),1)=".",TRUE,FALSE)</formula>
    </cfRule>
  </conditionalFormatting>
  <conditionalFormatting sqref="AI94">
    <cfRule type="expression" dxfId="2671" priority="13287">
      <formula>IF(RIGHT(TEXT(AI94,"0.#"),1)=".",FALSE,TRUE)</formula>
    </cfRule>
    <cfRule type="expression" dxfId="2670" priority="13288">
      <formula>IF(RIGHT(TEXT(AI94,"0.#"),1)=".",TRUE,FALSE)</formula>
    </cfRule>
  </conditionalFormatting>
  <conditionalFormatting sqref="AI93">
    <cfRule type="expression" dxfId="2669" priority="13285">
      <formula>IF(RIGHT(TEXT(AI93,"0.#"),1)=".",FALSE,TRUE)</formula>
    </cfRule>
    <cfRule type="expression" dxfId="2668" priority="13286">
      <formula>IF(RIGHT(TEXT(AI93,"0.#"),1)=".",TRUE,FALSE)</formula>
    </cfRule>
  </conditionalFormatting>
  <conditionalFormatting sqref="AI92">
    <cfRule type="expression" dxfId="2667" priority="13283">
      <formula>IF(RIGHT(TEXT(AI92,"0.#"),1)=".",FALSE,TRUE)</formula>
    </cfRule>
    <cfRule type="expression" dxfId="2666" priority="13284">
      <formula>IF(RIGHT(TEXT(AI92,"0.#"),1)=".",TRUE,FALSE)</formula>
    </cfRule>
  </conditionalFormatting>
  <conditionalFormatting sqref="AM92">
    <cfRule type="expression" dxfId="2665" priority="13281">
      <formula>IF(RIGHT(TEXT(AM92,"0.#"),1)=".",FALSE,TRUE)</formula>
    </cfRule>
    <cfRule type="expression" dxfId="2664" priority="13282">
      <formula>IF(RIGHT(TEXT(AM92,"0.#"),1)=".",TRUE,FALSE)</formula>
    </cfRule>
  </conditionalFormatting>
  <conditionalFormatting sqref="AM93">
    <cfRule type="expression" dxfId="2663" priority="13279">
      <formula>IF(RIGHT(TEXT(AM93,"0.#"),1)=".",FALSE,TRUE)</formula>
    </cfRule>
    <cfRule type="expression" dxfId="2662" priority="13280">
      <formula>IF(RIGHT(TEXT(AM93,"0.#"),1)=".",TRUE,FALSE)</formula>
    </cfRule>
  </conditionalFormatting>
  <conditionalFormatting sqref="AM94">
    <cfRule type="expression" dxfId="2661" priority="13277">
      <formula>IF(RIGHT(TEXT(AM94,"0.#"),1)=".",FALSE,TRUE)</formula>
    </cfRule>
    <cfRule type="expression" dxfId="2660" priority="13278">
      <formula>IF(RIGHT(TEXT(AM94,"0.#"),1)=".",TRUE,FALSE)</formula>
    </cfRule>
  </conditionalFormatting>
  <conditionalFormatting sqref="AE97">
    <cfRule type="expression" dxfId="2659" priority="13263">
      <formula>IF(RIGHT(TEXT(AE97,"0.#"),1)=".",FALSE,TRUE)</formula>
    </cfRule>
    <cfRule type="expression" dxfId="2658" priority="13264">
      <formula>IF(RIGHT(TEXT(AE97,"0.#"),1)=".",TRUE,FALSE)</formula>
    </cfRule>
  </conditionalFormatting>
  <conditionalFormatting sqref="AE98">
    <cfRule type="expression" dxfId="2657" priority="13261">
      <formula>IF(RIGHT(TEXT(AE98,"0.#"),1)=".",FALSE,TRUE)</formula>
    </cfRule>
    <cfRule type="expression" dxfId="2656" priority="13262">
      <formula>IF(RIGHT(TEXT(AE98,"0.#"),1)=".",TRUE,FALSE)</formula>
    </cfRule>
  </conditionalFormatting>
  <conditionalFormatting sqref="AE99">
    <cfRule type="expression" dxfId="2655" priority="13259">
      <formula>IF(RIGHT(TEXT(AE99,"0.#"),1)=".",FALSE,TRUE)</formula>
    </cfRule>
    <cfRule type="expression" dxfId="2654" priority="13260">
      <formula>IF(RIGHT(TEXT(AE99,"0.#"),1)=".",TRUE,FALSE)</formula>
    </cfRule>
  </conditionalFormatting>
  <conditionalFormatting sqref="AI99">
    <cfRule type="expression" dxfId="2653" priority="13257">
      <formula>IF(RIGHT(TEXT(AI99,"0.#"),1)=".",FALSE,TRUE)</formula>
    </cfRule>
    <cfRule type="expression" dxfId="2652" priority="13258">
      <formula>IF(RIGHT(TEXT(AI99,"0.#"),1)=".",TRUE,FALSE)</formula>
    </cfRule>
  </conditionalFormatting>
  <conditionalFormatting sqref="AI98">
    <cfRule type="expression" dxfId="2651" priority="13255">
      <formula>IF(RIGHT(TEXT(AI98,"0.#"),1)=".",FALSE,TRUE)</formula>
    </cfRule>
    <cfRule type="expression" dxfId="2650" priority="13256">
      <formula>IF(RIGHT(TEXT(AI98,"0.#"),1)=".",TRUE,FALSE)</formula>
    </cfRule>
  </conditionalFormatting>
  <conditionalFormatting sqref="AI97">
    <cfRule type="expression" dxfId="2649" priority="13253">
      <formula>IF(RIGHT(TEXT(AI97,"0.#"),1)=".",FALSE,TRUE)</formula>
    </cfRule>
    <cfRule type="expression" dxfId="2648" priority="13254">
      <formula>IF(RIGHT(TEXT(AI97,"0.#"),1)=".",TRUE,FALSE)</formula>
    </cfRule>
  </conditionalFormatting>
  <conditionalFormatting sqref="AM97">
    <cfRule type="expression" dxfId="2647" priority="13251">
      <formula>IF(RIGHT(TEXT(AM97,"0.#"),1)=".",FALSE,TRUE)</formula>
    </cfRule>
    <cfRule type="expression" dxfId="2646" priority="13252">
      <formula>IF(RIGHT(TEXT(AM97,"0.#"),1)=".",TRUE,FALSE)</formula>
    </cfRule>
  </conditionalFormatting>
  <conditionalFormatting sqref="AM98">
    <cfRule type="expression" dxfId="2645" priority="13249">
      <formula>IF(RIGHT(TEXT(AM98,"0.#"),1)=".",FALSE,TRUE)</formula>
    </cfRule>
    <cfRule type="expression" dxfId="2644" priority="13250">
      <formula>IF(RIGHT(TEXT(AM98,"0.#"),1)=".",TRUE,FALSE)</formula>
    </cfRule>
  </conditionalFormatting>
  <conditionalFormatting sqref="AM99">
    <cfRule type="expression" dxfId="2643" priority="13247">
      <formula>IF(RIGHT(TEXT(AM99,"0.#"),1)=".",FALSE,TRUE)</formula>
    </cfRule>
    <cfRule type="expression" dxfId="2642" priority="13248">
      <formula>IF(RIGHT(TEXT(AM99,"0.#"),1)=".",TRUE,FALSE)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Q116">
    <cfRule type="expression" dxfId="2593" priority="13165">
      <formula>IF(RIGHT(TEXT(AQ116,"0.#"),1)=".",FALSE,TRUE)</formula>
    </cfRule>
    <cfRule type="expression" dxfId="2592" priority="13166">
      <formula>IF(RIGHT(TEXT(AQ116,"0.#"),1)=".",TRUE,FALSE)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M117">
    <cfRule type="expression" dxfId="2589" priority="13159">
      <formula>IF(RIGHT(TEXT(AM117,"0.#"),1)=".",FALSE,TRUE)</formula>
    </cfRule>
    <cfRule type="expression" dxfId="2588" priority="13160">
      <formula>IF(RIGHT(TEXT(AM117,"0.#"),1)=".",TRUE,FALSE)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W13:AC17">
    <cfRule type="expression" dxfId="709" priority="9">
      <formula>IF(RIGHT(TEXT(W13,"0.#"),1)=".",FALSE,TRUE)</formula>
    </cfRule>
    <cfRule type="expression" dxfId="708" priority="10">
      <formula>IF(RIGHT(TEXT(W13,"0.#"),1)=".",TRUE,FALSE)</formula>
    </cfRule>
  </conditionalFormatting>
  <conditionalFormatting sqref="AD14:AJ17">
    <cfRule type="expression" dxfId="707" priority="7">
      <formula>IF(RIGHT(TEXT(AD14,"0.#"),1)=".",FALSE,TRUE)</formula>
    </cfRule>
    <cfRule type="expression" dxfId="706" priority="8">
      <formula>IF(RIGHT(TEXT(AD14,"0.#"),1)=".",TRUE,FALSE)</formula>
    </cfRule>
  </conditionalFormatting>
  <conditionalFormatting sqref="AK13:AQ17">
    <cfRule type="expression" dxfId="705" priority="5">
      <formula>IF(RIGHT(TEXT(AK13,"0.#"),1)=".",FALSE,TRUE)</formula>
    </cfRule>
    <cfRule type="expression" dxfId="704" priority="6">
      <formula>IF(RIGHT(TEXT(AK13,"0.#"),1)=".",TRUE,FALSE)</formula>
    </cfRule>
  </conditionalFormatting>
  <conditionalFormatting sqref="AQ101:AQ102 AU101:AU102">
    <cfRule type="expression" dxfId="703" priority="3">
      <formula>IF(RIGHT(TEXT(AQ101,"0.#"),1)=".",FALSE,TRUE)</formula>
    </cfRule>
    <cfRule type="expression" dxfId="702" priority="4">
      <formula>IF(RIGHT(TEXT(AQ101,"0.#"),1)=".",TRUE,FALSE)</formula>
    </cfRule>
  </conditionalFormatting>
  <conditionalFormatting sqref="AE116:AE117 AI116:AI117">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0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A6" sqref="A5:F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G96" sqref="AG9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557</v>
      </c>
      <c r="AF2" s="999"/>
      <c r="AG2" s="999"/>
      <c r="AH2" s="999"/>
      <c r="AI2" s="999" t="s">
        <v>554</v>
      </c>
      <c r="AJ2" s="999"/>
      <c r="AK2" s="999"/>
      <c r="AL2" s="999"/>
      <c r="AM2" s="999" t="s">
        <v>528</v>
      </c>
      <c r="AN2" s="999"/>
      <c r="AO2" s="999"/>
      <c r="AP2" s="457"/>
      <c r="AQ2" s="175" t="s">
        <v>354</v>
      </c>
      <c r="AR2" s="168"/>
      <c r="AS2" s="168"/>
      <c r="AT2" s="169"/>
      <c r="AU2" s="372" t="s">
        <v>253</v>
      </c>
      <c r="AV2" s="372"/>
      <c r="AW2" s="372"/>
      <c r="AX2" s="373"/>
    </row>
    <row r="3" spans="1:50" ht="18.75" customHeight="1" x14ac:dyDescent="0.15">
      <c r="A3" s="511"/>
      <c r="B3" s="512"/>
      <c r="C3" s="512"/>
      <c r="D3" s="512"/>
      <c r="E3" s="512"/>
      <c r="F3" s="513"/>
      <c r="G3" s="568"/>
      <c r="H3" s="378"/>
      <c r="I3" s="378"/>
      <c r="J3" s="378"/>
      <c r="K3" s="378"/>
      <c r="L3" s="378"/>
      <c r="M3" s="378"/>
      <c r="N3" s="378"/>
      <c r="O3" s="569"/>
      <c r="P3" s="581"/>
      <c r="Q3" s="378"/>
      <c r="R3" s="378"/>
      <c r="S3" s="378"/>
      <c r="T3" s="378"/>
      <c r="U3" s="378"/>
      <c r="V3" s="378"/>
      <c r="W3" s="378"/>
      <c r="X3" s="569"/>
      <c r="Y3" s="1008"/>
      <c r="Z3" s="1009"/>
      <c r="AA3" s="1010"/>
      <c r="AB3" s="1014"/>
      <c r="AC3" s="1015"/>
      <c r="AD3" s="1016"/>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42"/>
      <c r="H4" s="1017"/>
      <c r="I4" s="1017"/>
      <c r="J4" s="1017"/>
      <c r="K4" s="1017"/>
      <c r="L4" s="1017"/>
      <c r="M4" s="1017"/>
      <c r="N4" s="1017"/>
      <c r="O4" s="1018"/>
      <c r="P4" s="160"/>
      <c r="Q4" s="1025"/>
      <c r="R4" s="1025"/>
      <c r="S4" s="1025"/>
      <c r="T4" s="1025"/>
      <c r="U4" s="1025"/>
      <c r="V4" s="1025"/>
      <c r="W4" s="1025"/>
      <c r="X4" s="1026"/>
      <c r="Y4" s="1003" t="s">
        <v>12</v>
      </c>
      <c r="Z4" s="1004"/>
      <c r="AA4" s="1005"/>
      <c r="AB4" s="521"/>
      <c r="AC4" s="1006"/>
      <c r="AD4" s="1006"/>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2" t="s">
        <v>54</v>
      </c>
      <c r="Z5" s="1000"/>
      <c r="AA5" s="1001"/>
      <c r="AB5" s="678"/>
      <c r="AC5" s="1002"/>
      <c r="AD5" s="1002"/>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473</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558</v>
      </c>
      <c r="AF9" s="999"/>
      <c r="AG9" s="999"/>
      <c r="AH9" s="999"/>
      <c r="AI9" s="999" t="s">
        <v>554</v>
      </c>
      <c r="AJ9" s="999"/>
      <c r="AK9" s="999"/>
      <c r="AL9" s="999"/>
      <c r="AM9" s="999" t="s">
        <v>528</v>
      </c>
      <c r="AN9" s="999"/>
      <c r="AO9" s="999"/>
      <c r="AP9" s="457"/>
      <c r="AQ9" s="175" t="s">
        <v>354</v>
      </c>
      <c r="AR9" s="168"/>
      <c r="AS9" s="168"/>
      <c r="AT9" s="169"/>
      <c r="AU9" s="372" t="s">
        <v>253</v>
      </c>
      <c r="AV9" s="372"/>
      <c r="AW9" s="372"/>
      <c r="AX9" s="373"/>
    </row>
    <row r="10" spans="1:50" ht="18.75" customHeight="1" x14ac:dyDescent="0.15">
      <c r="A10" s="511"/>
      <c r="B10" s="512"/>
      <c r="C10" s="512"/>
      <c r="D10" s="512"/>
      <c r="E10" s="512"/>
      <c r="F10" s="513"/>
      <c r="G10" s="568"/>
      <c r="H10" s="378"/>
      <c r="I10" s="378"/>
      <c r="J10" s="378"/>
      <c r="K10" s="378"/>
      <c r="L10" s="378"/>
      <c r="M10" s="378"/>
      <c r="N10" s="378"/>
      <c r="O10" s="569"/>
      <c r="P10" s="581"/>
      <c r="Q10" s="378"/>
      <c r="R10" s="378"/>
      <c r="S10" s="378"/>
      <c r="T10" s="378"/>
      <c r="U10" s="378"/>
      <c r="V10" s="378"/>
      <c r="W10" s="378"/>
      <c r="X10" s="569"/>
      <c r="Y10" s="1008"/>
      <c r="Z10" s="1009"/>
      <c r="AA10" s="1010"/>
      <c r="AB10" s="1014"/>
      <c r="AC10" s="1015"/>
      <c r="AD10" s="1016"/>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42"/>
      <c r="H11" s="1017"/>
      <c r="I11" s="1017"/>
      <c r="J11" s="1017"/>
      <c r="K11" s="1017"/>
      <c r="L11" s="1017"/>
      <c r="M11" s="1017"/>
      <c r="N11" s="1017"/>
      <c r="O11" s="1018"/>
      <c r="P11" s="160"/>
      <c r="Q11" s="1025"/>
      <c r="R11" s="1025"/>
      <c r="S11" s="1025"/>
      <c r="T11" s="1025"/>
      <c r="U11" s="1025"/>
      <c r="V11" s="1025"/>
      <c r="W11" s="1025"/>
      <c r="X11" s="1026"/>
      <c r="Y11" s="1003" t="s">
        <v>12</v>
      </c>
      <c r="Z11" s="1004"/>
      <c r="AA11" s="1005"/>
      <c r="AB11" s="521"/>
      <c r="AC11" s="1006"/>
      <c r="AD11" s="1006"/>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678"/>
      <c r="AC12" s="1002"/>
      <c r="AD12" s="1002"/>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473</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557</v>
      </c>
      <c r="AF16" s="999"/>
      <c r="AG16" s="999"/>
      <c r="AH16" s="999"/>
      <c r="AI16" s="999" t="s">
        <v>555</v>
      </c>
      <c r="AJ16" s="999"/>
      <c r="AK16" s="999"/>
      <c r="AL16" s="999"/>
      <c r="AM16" s="999" t="s">
        <v>528</v>
      </c>
      <c r="AN16" s="999"/>
      <c r="AO16" s="999"/>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8"/>
      <c r="H17" s="378"/>
      <c r="I17" s="378"/>
      <c r="J17" s="378"/>
      <c r="K17" s="378"/>
      <c r="L17" s="378"/>
      <c r="M17" s="378"/>
      <c r="N17" s="378"/>
      <c r="O17" s="569"/>
      <c r="P17" s="581"/>
      <c r="Q17" s="378"/>
      <c r="R17" s="378"/>
      <c r="S17" s="378"/>
      <c r="T17" s="378"/>
      <c r="U17" s="378"/>
      <c r="V17" s="378"/>
      <c r="W17" s="378"/>
      <c r="X17" s="569"/>
      <c r="Y17" s="1008"/>
      <c r="Z17" s="1009"/>
      <c r="AA17" s="1010"/>
      <c r="AB17" s="1014"/>
      <c r="AC17" s="1015"/>
      <c r="AD17" s="1016"/>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42"/>
      <c r="H18" s="1017"/>
      <c r="I18" s="1017"/>
      <c r="J18" s="1017"/>
      <c r="K18" s="1017"/>
      <c r="L18" s="1017"/>
      <c r="M18" s="1017"/>
      <c r="N18" s="1017"/>
      <c r="O18" s="1018"/>
      <c r="P18" s="160"/>
      <c r="Q18" s="1025"/>
      <c r="R18" s="1025"/>
      <c r="S18" s="1025"/>
      <c r="T18" s="1025"/>
      <c r="U18" s="1025"/>
      <c r="V18" s="1025"/>
      <c r="W18" s="1025"/>
      <c r="X18" s="1026"/>
      <c r="Y18" s="1003" t="s">
        <v>12</v>
      </c>
      <c r="Z18" s="1004"/>
      <c r="AA18" s="1005"/>
      <c r="AB18" s="521"/>
      <c r="AC18" s="1006"/>
      <c r="AD18" s="1006"/>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678"/>
      <c r="AC19" s="1002"/>
      <c r="AD19" s="1002"/>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473</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559</v>
      </c>
      <c r="AF23" s="999"/>
      <c r="AG23" s="999"/>
      <c r="AH23" s="999"/>
      <c r="AI23" s="999" t="s">
        <v>554</v>
      </c>
      <c r="AJ23" s="999"/>
      <c r="AK23" s="999"/>
      <c r="AL23" s="999"/>
      <c r="AM23" s="999" t="s">
        <v>528</v>
      </c>
      <c r="AN23" s="999"/>
      <c r="AO23" s="999"/>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8"/>
      <c r="H24" s="378"/>
      <c r="I24" s="378"/>
      <c r="J24" s="378"/>
      <c r="K24" s="378"/>
      <c r="L24" s="378"/>
      <c r="M24" s="378"/>
      <c r="N24" s="378"/>
      <c r="O24" s="569"/>
      <c r="P24" s="581"/>
      <c r="Q24" s="378"/>
      <c r="R24" s="378"/>
      <c r="S24" s="378"/>
      <c r="T24" s="378"/>
      <c r="U24" s="378"/>
      <c r="V24" s="378"/>
      <c r="W24" s="378"/>
      <c r="X24" s="569"/>
      <c r="Y24" s="1008"/>
      <c r="Z24" s="1009"/>
      <c r="AA24" s="1010"/>
      <c r="AB24" s="1014"/>
      <c r="AC24" s="1015"/>
      <c r="AD24" s="1016"/>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42"/>
      <c r="H25" s="1017"/>
      <c r="I25" s="1017"/>
      <c r="J25" s="1017"/>
      <c r="K25" s="1017"/>
      <c r="L25" s="1017"/>
      <c r="M25" s="1017"/>
      <c r="N25" s="1017"/>
      <c r="O25" s="1018"/>
      <c r="P25" s="160"/>
      <c r="Q25" s="1025"/>
      <c r="R25" s="1025"/>
      <c r="S25" s="1025"/>
      <c r="T25" s="1025"/>
      <c r="U25" s="1025"/>
      <c r="V25" s="1025"/>
      <c r="W25" s="1025"/>
      <c r="X25" s="1026"/>
      <c r="Y25" s="1003" t="s">
        <v>12</v>
      </c>
      <c r="Z25" s="1004"/>
      <c r="AA25" s="1005"/>
      <c r="AB25" s="521"/>
      <c r="AC25" s="1006"/>
      <c r="AD25" s="1006"/>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678"/>
      <c r="AC26" s="1002"/>
      <c r="AD26" s="1002"/>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473</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557</v>
      </c>
      <c r="AF30" s="999"/>
      <c r="AG30" s="999"/>
      <c r="AH30" s="999"/>
      <c r="AI30" s="999" t="s">
        <v>554</v>
      </c>
      <c r="AJ30" s="999"/>
      <c r="AK30" s="999"/>
      <c r="AL30" s="999"/>
      <c r="AM30" s="999" t="s">
        <v>552</v>
      </c>
      <c r="AN30" s="999"/>
      <c r="AO30" s="999"/>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8"/>
      <c r="H31" s="378"/>
      <c r="I31" s="378"/>
      <c r="J31" s="378"/>
      <c r="K31" s="378"/>
      <c r="L31" s="378"/>
      <c r="M31" s="378"/>
      <c r="N31" s="378"/>
      <c r="O31" s="569"/>
      <c r="P31" s="581"/>
      <c r="Q31" s="378"/>
      <c r="R31" s="378"/>
      <c r="S31" s="378"/>
      <c r="T31" s="378"/>
      <c r="U31" s="378"/>
      <c r="V31" s="378"/>
      <c r="W31" s="378"/>
      <c r="X31" s="569"/>
      <c r="Y31" s="1008"/>
      <c r="Z31" s="1009"/>
      <c r="AA31" s="1010"/>
      <c r="AB31" s="1014"/>
      <c r="AC31" s="1015"/>
      <c r="AD31" s="1016"/>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42"/>
      <c r="H32" s="1017"/>
      <c r="I32" s="1017"/>
      <c r="J32" s="1017"/>
      <c r="K32" s="1017"/>
      <c r="L32" s="1017"/>
      <c r="M32" s="1017"/>
      <c r="N32" s="1017"/>
      <c r="O32" s="1018"/>
      <c r="P32" s="160"/>
      <c r="Q32" s="1025"/>
      <c r="R32" s="1025"/>
      <c r="S32" s="1025"/>
      <c r="T32" s="1025"/>
      <c r="U32" s="1025"/>
      <c r="V32" s="1025"/>
      <c r="W32" s="1025"/>
      <c r="X32" s="1026"/>
      <c r="Y32" s="1003" t="s">
        <v>12</v>
      </c>
      <c r="Z32" s="1004"/>
      <c r="AA32" s="1005"/>
      <c r="AB32" s="521"/>
      <c r="AC32" s="1006"/>
      <c r="AD32" s="1006"/>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678"/>
      <c r="AC33" s="1002"/>
      <c r="AD33" s="1002"/>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473</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559</v>
      </c>
      <c r="AF37" s="999"/>
      <c r="AG37" s="999"/>
      <c r="AH37" s="999"/>
      <c r="AI37" s="999" t="s">
        <v>556</v>
      </c>
      <c r="AJ37" s="999"/>
      <c r="AK37" s="999"/>
      <c r="AL37" s="999"/>
      <c r="AM37" s="999" t="s">
        <v>553</v>
      </c>
      <c r="AN37" s="999"/>
      <c r="AO37" s="999"/>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8"/>
      <c r="H38" s="378"/>
      <c r="I38" s="378"/>
      <c r="J38" s="378"/>
      <c r="K38" s="378"/>
      <c r="L38" s="378"/>
      <c r="M38" s="378"/>
      <c r="N38" s="378"/>
      <c r="O38" s="569"/>
      <c r="P38" s="581"/>
      <c r="Q38" s="378"/>
      <c r="R38" s="378"/>
      <c r="S38" s="378"/>
      <c r="T38" s="378"/>
      <c r="U38" s="378"/>
      <c r="V38" s="378"/>
      <c r="W38" s="378"/>
      <c r="X38" s="569"/>
      <c r="Y38" s="1008"/>
      <c r="Z38" s="1009"/>
      <c r="AA38" s="1010"/>
      <c r="AB38" s="1014"/>
      <c r="AC38" s="1015"/>
      <c r="AD38" s="1016"/>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42"/>
      <c r="H39" s="1017"/>
      <c r="I39" s="1017"/>
      <c r="J39" s="1017"/>
      <c r="K39" s="1017"/>
      <c r="L39" s="1017"/>
      <c r="M39" s="1017"/>
      <c r="N39" s="1017"/>
      <c r="O39" s="1018"/>
      <c r="P39" s="160"/>
      <c r="Q39" s="1025"/>
      <c r="R39" s="1025"/>
      <c r="S39" s="1025"/>
      <c r="T39" s="1025"/>
      <c r="U39" s="1025"/>
      <c r="V39" s="1025"/>
      <c r="W39" s="1025"/>
      <c r="X39" s="1026"/>
      <c r="Y39" s="1003" t="s">
        <v>12</v>
      </c>
      <c r="Z39" s="1004"/>
      <c r="AA39" s="1005"/>
      <c r="AB39" s="521"/>
      <c r="AC39" s="1006"/>
      <c r="AD39" s="100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678"/>
      <c r="AC40" s="1002"/>
      <c r="AD40" s="1002"/>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473</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557</v>
      </c>
      <c r="AF44" s="999"/>
      <c r="AG44" s="999"/>
      <c r="AH44" s="999"/>
      <c r="AI44" s="999" t="s">
        <v>554</v>
      </c>
      <c r="AJ44" s="999"/>
      <c r="AK44" s="999"/>
      <c r="AL44" s="999"/>
      <c r="AM44" s="999" t="s">
        <v>528</v>
      </c>
      <c r="AN44" s="999"/>
      <c r="AO44" s="999"/>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8"/>
      <c r="H45" s="378"/>
      <c r="I45" s="378"/>
      <c r="J45" s="378"/>
      <c r="K45" s="378"/>
      <c r="L45" s="378"/>
      <c r="M45" s="378"/>
      <c r="N45" s="378"/>
      <c r="O45" s="569"/>
      <c r="P45" s="581"/>
      <c r="Q45" s="378"/>
      <c r="R45" s="378"/>
      <c r="S45" s="378"/>
      <c r="T45" s="378"/>
      <c r="U45" s="378"/>
      <c r="V45" s="378"/>
      <c r="W45" s="378"/>
      <c r="X45" s="569"/>
      <c r="Y45" s="1008"/>
      <c r="Z45" s="1009"/>
      <c r="AA45" s="1010"/>
      <c r="AB45" s="1014"/>
      <c r="AC45" s="1015"/>
      <c r="AD45" s="1016"/>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42"/>
      <c r="H46" s="1017"/>
      <c r="I46" s="1017"/>
      <c r="J46" s="1017"/>
      <c r="K46" s="1017"/>
      <c r="L46" s="1017"/>
      <c r="M46" s="1017"/>
      <c r="N46" s="1017"/>
      <c r="O46" s="1018"/>
      <c r="P46" s="160"/>
      <c r="Q46" s="1025"/>
      <c r="R46" s="1025"/>
      <c r="S46" s="1025"/>
      <c r="T46" s="1025"/>
      <c r="U46" s="1025"/>
      <c r="V46" s="1025"/>
      <c r="W46" s="1025"/>
      <c r="X46" s="1026"/>
      <c r="Y46" s="1003" t="s">
        <v>12</v>
      </c>
      <c r="Z46" s="1004"/>
      <c r="AA46" s="1005"/>
      <c r="AB46" s="521"/>
      <c r="AC46" s="1006"/>
      <c r="AD46" s="100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678"/>
      <c r="AC47" s="1002"/>
      <c r="AD47" s="1002"/>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473</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7" t="s">
        <v>11</v>
      </c>
      <c r="AC51" s="1012"/>
      <c r="AD51" s="1013"/>
      <c r="AE51" s="999" t="s">
        <v>557</v>
      </c>
      <c r="AF51" s="999"/>
      <c r="AG51" s="999"/>
      <c r="AH51" s="999"/>
      <c r="AI51" s="999" t="s">
        <v>554</v>
      </c>
      <c r="AJ51" s="999"/>
      <c r="AK51" s="999"/>
      <c r="AL51" s="999"/>
      <c r="AM51" s="999" t="s">
        <v>528</v>
      </c>
      <c r="AN51" s="999"/>
      <c r="AO51" s="999"/>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8"/>
      <c r="H52" s="378"/>
      <c r="I52" s="378"/>
      <c r="J52" s="378"/>
      <c r="K52" s="378"/>
      <c r="L52" s="378"/>
      <c r="M52" s="378"/>
      <c r="N52" s="378"/>
      <c r="O52" s="569"/>
      <c r="P52" s="581"/>
      <c r="Q52" s="378"/>
      <c r="R52" s="378"/>
      <c r="S52" s="378"/>
      <c r="T52" s="378"/>
      <c r="U52" s="378"/>
      <c r="V52" s="378"/>
      <c r="W52" s="378"/>
      <c r="X52" s="569"/>
      <c r="Y52" s="1008"/>
      <c r="Z52" s="1009"/>
      <c r="AA52" s="1010"/>
      <c r="AB52" s="1014"/>
      <c r="AC52" s="1015"/>
      <c r="AD52" s="1016"/>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42"/>
      <c r="H53" s="1017"/>
      <c r="I53" s="1017"/>
      <c r="J53" s="1017"/>
      <c r="K53" s="1017"/>
      <c r="L53" s="1017"/>
      <c r="M53" s="1017"/>
      <c r="N53" s="1017"/>
      <c r="O53" s="1018"/>
      <c r="P53" s="160"/>
      <c r="Q53" s="1025"/>
      <c r="R53" s="1025"/>
      <c r="S53" s="1025"/>
      <c r="T53" s="1025"/>
      <c r="U53" s="1025"/>
      <c r="V53" s="1025"/>
      <c r="W53" s="1025"/>
      <c r="X53" s="1026"/>
      <c r="Y53" s="1003" t="s">
        <v>12</v>
      </c>
      <c r="Z53" s="1004"/>
      <c r="AA53" s="1005"/>
      <c r="AB53" s="521"/>
      <c r="AC53" s="1006"/>
      <c r="AD53" s="100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678"/>
      <c r="AC54" s="1002"/>
      <c r="AD54" s="1002"/>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473</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557</v>
      </c>
      <c r="AF58" s="999"/>
      <c r="AG58" s="999"/>
      <c r="AH58" s="999"/>
      <c r="AI58" s="999" t="s">
        <v>554</v>
      </c>
      <c r="AJ58" s="999"/>
      <c r="AK58" s="999"/>
      <c r="AL58" s="999"/>
      <c r="AM58" s="999" t="s">
        <v>528</v>
      </c>
      <c r="AN58" s="999"/>
      <c r="AO58" s="999"/>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8"/>
      <c r="H59" s="378"/>
      <c r="I59" s="378"/>
      <c r="J59" s="378"/>
      <c r="K59" s="378"/>
      <c r="L59" s="378"/>
      <c r="M59" s="378"/>
      <c r="N59" s="378"/>
      <c r="O59" s="569"/>
      <c r="P59" s="581"/>
      <c r="Q59" s="378"/>
      <c r="R59" s="378"/>
      <c r="S59" s="378"/>
      <c r="T59" s="378"/>
      <c r="U59" s="378"/>
      <c r="V59" s="378"/>
      <c r="W59" s="378"/>
      <c r="X59" s="569"/>
      <c r="Y59" s="1008"/>
      <c r="Z59" s="1009"/>
      <c r="AA59" s="1010"/>
      <c r="AB59" s="1014"/>
      <c r="AC59" s="1015"/>
      <c r="AD59" s="1016"/>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42"/>
      <c r="H60" s="1017"/>
      <c r="I60" s="1017"/>
      <c r="J60" s="1017"/>
      <c r="K60" s="1017"/>
      <c r="L60" s="1017"/>
      <c r="M60" s="1017"/>
      <c r="N60" s="1017"/>
      <c r="O60" s="1018"/>
      <c r="P60" s="160"/>
      <c r="Q60" s="1025"/>
      <c r="R60" s="1025"/>
      <c r="S60" s="1025"/>
      <c r="T60" s="1025"/>
      <c r="U60" s="1025"/>
      <c r="V60" s="1025"/>
      <c r="W60" s="1025"/>
      <c r="X60" s="1026"/>
      <c r="Y60" s="1003" t="s">
        <v>12</v>
      </c>
      <c r="Z60" s="1004"/>
      <c r="AA60" s="1005"/>
      <c r="AB60" s="521"/>
      <c r="AC60" s="1006"/>
      <c r="AD60" s="100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678"/>
      <c r="AC61" s="1002"/>
      <c r="AD61" s="1002"/>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473</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557</v>
      </c>
      <c r="AF65" s="999"/>
      <c r="AG65" s="999"/>
      <c r="AH65" s="999"/>
      <c r="AI65" s="999" t="s">
        <v>554</v>
      </c>
      <c r="AJ65" s="999"/>
      <c r="AK65" s="999"/>
      <c r="AL65" s="999"/>
      <c r="AM65" s="999" t="s">
        <v>528</v>
      </c>
      <c r="AN65" s="999"/>
      <c r="AO65" s="999"/>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8"/>
      <c r="H66" s="378"/>
      <c r="I66" s="378"/>
      <c r="J66" s="378"/>
      <c r="K66" s="378"/>
      <c r="L66" s="378"/>
      <c r="M66" s="378"/>
      <c r="N66" s="378"/>
      <c r="O66" s="569"/>
      <c r="P66" s="581"/>
      <c r="Q66" s="378"/>
      <c r="R66" s="378"/>
      <c r="S66" s="378"/>
      <c r="T66" s="378"/>
      <c r="U66" s="378"/>
      <c r="V66" s="378"/>
      <c r="W66" s="378"/>
      <c r="X66" s="569"/>
      <c r="Y66" s="1008"/>
      <c r="Z66" s="1009"/>
      <c r="AA66" s="1010"/>
      <c r="AB66" s="1014"/>
      <c r="AC66" s="1015"/>
      <c r="AD66" s="1016"/>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42"/>
      <c r="H67" s="1017"/>
      <c r="I67" s="1017"/>
      <c r="J67" s="1017"/>
      <c r="K67" s="1017"/>
      <c r="L67" s="1017"/>
      <c r="M67" s="1017"/>
      <c r="N67" s="1017"/>
      <c r="O67" s="1018"/>
      <c r="P67" s="160"/>
      <c r="Q67" s="1025"/>
      <c r="R67" s="1025"/>
      <c r="S67" s="1025"/>
      <c r="T67" s="1025"/>
      <c r="U67" s="1025"/>
      <c r="V67" s="1025"/>
      <c r="W67" s="1025"/>
      <c r="X67" s="1026"/>
      <c r="Y67" s="1003" t="s">
        <v>12</v>
      </c>
      <c r="Z67" s="1004"/>
      <c r="AA67" s="1005"/>
      <c r="AB67" s="521"/>
      <c r="AC67" s="1006"/>
      <c r="AD67" s="1006"/>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678"/>
      <c r="AC68" s="1002"/>
      <c r="AD68" s="1002"/>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04" zoomScale="60" zoomScaleNormal="75" zoomScalePageLayoutView="70" workbookViewId="0">
      <selection activeCell="AC20" sqref="AC20:AG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8"/>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8"/>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8"/>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8"/>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8"/>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8"/>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8"/>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8"/>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8"/>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8"/>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8"/>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8"/>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8"/>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8"/>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8"/>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8"/>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8"/>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8"/>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8"/>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8"/>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H18" sqref="AH18:AK1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2020-11-10T13:42:38Z</cp:lastPrinted>
  <dcterms:created xsi:type="dcterms:W3CDTF">2012-03-13T00:50:25Z</dcterms:created>
  <dcterms:modified xsi:type="dcterms:W3CDTF">2020-11-10T13:42:42Z</dcterms:modified>
</cp:coreProperties>
</file>