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航空機安全課２\Documents\"/>
    </mc:Choice>
  </mc:AlternateContent>
  <xr:revisionPtr revIDLastSave="0" documentId="13_ncr:1_{1E05C1D1-E19B-4D17-98B3-801D0B2C60DB}" xr6:coauthVersionLast="45" xr6:coauthVersionMax="45" xr10:uidLastSave="{00000000-0000-0000-0000-000000000000}"/>
  <bookViews>
    <workbookView xWindow="2263" yWindow="2246" windowWidth="10208" windowHeight="80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26" i="3" l="1"/>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<sst xmlns="http://schemas.openxmlformats.org/spreadsheetml/2006/main" count="2894" uniqueCount="632">
  <si>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</si>
  <si>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</si>
  <si>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</si>
  <si>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</si>
  <si>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</si>
  <si>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</si>
  <si>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</si>
  <si>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</si>
  <si>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</si>
  <si>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</si>
  <si>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</si>
  <si>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</si>
  <si>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</si>
  <si>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</si>
  <si>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</si>
  <si>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</si>
  <si>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</si>
  <si>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</si>
  <si>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</si>
  <si>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</si>
  <si>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</si>
  <si>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</si>
  <si>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</si>
  <si>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</si>
  <si>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</si>
  <si>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</si>
  <si>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</si>
  <si>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</si>
  <si>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</si>
  <si>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</si>
  <si>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</si>
  <si>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</si>
  <si>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</si>
  <si>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</si>
  <si>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</si>
  <si>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</si>
  <si>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</si>
  <si>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</si>
  <si>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</si>
  <si>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</si>
  <si>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</si>
  <si>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</si>
  <si>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</si>
  <si>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</si>
  <si>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</si>
  <si>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</si>
  <si>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</si>
  <si>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</si>
  <si>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</si>
  <si>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</si>
  <si>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</si>
  <si>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</si>
  <si>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</si>
  <si>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</si>
  <si>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</si>
  <si>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</si>
  <si>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</si>
  <si>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</si>
  <si>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</si>
  <si>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</si>
  <si>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</si>
  <si>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</si>
  <si>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</si>
  <si>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</si>
  <si>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</si>
  <si>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</si>
  <si>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</si>
  <si>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</si>
  <si>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</si>
  <si>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</si>
  <si>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</si>
  <si>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</si>
  <si>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</si>
  <si>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</si>
  <si>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</si>
  <si>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</si>
  <si>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</si>
  <si>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</si>
  <si>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</si>
  <si>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</si>
  <si>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</si>
  <si>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</si>
  <si>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</si>
  <si>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</si>
  <si>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</si>
  <si>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</si>
  <si>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</si>
  <si>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</si>
  <si>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</si>
  <si>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</si>
  <si>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</si>
  <si>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</si>
  <si>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</si>
  <si>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</si>
  <si>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</si>
  <si>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</si>
  <si>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</si>
  <si>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</si>
  <si>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</si>
  <si>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</si>
  <si>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</si>
  <si>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</si>
  <si>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</si>
  <si>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</si>
  <si>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</si>
  <si>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</si>
  <si>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</si>
  <si>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</si>
  <si>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</si>
  <si>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</si>
  <si>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</si>
  <si>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</si>
  <si>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</si>
  <si>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</si>
  <si>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</si>
  <si>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</si>
  <si>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</si>
  <si>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</si>
  <si>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</si>
  <si>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</si>
  <si>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</si>
  <si>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</si>
  <si>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</si>
  <si>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</si>
  <si>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</si>
  <si>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</si>
  <si>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</si>
  <si>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</si>
  <si>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</si>
  <si>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</si>
  <si>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</si>
  <si>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</si>
  <si>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</si>
  <si>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</si>
  <si>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</si>
  <si>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</si>
  <si>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</si>
  <si>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</si>
  <si>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</si>
  <si>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</si>
  <si>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</si>
  <si>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</si>
  <si>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</si>
  <si>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</si>
  <si>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</si>
  <si>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</si>
  <si>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</si>
  <si>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</si>
  <si>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</si>
  <si>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</si>
  <si>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</si>
  <si>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</si>
  <si>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</si>
  <si>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</si>
  <si>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</si>
  <si>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</si>
  <si>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</si>
  <si>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</si>
  <si>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</si>
  <si>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</si>
  <si>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</si>
  <si>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</si>
  <si>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</si>
  <si>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</si>
  <si>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</si>
  <si>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</si>
  <si>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</si>
  <si>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</si>
  <si>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</si>
  <si>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</si>
  <si>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</si>
  <si>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</si>
  <si>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</si>
  <si>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</si>
  <si>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</si>
  <si>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</si>
  <si>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</si>
  <si>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</si>
  <si>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</si>
  <si>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</si>
  <si>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</si>
  <si>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</si>
  <si>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</si>
  <si>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</si>
  <si>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</si>
  <si>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</si>
  <si>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</si>
  <si>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</si>
  <si>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</si>
  <si>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</si>
  <si>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</si>
  <si>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</si>
  <si>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</si>
  <si>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</si>
  <si>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</si>
  <si>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</si>
  <si>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</si>
  <si>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</si>
  <si>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</si>
  <si>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</si>
  <si>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</si>
  <si>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</si>
  <si>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</si>
  <si>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</si>
  <si>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</si>
  <si>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</si>
  <si>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</si>
  <si>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</si>
  <si>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</si>
  <si>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</si>
  <si>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</si>
  <si>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</si>
  <si>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</si>
  <si>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</si>
  <si>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</si>
  <si>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</si>
  <si>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</si>
  <si>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</si>
  <si>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</si>
  <si>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</si>
  <si>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</si>
  <si>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</si>
  <si>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</si>
  <si>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</si>
  <si>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</si>
  <si>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</si>
  <si>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</si>
  <si>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</si>
  <si>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</si>
  <si>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</si>
  <si>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</si>
  <si>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</si>
  <si>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</si>
  <si>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</si>
  <si>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</si>
  <si>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</si>
  <si>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</si>
  <si>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</si>
  <si>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</si>
  <si>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</si>
  <si>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</si>
  <si>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</si>
  <si>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</si>
  <si>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</si>
  <si>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</si>
  <si>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</si>
  <si>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</si>
  <si>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</si>
  <si>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</si>
  <si>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</si>
  <si>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</si>
  <si>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</si>
  <si>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</si>
  <si>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</si>
  <si>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</si>
  <si>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</si>
  <si>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</si>
  <si>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</si>
  <si>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</si>
  <si>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</si>
  <si>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</si>
  <si>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</si>
  <si>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</si>
  <si>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</si>
  <si>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</si>
  <si>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</si>
  <si>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</si>
  <si>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</si>
  <si>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</si>
  <si>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</si>
  <si>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</si>
  <si>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</si>
  <si>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</si>
  <si>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</si>
  <si>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</si>
  <si>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</si>
  <si>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</si>
  <si>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</si>
  <si>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</si>
  <si>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</si>
  <si>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</si>
  <si>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</si>
  <si>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</si>
  <si>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</si>
  <si>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</si>
  <si>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</si>
  <si>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</si>
  <si>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</si>
  <si>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</si>
  <si>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</si>
  <si>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</si>
  <si>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</si>
  <si>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</si>
  <si>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</si>
  <si>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</si>
  <si>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</si>
  <si>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</si>
  <si>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</si>
  <si>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</si>
  <si>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</si>
  <si>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</si>
  <si>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</si>
  <si>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</si>
  <si>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</si>
  <si>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</si>
  <si>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</si>
  <si>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</si>
  <si>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</si>
  <si>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</si>
  <si>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</si>
  <si>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</si>
  <si>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</si>
  <si>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</si>
  <si>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</si>
  <si>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</si>
  <si>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</si>
  <si>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</si>
  <si>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</si>
  <si>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</si>
  <si>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</si>
  <si>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</si>
  <si>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</si>
  <si>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</si>
  <si>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</si>
  <si>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</si>
  <si>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</si>
  <si>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</si>
  <si>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</si>
  <si>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</si>
  <si>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</si>
  <si>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</si>
  <si>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</si>
  <si>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</si>
  <si>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</si>
  <si>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</si>
  <si>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</si>
  <si>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</si>
  <si>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</si>
  <si>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</si>
  <si>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</si>
  <si>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</si>
  <si>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</si>
  <si>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</si>
  <si>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</si>
  <si>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</si>
  <si>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</si>
  <si>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</si>
  <si>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</si>
  <si>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</si>
  <si>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</si>
  <si>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</si>
  <si>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</si>
  <si>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</si>
  <si>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</si>
  <si>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</si>
  <si>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</si>
  <si>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</si>
  <si>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</si>
  <si>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</si>
  <si>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</si>
  <si>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</si>
  <si>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</si>
  <si>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</si>
  <si>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</si>
  <si>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</si>
  <si>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</si>
  <si>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</si>
  <si>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</si>
  <si>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</si>
  <si>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</si>
  <si>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</si>
  <si>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</si>
  <si>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</si>
  <si>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</si>
  <si>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</si>
  <si>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</si>
  <si>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</si>
  <si>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</si>
  <si>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</si>
  <si>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</si>
  <si>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</si>
  <si>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</si>
  <si>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</si>
  <si>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</si>
  <si>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</si>
  <si>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</si>
  <si>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</si>
  <si>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</si>
  <si>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</si>
  <si>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</si>
  <si>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</si>
  <si>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</si>
  <si>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</si>
  <si>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</si>
  <si>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</si>
  <si>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</si>
  <si>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</si>
  <si>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</si>
  <si>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</si>
  <si>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</si>
  <si>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</si>
  <si>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</si>
  <si>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</si>
  <si>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</si>
  <si>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</si>
  <si>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</si>
  <si>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</si>
  <si>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</si>
  <si>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</si>
  <si>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</si>
  <si>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</si>
  <si>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</si>
  <si>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</si>
  <si>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</si>
  <si>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</si>
  <si>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</si>
  <si>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</si>
  <si>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</si>
  <si>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</si>
  <si>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</si>
  <si>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</si>
  <si>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</si>
  <si>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</si>
  <si>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</si>
  <si>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</si>
  <si>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</si>
  <si>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</si>
  <si>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</si>
  <si>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</si>
  <si>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</si>
  <si>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</si>
  <si>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</si>
  <si>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</si>
  <si>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</si>
  <si>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</si>
  <si>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</si>
  <si>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</si>
  <si>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</si>
  <si>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</si>
  <si>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</si>
  <si>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</si>
  <si>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</si>
  <si>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</si>
  <si>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</si>
  <si>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</si>
  <si>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</si>
  <si>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</si>
  <si>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</si>
  <si>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</si>
  <si>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</si>
  <si>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</si>
  <si>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</si>
  <si>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</si>
  <si>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</si>
  <si>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</si>
  <si>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</si>
  <si>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</si>
  <si>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</si>
  <si>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</si>
  <si>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</si>
  <si>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</si>
  <si>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</si>
  <si>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</si>
  <si>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</si>
  <si>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</si>
  <si>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</si>
  <si>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</si>
  <si>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</si>
  <si>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</si>
  <si>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</si>
  <si>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</si>
  <si>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</si>
  <si>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</si>
  <si>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</si>
  <si>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</si>
  <si>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</si>
  <si>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</si>
  <si>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</si>
  <si>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</si>
  <si>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</si>
  <si>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</si>
  <si>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</si>
  <si>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</si>
  <si>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</si>
  <si>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</si>
  <si>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</si>
  <si>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</si>
  <si>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</si>
  <si>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</si>
  <si>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</si>
  <si>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</si>
  <si>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</si>
  <si>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</si>
  <si>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</si>
  <si>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</si>
  <si>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</si>
  <si>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</si>
  <si>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</si>
  <si>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</si>
  <si>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</si>
  <si>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</si>
  <si>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</si>
  <si>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</si>
  <si>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</si>
  <si>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</si>
  <si>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</si>
  <si>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</si>
  <si>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</si>
  <si>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</si>
  <si>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</si>
  <si>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</si>
  <si>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</si>
  <si>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</si>
  <si>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</si>
  <si>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</si>
  <si>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航空局安全部</t>
    <phoneticPr fontId="5"/>
  </si>
  <si>
    <t>航空機安全課</t>
    <phoneticPr fontId="5"/>
  </si>
  <si>
    <t>航空法第12条等</t>
    <phoneticPr fontId="5"/>
  </si>
  <si>
    <t>-</t>
  </si>
  <si>
    <t>-</t>
    <phoneticPr fontId="5"/>
  </si>
  <si>
    <t>国土交通省</t>
  </si>
  <si>
    <t>国産ジェット旅客機における航空事故発生件数をゼロにする。</t>
    <rPh sb="0" eb="2">
      <t>コクサン</t>
    </rPh>
    <rPh sb="6" eb="9">
      <t>リョカッキ</t>
    </rPh>
    <rPh sb="13" eb="15">
      <t>コウクウ</t>
    </rPh>
    <rPh sb="15" eb="17">
      <t>ジコ</t>
    </rPh>
    <rPh sb="17" eb="19">
      <t>ハッセイ</t>
    </rPh>
    <rPh sb="19" eb="21">
      <t>ケンスウ</t>
    </rPh>
    <phoneticPr fontId="5"/>
  </si>
  <si>
    <t>件</t>
    <rPh sb="0" eb="1">
      <t>ケン</t>
    </rPh>
    <phoneticPr fontId="5"/>
  </si>
  <si>
    <t>適合性証明文書のうち３ヶ月以内に航空局による審査を終了したものの比率</t>
    <phoneticPr fontId="5"/>
  </si>
  <si>
    <t>％</t>
  </si>
  <si>
    <t>執行額（百万円）／航空局による審査を終了した適合性証明文書数（件）　　　　　　　　　　　　　　</t>
    <phoneticPr fontId="5"/>
  </si>
  <si>
    <t>執行額（百万円）/航空局による審査を終了した適合性証明文書数（件）</t>
    <phoneticPr fontId="5"/>
  </si>
  <si>
    <t>百万円／件</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</si>
  <si>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</si>
  <si>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</si>
  <si>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</si>
  <si>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</si>
  <si>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</si>
  <si>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</si>
  <si>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有</t>
  </si>
  <si>
    <t>‐</t>
  </si>
  <si>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</si>
  <si>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</si>
  <si>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国が行うべき安全性審査を確実かつ迅速に行うために真に必要なものに限定している。</t>
  </si>
  <si>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</si>
  <si>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今後も引き続き、契約の競争性及び透明性を確保し、適正な予算執行に努めてまいりたい。</t>
    <phoneticPr fontId="5"/>
  </si>
  <si>
    <t>65/39</t>
    <phoneticPr fontId="5"/>
  </si>
  <si>
    <t>71/143</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</si>
  <si>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</si>
  <si>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国産旅客機開発に伴う安全性審査方式の導入</t>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</si>
  <si>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</si>
  <si>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雑役務費</t>
    <rPh sb="0" eb="4">
      <t>ザツエキムヒ</t>
    </rPh>
    <phoneticPr fontId="5"/>
  </si>
  <si>
    <t>航空機の騒音値に対する効率的な検証方法に係る調査</t>
    <phoneticPr fontId="5"/>
  </si>
  <si>
    <t>使用料</t>
    <rPh sb="0" eb="3">
      <t>シヨウリョウ</t>
    </rPh>
    <phoneticPr fontId="5"/>
  </si>
  <si>
    <t>フライト・テスト・パイロットの技量維持訓練に係る模擬飛行装置借り上げ</t>
    <phoneticPr fontId="5"/>
  </si>
  <si>
    <t>トナーカートリッジ等の購入</t>
    <phoneticPr fontId="5"/>
  </si>
  <si>
    <t>データベース情報の閲覧</t>
    <rPh sb="6" eb="8">
      <t>ジョウホウ</t>
    </rPh>
    <rPh sb="9" eb="11">
      <t>エツラン</t>
    </rPh>
    <phoneticPr fontId="5"/>
  </si>
  <si>
    <t>E.  CALSPAN CORPORATION</t>
    <phoneticPr fontId="5"/>
  </si>
  <si>
    <t>D.  ＩＨＳグローバル（株）</t>
    <phoneticPr fontId="5"/>
  </si>
  <si>
    <t>B.  Ｐａｎｄａ・Ｆｌｉｇｈｔ・Ａｃａｄｅｍｙ（株）</t>
    <phoneticPr fontId="5"/>
  </si>
  <si>
    <t>飛行試験審査に係る研修</t>
    <rPh sb="0" eb="2">
      <t>ヒコウ</t>
    </rPh>
    <rPh sb="2" eb="4">
      <t>シケン</t>
    </rPh>
    <rPh sb="4" eb="6">
      <t>シンサ</t>
    </rPh>
    <rPh sb="7" eb="8">
      <t>カカ</t>
    </rPh>
    <rPh sb="9" eb="11">
      <t>ケンシュウ</t>
    </rPh>
    <phoneticPr fontId="5"/>
  </si>
  <si>
    <t>土地建物借料</t>
    <rPh sb="0" eb="2">
      <t>トチ</t>
    </rPh>
    <rPh sb="2" eb="4">
      <t>タテモノ</t>
    </rPh>
    <rPh sb="4" eb="6">
      <t>シャクリョウ</t>
    </rPh>
    <phoneticPr fontId="5"/>
  </si>
  <si>
    <t>行政財産使用（航空機技術審査センター_建物及び土地）</t>
    <phoneticPr fontId="5"/>
  </si>
  <si>
    <t>F. 　愛知県</t>
    <rPh sb="4" eb="7">
      <t>アイチケン</t>
    </rPh>
    <phoneticPr fontId="5"/>
  </si>
  <si>
    <t>A. （一財）空港環境整備協会</t>
    <phoneticPr fontId="5"/>
  </si>
  <si>
    <t>特別な方式による航行に係る耐空性要件の調査</t>
    <phoneticPr fontId="5"/>
  </si>
  <si>
    <t>（一財）空港環境整備協会</t>
    <phoneticPr fontId="5"/>
  </si>
  <si>
    <t>（財）航空輸送技術研究センター</t>
    <phoneticPr fontId="5"/>
  </si>
  <si>
    <t>一般競争入札</t>
  </si>
  <si>
    <t>模擬飛行装置の借り上げ（MRJの型式証明に係るシミュレーター・セッション）</t>
    <phoneticPr fontId="5"/>
  </si>
  <si>
    <t>Ｐａｎｄａ・Ｆｌｉｇｈｔ・Ａｃａｄｅｍｙ（株）</t>
    <phoneticPr fontId="5"/>
  </si>
  <si>
    <t>日本貨物航空（株）</t>
    <phoneticPr fontId="5"/>
  </si>
  <si>
    <t>随意契約
（少額）</t>
  </si>
  <si>
    <t>-</t>
    <phoneticPr fontId="5"/>
  </si>
  <si>
    <t>C.（有）サンブリッジ</t>
    <phoneticPr fontId="5"/>
  </si>
  <si>
    <t>備品費、消耗品費</t>
    <rPh sb="0" eb="2">
      <t>ビヒン</t>
    </rPh>
    <rPh sb="2" eb="3">
      <t>ヒ</t>
    </rPh>
    <rPh sb="4" eb="7">
      <t>ショウモウヒン</t>
    </rPh>
    <rPh sb="7" eb="8">
      <t>ヒ</t>
    </rPh>
    <phoneticPr fontId="5"/>
  </si>
  <si>
    <t>審査に必要な物品の購入</t>
    <rPh sb="0" eb="2">
      <t>シンサ</t>
    </rPh>
    <rPh sb="3" eb="5">
      <t>ヒツヨウ</t>
    </rPh>
    <rPh sb="6" eb="8">
      <t>ブッピン</t>
    </rPh>
    <rPh sb="9" eb="11">
      <t>コウニュウ</t>
    </rPh>
    <phoneticPr fontId="5"/>
  </si>
  <si>
    <t>審査に必要な物品の購入</t>
    <phoneticPr fontId="5"/>
  </si>
  <si>
    <t>（有）サンブリッジ</t>
    <phoneticPr fontId="5"/>
  </si>
  <si>
    <t>（株）グラフィック</t>
    <phoneticPr fontId="5"/>
  </si>
  <si>
    <t>ＩＨＳグローバル（株）</t>
    <phoneticPr fontId="5"/>
  </si>
  <si>
    <t>データベース情報の閲覧</t>
    <phoneticPr fontId="5"/>
  </si>
  <si>
    <t>随意契約
（その他）</t>
  </si>
  <si>
    <t>-</t>
    <phoneticPr fontId="5"/>
  </si>
  <si>
    <t>（株）ベストバージョン</t>
    <phoneticPr fontId="5"/>
  </si>
  <si>
    <t>航空機検査業務サーキュラーの和文英訳作業</t>
    <rPh sb="0" eb="3">
      <t>コウクウキ</t>
    </rPh>
    <rPh sb="3" eb="5">
      <t>ケンサ</t>
    </rPh>
    <rPh sb="5" eb="7">
      <t>ギョウム</t>
    </rPh>
    <rPh sb="14" eb="16">
      <t>ワブン</t>
    </rPh>
    <rPh sb="16" eb="18">
      <t>エイヤク</t>
    </rPh>
    <rPh sb="18" eb="20">
      <t>サギョウ</t>
    </rPh>
    <phoneticPr fontId="5"/>
  </si>
  <si>
    <t>デジタルプロセス（株）</t>
    <phoneticPr fontId="5"/>
  </si>
  <si>
    <t>ビューアソフト保守</t>
    <rPh sb="7" eb="9">
      <t>ホシュ</t>
    </rPh>
    <phoneticPr fontId="5"/>
  </si>
  <si>
    <t>（株）航空総合研究所</t>
    <phoneticPr fontId="5"/>
  </si>
  <si>
    <t>書籍の購入</t>
    <rPh sb="0" eb="2">
      <t>ショセキ</t>
    </rPh>
    <rPh sb="3" eb="5">
      <t>コウニュウ</t>
    </rPh>
    <phoneticPr fontId="5"/>
  </si>
  <si>
    <t>西田商事（株）</t>
    <phoneticPr fontId="5"/>
  </si>
  <si>
    <t>ＰＰＣ用紙の購入</t>
    <rPh sb="3" eb="5">
      <t>ヨウシ</t>
    </rPh>
    <rPh sb="6" eb="8">
      <t>コウニュウ</t>
    </rPh>
    <phoneticPr fontId="5"/>
  </si>
  <si>
    <t>日本航空（株）</t>
    <phoneticPr fontId="5"/>
  </si>
  <si>
    <t>航空英語に関する知識及び能力についての判定</t>
    <phoneticPr fontId="5"/>
  </si>
  <si>
    <t>（株）リコー</t>
    <phoneticPr fontId="5"/>
  </si>
  <si>
    <t>プリンターの修理</t>
    <rPh sb="6" eb="8">
      <t>シュウリ</t>
    </rPh>
    <phoneticPr fontId="5"/>
  </si>
  <si>
    <t>（株）ジョイフル</t>
    <phoneticPr fontId="5"/>
  </si>
  <si>
    <t>検査に必要な消耗品の購入</t>
    <rPh sb="0" eb="2">
      <t>ケンサ</t>
    </rPh>
    <rPh sb="3" eb="5">
      <t>ヒツヨウ</t>
    </rPh>
    <rPh sb="6" eb="9">
      <t>ショウモウヒン</t>
    </rPh>
    <rPh sb="10" eb="12">
      <t>コウニュウ</t>
    </rPh>
    <phoneticPr fontId="5"/>
  </si>
  <si>
    <t>CALSPAN CORPORATION</t>
    <phoneticPr fontId="5"/>
  </si>
  <si>
    <t>FEDERAL AVIATION ADMINISTRATION</t>
    <phoneticPr fontId="5"/>
  </si>
  <si>
    <t>アイベックスアビエイション（株）</t>
    <phoneticPr fontId="5"/>
  </si>
  <si>
    <t>EMBRY-RIDDLE航空大学</t>
    <phoneticPr fontId="5"/>
  </si>
  <si>
    <t>UNIVERSITY OF KANSAS</t>
    <phoneticPr fontId="5"/>
  </si>
  <si>
    <t>NTS社</t>
    <phoneticPr fontId="5"/>
  </si>
  <si>
    <t>WICHITA STATE UNIVERSITY</t>
    <phoneticPr fontId="5"/>
  </si>
  <si>
    <t>愛知県</t>
    <rPh sb="0" eb="3">
      <t>アイチケン</t>
    </rPh>
    <phoneticPr fontId="5"/>
  </si>
  <si>
    <t>航空機技術審査センター建物及び土地の借上</t>
    <rPh sb="0" eb="2">
      <t>コウクウ</t>
    </rPh>
    <rPh sb="2" eb="3">
      <t>キ</t>
    </rPh>
    <rPh sb="3" eb="5">
      <t>ギジュツ</t>
    </rPh>
    <rPh sb="5" eb="7">
      <t>シンサ</t>
    </rPh>
    <rPh sb="11" eb="13">
      <t>タテモノ</t>
    </rPh>
    <rPh sb="13" eb="14">
      <t>オヨ</t>
    </rPh>
    <rPh sb="15" eb="17">
      <t>トチ</t>
    </rPh>
    <rPh sb="18" eb="19">
      <t>カ</t>
    </rPh>
    <rPh sb="19" eb="20">
      <t>ア</t>
    </rPh>
    <phoneticPr fontId="5"/>
  </si>
  <si>
    <t>航空機への雷撃に対する防禦についての適合性証明審査に係る研修</t>
    <rPh sb="0" eb="3">
      <t>コウクウキ</t>
    </rPh>
    <rPh sb="5" eb="7">
      <t>ライゲキ</t>
    </rPh>
    <rPh sb="8" eb="9">
      <t>タイ</t>
    </rPh>
    <rPh sb="11" eb="13">
      <t>ボウギョ</t>
    </rPh>
    <rPh sb="18" eb="21">
      <t>テキゴウセイ</t>
    </rPh>
    <rPh sb="21" eb="23">
      <t>ショウメイ</t>
    </rPh>
    <rPh sb="23" eb="25">
      <t>シンサ</t>
    </rPh>
    <rPh sb="26" eb="27">
      <t>カカワ</t>
    </rPh>
    <rPh sb="28" eb="30">
      <t>ケンシュウ</t>
    </rPh>
    <phoneticPr fontId="5"/>
  </si>
  <si>
    <t>航空機の着氷気象状態における運航、特性に関する研修</t>
    <rPh sb="0" eb="3">
      <t>コウクウキ</t>
    </rPh>
    <rPh sb="4" eb="6">
      <t>チャクヒョウ</t>
    </rPh>
    <rPh sb="6" eb="8">
      <t>キショウ</t>
    </rPh>
    <rPh sb="8" eb="10">
      <t>ジョウタイ</t>
    </rPh>
    <rPh sb="14" eb="16">
      <t>ウンコウ</t>
    </rPh>
    <rPh sb="17" eb="19">
      <t>トクセイ</t>
    </rPh>
    <rPh sb="20" eb="21">
      <t>カン</t>
    </rPh>
    <rPh sb="23" eb="25">
      <t>ケンシュウ</t>
    </rPh>
    <phoneticPr fontId="5"/>
  </si>
  <si>
    <t>航空機の電気配線に関する設計審査に係る研修</t>
    <rPh sb="0" eb="3">
      <t>コウクウキ</t>
    </rPh>
    <rPh sb="4" eb="6">
      <t>デンキ</t>
    </rPh>
    <rPh sb="6" eb="8">
      <t>ハイセン</t>
    </rPh>
    <rPh sb="9" eb="10">
      <t>カン</t>
    </rPh>
    <rPh sb="12" eb="14">
      <t>セッケイ</t>
    </rPh>
    <rPh sb="14" eb="16">
      <t>シンサ</t>
    </rPh>
    <rPh sb="17" eb="18">
      <t>カカワ</t>
    </rPh>
    <rPh sb="19" eb="21">
      <t>ケンシュウ</t>
    </rPh>
    <phoneticPr fontId="5"/>
  </si>
  <si>
    <t>航空機の高強度放射電磁界に係る研修</t>
    <rPh sb="4" eb="7">
      <t>コウキョウド</t>
    </rPh>
    <rPh sb="7" eb="9">
      <t>ホウシャ</t>
    </rPh>
    <rPh sb="9" eb="12">
      <t>デンジカイ</t>
    </rPh>
    <rPh sb="13" eb="14">
      <t>カカワ</t>
    </rPh>
    <rPh sb="15" eb="17">
      <t>ケンシュウ</t>
    </rPh>
    <phoneticPr fontId="5"/>
  </si>
  <si>
    <t>型式証明審査に係る研修</t>
    <rPh sb="0" eb="2">
      <t>カタシキ</t>
    </rPh>
    <rPh sb="2" eb="4">
      <t>ショウメイ</t>
    </rPh>
    <rPh sb="4" eb="6">
      <t>シンサ</t>
    </rPh>
    <rPh sb="7" eb="8">
      <t>カカワ</t>
    </rPh>
    <rPh sb="9" eb="11">
      <t>ケンシュウ</t>
    </rPh>
    <phoneticPr fontId="5"/>
  </si>
  <si>
    <t>飛行試験審査に係る研修
（Calsplan派遣研修）</t>
    <rPh sb="0" eb="2">
      <t>ヒコウ</t>
    </rPh>
    <rPh sb="2" eb="4">
      <t>シケン</t>
    </rPh>
    <rPh sb="4" eb="6">
      <t>シンサ</t>
    </rPh>
    <rPh sb="7" eb="8">
      <t>カカワ</t>
    </rPh>
    <rPh sb="9" eb="11">
      <t>ケンシュウ</t>
    </rPh>
    <rPh sb="21" eb="23">
      <t>ハケン</t>
    </rPh>
    <rPh sb="23" eb="25">
      <t>ケンシュウ</t>
    </rPh>
    <phoneticPr fontId="5"/>
  </si>
  <si>
    <t>飛行試験審査に係る研修
（ﾊﾟﾜｰｱｯﾌﾟﾄﾚｰﾆﾝｸﾞ）</t>
    <phoneticPr fontId="5"/>
  </si>
  <si>
    <t>米国との整備分野に関する実施取決締結に係るサーキュラーの和文英訳作業</t>
    <rPh sb="0" eb="2">
      <t>ベイコク</t>
    </rPh>
    <rPh sb="4" eb="6">
      <t>セイビ</t>
    </rPh>
    <rPh sb="6" eb="8">
      <t>ブンヤ</t>
    </rPh>
    <rPh sb="9" eb="10">
      <t>カン</t>
    </rPh>
    <rPh sb="12" eb="14">
      <t>ジッシ</t>
    </rPh>
    <rPh sb="14" eb="16">
      <t>トリキ</t>
    </rPh>
    <rPh sb="16" eb="18">
      <t>テイケツ</t>
    </rPh>
    <rPh sb="19" eb="20">
      <t>カカワ</t>
    </rPh>
    <rPh sb="28" eb="30">
      <t>ワブン</t>
    </rPh>
    <rPh sb="30" eb="32">
      <t>エイヤク</t>
    </rPh>
    <rPh sb="32" eb="34">
      <t>サギョウ</t>
    </rPh>
    <phoneticPr fontId="5"/>
  </si>
  <si>
    <t>66/59</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</si>
  <si>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</si>
  <si>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</si>
  <si>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t>
    <phoneticPr fontId="5"/>
  </si>
  <si>
    <t>実績は見込みどおりであり、妥当である。</t>
    <rPh sb="0" eb="2">
      <t>ジッセキ</t>
    </rPh>
    <rPh sb="3" eb="5">
      <t>ミコ</t>
    </rPh>
    <rPh sb="13" eb="15">
      <t>ダトウ</t>
    </rPh>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</si>
  <si>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</si>
  <si>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開発中の国産ジェット旅客機は、国内の航空会社も導入を決定しており、同機の安全性審査を適切かつ迅速に実施し、事故等の未然防止を図ることは、国内の公共交通の安全・安心の確保に資する。</t>
    <rPh sb="0" eb="3">
      <t>カイハツチュウ</t>
    </rPh>
    <rPh sb="4" eb="6">
      <t>コクサン</t>
    </rPh>
    <rPh sb="10" eb="13">
      <t>リョキャクキ</t>
    </rPh>
    <rPh sb="15" eb="17">
      <t>コクナイ</t>
    </rPh>
    <rPh sb="18" eb="20">
      <t>コウクウ</t>
    </rPh>
    <rPh sb="20" eb="22">
      <t>カイシャ</t>
    </rPh>
    <rPh sb="23" eb="25">
      <t>ドウニュウ</t>
    </rPh>
    <rPh sb="26" eb="28">
      <t>ケッテイ</t>
    </rPh>
    <rPh sb="33" eb="35">
      <t>ドウキ</t>
    </rPh>
    <rPh sb="36" eb="38">
      <t>アンゼン</t>
    </rPh>
    <rPh sb="38" eb="41">
      <t>セイシンサ</t>
    </rPh>
    <rPh sb="42" eb="44">
      <t>テキセツ</t>
    </rPh>
    <rPh sb="46" eb="48">
      <t>ジンソク</t>
    </rPh>
    <rPh sb="49" eb="51">
      <t>ジッシ</t>
    </rPh>
    <rPh sb="53" eb="55">
      <t>ジコ</t>
    </rPh>
    <rPh sb="55" eb="56">
      <t>トウ</t>
    </rPh>
    <rPh sb="57" eb="59">
      <t>ミゼン</t>
    </rPh>
    <rPh sb="59" eb="61">
      <t>ボウシ</t>
    </rPh>
    <rPh sb="62" eb="63">
      <t>ハカ</t>
    </rPh>
    <rPh sb="68" eb="70">
      <t>コクナイ</t>
    </rPh>
    <rPh sb="71" eb="73">
      <t>コウキョウ</t>
    </rPh>
    <rPh sb="73" eb="75">
      <t>コウツウ</t>
    </rPh>
    <rPh sb="76" eb="78">
      <t>アンゼン</t>
    </rPh>
    <rPh sb="79" eb="81">
      <t>アンシン</t>
    </rPh>
    <rPh sb="82" eb="84">
      <t>カクホ</t>
    </rPh>
    <rPh sb="85" eb="86">
      <t>シ</t>
    </rPh>
    <phoneticPr fontId="5"/>
  </si>
  <si>
    <t>単位当たりコストは昨年に比べ増加したものの、安全性審査の内容は航空機の開発の進捗状況等に応じ変化するものであり、単純に比較することはできない。支出は真に必要なものに限定しており妥当である。</t>
    <rPh sb="0" eb="2">
      <t>タンイ</t>
    </rPh>
    <rPh sb="2" eb="3">
      <t>ア</t>
    </rPh>
    <rPh sb="9" eb="11">
      <t>サクネン</t>
    </rPh>
    <rPh sb="12" eb="13">
      <t>クラ</t>
    </rPh>
    <rPh sb="14" eb="16">
      <t>ゾウカ</t>
    </rPh>
    <rPh sb="22" eb="24">
      <t>アンゼン</t>
    </rPh>
    <rPh sb="24" eb="27">
      <t>セイシンサ</t>
    </rPh>
    <rPh sb="28" eb="30">
      <t>ナイヨウ</t>
    </rPh>
    <rPh sb="31" eb="34">
      <t>コウクウキ</t>
    </rPh>
    <rPh sb="35" eb="37">
      <t>カイハツ</t>
    </rPh>
    <rPh sb="38" eb="40">
      <t>シンチョク</t>
    </rPh>
    <rPh sb="40" eb="42">
      <t>ジョウキョウ</t>
    </rPh>
    <rPh sb="42" eb="43">
      <t>トウ</t>
    </rPh>
    <rPh sb="44" eb="45">
      <t>オウ</t>
    </rPh>
    <rPh sb="46" eb="48">
      <t>ヘンカ</t>
    </rPh>
    <rPh sb="56" eb="58">
      <t>タンジュン</t>
    </rPh>
    <rPh sb="59" eb="61">
      <t>ヒカク</t>
    </rPh>
    <rPh sb="71" eb="73">
      <t>シシュツ</t>
    </rPh>
    <rPh sb="74" eb="75">
      <t>シン</t>
    </rPh>
    <rPh sb="76" eb="78">
      <t>ヒツヨウ</t>
    </rPh>
    <rPh sb="82" eb="84">
      <t>ゲンテイ</t>
    </rPh>
    <rPh sb="88" eb="90">
      <t>ダトウ</t>
    </rPh>
    <phoneticPr fontId="5"/>
  </si>
  <si>
    <t>国産ジェット旅客機における航空事故発生件数</t>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</si>
  <si>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rPh sb="81" eb="83">
      <t>エツラン</t>
    </rPh>
    <rPh sb="97" eb="99">
      <t>カノウ</t>
    </rPh>
    <phoneticPr fontId="5"/>
  </si>
  <si>
    <t>第二霞ヶ関郵便局</t>
    <rPh sb="0" eb="2">
      <t>ダイニ</t>
    </rPh>
    <rPh sb="2" eb="5">
      <t>カスミガセキ</t>
    </rPh>
    <rPh sb="5" eb="8">
      <t>ユウビンキョク</t>
    </rPh>
    <phoneticPr fontId="5"/>
  </si>
  <si>
    <t>切手・レターパックの購入</t>
    <rPh sb="0" eb="2">
      <t>キッテ</t>
    </rPh>
    <rPh sb="10" eb="12">
      <t>コウニュウ</t>
    </rPh>
    <phoneticPr fontId="5"/>
  </si>
  <si>
    <t>（有）デルタプロジェクト</t>
    <rPh sb="1" eb="2">
      <t>ユウ</t>
    </rPh>
    <phoneticPr fontId="5"/>
  </si>
  <si>
    <t>フライトテストパイロットが試験飛行する際に必要な消耗品の購入</t>
    <rPh sb="13" eb="15">
      <t>シケン</t>
    </rPh>
    <rPh sb="15" eb="17">
      <t>ヒコウ</t>
    </rPh>
    <rPh sb="19" eb="20">
      <t>サイ</t>
    </rPh>
    <rPh sb="21" eb="23">
      <t>ヒツヨウ</t>
    </rPh>
    <rPh sb="24" eb="27">
      <t>ショウモウヒン</t>
    </rPh>
    <rPh sb="28" eb="30">
      <t>コウニュウ</t>
    </rPh>
    <phoneticPr fontId="5"/>
  </si>
  <si>
    <t>-</t>
    <phoneticPr fontId="5"/>
  </si>
  <si>
    <t>課長　川上　光男</t>
    <rPh sb="3" eb="5">
      <t>カワカミ</t>
    </rPh>
    <rPh sb="6" eb="8">
      <t>ミツオ</t>
    </rPh>
    <phoneticPr fontId="5"/>
  </si>
  <si>
    <t>執行等改善</t>
  </si>
  <si>
    <t>開発中の国産ジェット旅客機は、平成30年半ばに初号機納入予定となっており、平成29年度は型式証明審査が佳境を迎える。型式証明にあたっては、試験機を用いた飛行試験に航空局の職員（フライト・テスト・パイロット／エンジニア等）が自ら立会い、評価することが必要であるが、同飛行試験の多くを米国で実施する予定となっていることから、試験立会いに必要な旅費が増額となり、事業費全体も増額となっている。
なお、百万円未満を四捨五入したため、「予算額・執行額」欄と誤差が生じる。</t>
    <phoneticPr fontId="5"/>
  </si>
  <si>
    <t>（点検対象外）</t>
    <rPh sb="1" eb="3">
      <t>テンケン</t>
    </rPh>
    <rPh sb="3" eb="6">
      <t>タイショウガイ</t>
    </rPh>
    <phoneticPr fontId="5"/>
  </si>
  <si>
    <t>国産ジェット旅客機プロジェクトに際し、製造国政府として安全性審査を迅速かつ確実に実施するとともに、効率的・効果的な予算執行に取り組むべき。</t>
    <phoneticPr fontId="5"/>
  </si>
  <si>
    <t>平成３０年半ばの初号機納入に向けて審査が本格化している国産ジェット旅客機に対し、国際民間航空条約上求められている製造国政府としての安全性審査を迅速かつ適確に実施するため、所見を踏まえ、契約の競争性及び透明性を確保し、効果的かつ効率的な予算執行に努める。</t>
    <rPh sb="5" eb="6">
      <t>ナカ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</si>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</sst>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59871</xdr:colOff>
          <xdr:row>51</xdr:row>
          <xdr:rowOff>27214</xdr:rowOff>
        </xdr:from>
        <xdr:to>
          <xdr:col>47</xdr:col>
          <xdr:colOff>10886</xdr:colOff>
          <xdr:row>51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125186</xdr:colOff>
          <xdr:row>809</xdr:row>
          <xdr:rowOff>38100</xdr:rowOff>
        </xdr:from>
        <xdr:to>
          <xdr:col>44</xdr:col>
          <xdr:colOff>38100</xdr:colOff>
          <xdr:row>809</xdr:row>
          <xdr:rowOff>277586</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125186</xdr:colOff>
          <xdr:row>1076</xdr:row>
          <xdr:rowOff>38100</xdr:rowOff>
        </xdr:from>
        <xdr:to>
          <xdr:col>44</xdr:col>
          <xdr:colOff>38100</xdr:colOff>
          <xdr:row>1076</xdr:row>
          <xdr:rowOff>277586</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42332</xdr:colOff>
      <xdr:row>720</xdr:row>
      <xdr:rowOff>179918</xdr:rowOff>
    </xdr:from>
    <xdr:to>
      <xdr:col>48</xdr:col>
      <xdr:colOff>185058</xdr:colOff>
      <xdr:row>742</xdr:row>
      <xdr:rowOff>6916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0999" y="33655001"/>
          <a:ext cx="8191502" cy="7510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1110"/>
  <sheetViews>
    <sheetView tabSelected="1" topLeftCell="A912" zoomScale="75" zoomScaleNormal="75" zoomScaleSheetLayoutView="75" zoomScalePageLayoutView="85" workbookViewId="0">
      <selection activeCell="J923" sqref="J923:O923"/>
    </sheetView>
  </sheetViews>
  <sheetFormatPr defaultRowHeight="13.3" x14ac:dyDescent="0.25"/>
  <cols>
    <col min="1" max="49" width="2.61328125" customWidth="1"/>
    <col min="50" max="50" width="6.61328125" customWidth="1"/>
    <col min="51" max="57" width="2.23046875" customWidth="1"/>
    <col min="62" max="62" width="27.84375" customWidth="1"/>
    <col min="63" max="63" width="12.23046875" customWidth="1"/>
  </cols>
  <sheetData>
    <row r="1" spans="1:50" ht="23.25" customHeight="1" x14ac:dyDescent="0.25">
      <c r="AP1" s="11"/>
      <c r="AQ1" s="11"/>
      <c r="AR1" s="11"/>
      <c r="AS1" s="11"/>
      <c r="AT1" s="11"/>
      <c r="AU1" s="11"/>
      <c r="AV1" s="11"/>
      <c r="AW1" s="2"/>
    </row>
    <row r="2" spans="1:50" ht="21.75" customHeight="1" thickBot="1" x14ac:dyDescent="0.3">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180</v>
      </c>
      <c r="AU2" s="364"/>
      <c r="AV2" s="53" t="str">
        <f>IF(AW2="", "", "-")</f>
        <v/>
      </c>
      <c r="AW2" s="367"/>
      <c r="AX2" s="367"/>
    </row>
    <row r="3" spans="1:50" ht="21" customHeight="1" thickBot="1" x14ac:dyDescent="0.3">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520</v>
      </c>
      <c r="AK3" s="502"/>
      <c r="AL3" s="502"/>
      <c r="AM3" s="502"/>
      <c r="AN3" s="502"/>
      <c r="AO3" s="502"/>
      <c r="AP3" s="502"/>
      <c r="AQ3" s="502"/>
      <c r="AR3" s="502"/>
      <c r="AS3" s="502"/>
      <c r="AT3" s="502"/>
      <c r="AU3" s="502"/>
      <c r="AV3" s="502"/>
      <c r="AW3" s="502"/>
      <c r="AX3" s="24" t="s">
        <v>74</v>
      </c>
    </row>
    <row r="4" spans="1:50" ht="24.75" customHeight="1" x14ac:dyDescent="0.25">
      <c r="A4" s="699" t="s">
        <v>29</v>
      </c>
      <c r="B4" s="700"/>
      <c r="C4" s="700"/>
      <c r="D4" s="700"/>
      <c r="E4" s="700"/>
      <c r="F4" s="700"/>
      <c r="G4" s="675" t="s">
        <v>544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5">
      <c r="A5" s="685" t="s">
        <v>76</v>
      </c>
      <c r="B5" s="686"/>
      <c r="C5" s="686"/>
      <c r="D5" s="686"/>
      <c r="E5" s="686"/>
      <c r="F5" s="687"/>
      <c r="G5" s="521" t="s">
        <v>193</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516</v>
      </c>
      <c r="AF5" s="694"/>
      <c r="AG5" s="694"/>
      <c r="AH5" s="694"/>
      <c r="AI5" s="694"/>
      <c r="AJ5" s="694"/>
      <c r="AK5" s="694"/>
      <c r="AL5" s="694"/>
      <c r="AM5" s="694"/>
      <c r="AN5" s="694"/>
      <c r="AO5" s="694"/>
      <c r="AP5" s="695"/>
      <c r="AQ5" s="696" t="s">
        <v>625</v>
      </c>
      <c r="AR5" s="697"/>
      <c r="AS5" s="697"/>
      <c r="AT5" s="697"/>
      <c r="AU5" s="697"/>
      <c r="AV5" s="697"/>
      <c r="AW5" s="697"/>
      <c r="AX5" s="698"/>
    </row>
    <row r="6" spans="1:50" ht="39" customHeight="1" x14ac:dyDescent="0.2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25">
      <c r="A7" s="799" t="s">
        <v>24</v>
      </c>
      <c r="B7" s="800"/>
      <c r="C7" s="800"/>
      <c r="D7" s="800"/>
      <c r="E7" s="800"/>
      <c r="F7" s="801"/>
      <c r="G7" s="802" t="s">
        <v>517</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25">
      <c r="A8" s="799" t="s">
        <v>414</v>
      </c>
      <c r="B8" s="800"/>
      <c r="C8" s="800"/>
      <c r="D8" s="800"/>
      <c r="E8" s="800"/>
      <c r="F8" s="801"/>
      <c r="G8" s="95" t="str">
        <f>入力規則等!A26</f>
        <v>交通安全対策</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25">
      <c r="A9" s="531" t="s">
        <v>25</v>
      </c>
      <c r="B9" s="532"/>
      <c r="C9" s="532"/>
      <c r="D9" s="532"/>
      <c r="E9" s="532"/>
      <c r="F9" s="532"/>
      <c r="G9" s="533" t="s">
        <v>611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25">
      <c r="A10" s="664" t="s">
        <v>34</v>
      </c>
      <c r="B10" s="665"/>
      <c r="C10" s="665"/>
      <c r="D10" s="665"/>
      <c r="E10" s="665"/>
      <c r="F10" s="665"/>
      <c r="G10" s="666" t="s">
        <v>612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25">
      <c r="A11" s="664" t="s">
        <v>6</v>
      </c>
      <c r="B11" s="665"/>
      <c r="C11" s="665"/>
      <c r="D11" s="665"/>
      <c r="E11" s="665"/>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25">
      <c r="A13" s="637"/>
      <c r="B13" s="638"/>
      <c r="C13" s="638"/>
      <c r="D13" s="638"/>
      <c r="E13" s="638"/>
      <c r="F13" s="639"/>
      <c r="G13" s="642" t="s">
        <v>7</v>
      </c>
      <c r="H13" s="643"/>
      <c r="I13" s="648" t="s">
        <v>8</v>
      </c>
      <c r="J13" s="649"/>
      <c r="K13" s="649"/>
      <c r="L13" s="649"/>
      <c r="M13" s="649"/>
      <c r="N13" s="649"/>
      <c r="O13" s="650"/>
      <c r="P13" s="219">
        <v>87</v>
      </c>
      <c r="Q13" s="220"/>
      <c r="R13" s="220"/>
      <c r="S13" s="220"/>
      <c r="T13" s="220"/>
      <c r="U13" s="220"/>
      <c r="V13" s="221"/>
      <c r="W13" s="219">
        <v>82</v>
      </c>
      <c r="X13" s="220"/>
      <c r="Y13" s="220"/>
      <c r="Z13" s="220"/>
      <c r="AA13" s="220"/>
      <c r="AB13" s="220"/>
      <c r="AC13" s="221"/>
      <c r="AD13" s="219">
        <v>75</v>
      </c>
      <c r="AE13" s="220"/>
      <c r="AF13" s="220"/>
      <c r="AG13" s="220"/>
      <c r="AH13" s="220"/>
      <c r="AI13" s="220"/>
      <c r="AJ13" s="221"/>
      <c r="AK13" s="219">
        <v>84</v>
      </c>
      <c r="AL13" s="220"/>
      <c r="AM13" s="220"/>
      <c r="AN13" s="220"/>
      <c r="AO13" s="220"/>
      <c r="AP13" s="220"/>
      <c r="AQ13" s="221"/>
      <c r="AR13" s="358">
        <v>127</v>
      </c>
      <c r="AS13" s="359"/>
      <c r="AT13" s="359"/>
      <c r="AU13" s="359"/>
      <c r="AV13" s="359"/>
      <c r="AW13" s="359"/>
      <c r="AX13" s="360"/>
    </row>
    <row r="14" spans="1:50" ht="21" customHeight="1" x14ac:dyDescent="0.25">
      <c r="A14" s="637"/>
      <c r="B14" s="638"/>
      <c r="C14" s="638"/>
      <c r="D14" s="638"/>
      <c r="E14" s="638"/>
      <c r="F14" s="639"/>
      <c r="G14" s="644"/>
      <c r="H14" s="645"/>
      <c r="I14" s="536" t="s">
        <v>9</v>
      </c>
      <c r="J14" s="577"/>
      <c r="K14" s="577"/>
      <c r="L14" s="577"/>
      <c r="M14" s="577"/>
      <c r="N14" s="577"/>
      <c r="O14" s="578"/>
      <c r="P14" s="219" t="s">
        <v>518</v>
      </c>
      <c r="Q14" s="220"/>
      <c r="R14" s="220"/>
      <c r="S14" s="220"/>
      <c r="T14" s="220"/>
      <c r="U14" s="220"/>
      <c r="V14" s="221"/>
      <c r="W14" s="219" t="s">
        <v>518</v>
      </c>
      <c r="X14" s="220"/>
      <c r="Y14" s="220"/>
      <c r="Z14" s="220"/>
      <c r="AA14" s="220"/>
      <c r="AB14" s="220"/>
      <c r="AC14" s="221"/>
      <c r="AD14" s="219" t="s">
        <v>518</v>
      </c>
      <c r="AE14" s="220"/>
      <c r="AF14" s="220"/>
      <c r="AG14" s="220"/>
      <c r="AH14" s="220"/>
      <c r="AI14" s="220"/>
      <c r="AJ14" s="221"/>
      <c r="AK14" s="219" t="s">
        <v>519</v>
      </c>
      <c r="AL14" s="220"/>
      <c r="AM14" s="220"/>
      <c r="AN14" s="220"/>
      <c r="AO14" s="220"/>
      <c r="AP14" s="220"/>
      <c r="AQ14" s="221"/>
      <c r="AR14" s="632"/>
      <c r="AS14" s="632"/>
      <c r="AT14" s="632"/>
      <c r="AU14" s="632"/>
      <c r="AV14" s="632"/>
      <c r="AW14" s="632"/>
      <c r="AX14" s="633"/>
    </row>
    <row r="15" spans="1:50" ht="21" customHeight="1" x14ac:dyDescent="0.25">
      <c r="A15" s="637"/>
      <c r="B15" s="638"/>
      <c r="C15" s="638"/>
      <c r="D15" s="638"/>
      <c r="E15" s="638"/>
      <c r="F15" s="639"/>
      <c r="G15" s="644"/>
      <c r="H15" s="645"/>
      <c r="I15" s="536" t="s">
        <v>58</v>
      </c>
      <c r="J15" s="537"/>
      <c r="K15" s="537"/>
      <c r="L15" s="537"/>
      <c r="M15" s="537"/>
      <c r="N15" s="537"/>
      <c r="O15" s="538"/>
      <c r="P15" s="219" t="s">
        <v>518</v>
      </c>
      <c r="Q15" s="220"/>
      <c r="R15" s="220"/>
      <c r="S15" s="220"/>
      <c r="T15" s="220"/>
      <c r="U15" s="220"/>
      <c r="V15" s="221"/>
      <c r="W15" s="219" t="s">
        <v>518</v>
      </c>
      <c r="X15" s="220"/>
      <c r="Y15" s="220"/>
      <c r="Z15" s="220"/>
      <c r="AA15" s="220"/>
      <c r="AB15" s="220"/>
      <c r="AC15" s="221"/>
      <c r="AD15" s="219" t="s">
        <v>518</v>
      </c>
      <c r="AE15" s="220"/>
      <c r="AF15" s="220"/>
      <c r="AG15" s="220"/>
      <c r="AH15" s="220"/>
      <c r="AI15" s="220"/>
      <c r="AJ15" s="221"/>
      <c r="AK15" s="219" t="s">
        <v>519</v>
      </c>
      <c r="AL15" s="220"/>
      <c r="AM15" s="220"/>
      <c r="AN15" s="220"/>
      <c r="AO15" s="220"/>
      <c r="AP15" s="220"/>
      <c r="AQ15" s="221"/>
      <c r="AR15" s="219"/>
      <c r="AS15" s="220"/>
      <c r="AT15" s="220"/>
      <c r="AU15" s="220"/>
      <c r="AV15" s="220"/>
      <c r="AW15" s="220"/>
      <c r="AX15" s="576"/>
    </row>
    <row r="16" spans="1:50" ht="21" customHeight="1" x14ac:dyDescent="0.25">
      <c r="A16" s="637"/>
      <c r="B16" s="638"/>
      <c r="C16" s="638"/>
      <c r="D16" s="638"/>
      <c r="E16" s="638"/>
      <c r="F16" s="639"/>
      <c r="G16" s="644"/>
      <c r="H16" s="645"/>
      <c r="I16" s="536" t="s">
        <v>59</v>
      </c>
      <c r="J16" s="537"/>
      <c r="K16" s="537"/>
      <c r="L16" s="537"/>
      <c r="M16" s="537"/>
      <c r="N16" s="537"/>
      <c r="O16" s="538"/>
      <c r="P16" s="219" t="s">
        <v>518</v>
      </c>
      <c r="Q16" s="220"/>
      <c r="R16" s="220"/>
      <c r="S16" s="220"/>
      <c r="T16" s="220"/>
      <c r="U16" s="220"/>
      <c r="V16" s="221"/>
      <c r="W16" s="219" t="s">
        <v>518</v>
      </c>
      <c r="X16" s="220"/>
      <c r="Y16" s="220"/>
      <c r="Z16" s="220"/>
      <c r="AA16" s="220"/>
      <c r="AB16" s="220"/>
      <c r="AC16" s="221"/>
      <c r="AD16" s="219" t="s">
        <v>518</v>
      </c>
      <c r="AE16" s="220"/>
      <c r="AF16" s="220"/>
      <c r="AG16" s="220"/>
      <c r="AH16" s="220"/>
      <c r="AI16" s="220"/>
      <c r="AJ16" s="221"/>
      <c r="AK16" s="219" t="s">
        <v>519</v>
      </c>
      <c r="AL16" s="220"/>
      <c r="AM16" s="220"/>
      <c r="AN16" s="220"/>
      <c r="AO16" s="220"/>
      <c r="AP16" s="220"/>
      <c r="AQ16" s="221"/>
      <c r="AR16" s="669"/>
      <c r="AS16" s="670"/>
      <c r="AT16" s="670"/>
      <c r="AU16" s="670"/>
      <c r="AV16" s="670"/>
      <c r="AW16" s="670"/>
      <c r="AX16" s="671"/>
    </row>
    <row r="17" spans="1:50" ht="24.75" customHeight="1" x14ac:dyDescent="0.25">
      <c r="A17" s="637"/>
      <c r="B17" s="638"/>
      <c r="C17" s="638"/>
      <c r="D17" s="638"/>
      <c r="E17" s="638"/>
      <c r="F17" s="639"/>
      <c r="G17" s="644"/>
      <c r="H17" s="645"/>
      <c r="I17" s="536" t="s">
        <v>57</v>
      </c>
      <c r="J17" s="577"/>
      <c r="K17" s="577"/>
      <c r="L17" s="577"/>
      <c r="M17" s="577"/>
      <c r="N17" s="577"/>
      <c r="O17" s="578"/>
      <c r="P17" s="219" t="s">
        <v>518</v>
      </c>
      <c r="Q17" s="220"/>
      <c r="R17" s="220"/>
      <c r="S17" s="220"/>
      <c r="T17" s="220"/>
      <c r="U17" s="220"/>
      <c r="V17" s="221"/>
      <c r="W17" s="219" t="s">
        <v>518</v>
      </c>
      <c r="X17" s="220"/>
      <c r="Y17" s="220"/>
      <c r="Z17" s="220"/>
      <c r="AA17" s="220"/>
      <c r="AB17" s="220"/>
      <c r="AC17" s="221"/>
      <c r="AD17" s="219" t="s">
        <v>518</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x14ac:dyDescent="0.25">
      <c r="A18" s="637"/>
      <c r="B18" s="638"/>
      <c r="C18" s="638"/>
      <c r="D18" s="638"/>
      <c r="E18" s="638"/>
      <c r="F18" s="639"/>
      <c r="G18" s="646"/>
      <c r="H18" s="647"/>
      <c r="I18" s="708" t="s">
        <v>22</v>
      </c>
      <c r="J18" s="709"/>
      <c r="K18" s="709"/>
      <c r="L18" s="709"/>
      <c r="M18" s="709"/>
      <c r="N18" s="709"/>
      <c r="O18" s="710"/>
      <c r="P18" s="515">
        <f>SUM(P13:V17)</f>
        <v>87</v>
      </c>
      <c r="Q18" s="516"/>
      <c r="R18" s="516"/>
      <c r="S18" s="516"/>
      <c r="T18" s="516"/>
      <c r="U18" s="516"/>
      <c r="V18" s="517"/>
      <c r="W18" s="515">
        <f>SUM(W13:AC17)</f>
        <v>82</v>
      </c>
      <c r="X18" s="516"/>
      <c r="Y18" s="516"/>
      <c r="Z18" s="516"/>
      <c r="AA18" s="516"/>
      <c r="AB18" s="516"/>
      <c r="AC18" s="517"/>
      <c r="AD18" s="515">
        <f>SUM(AD13:AJ17)</f>
        <v>75</v>
      </c>
      <c r="AE18" s="516"/>
      <c r="AF18" s="516"/>
      <c r="AG18" s="516"/>
      <c r="AH18" s="516"/>
      <c r="AI18" s="516"/>
      <c r="AJ18" s="517"/>
      <c r="AK18" s="515">
        <f>SUM(AK13:AQ17)</f>
        <v>84</v>
      </c>
      <c r="AL18" s="516"/>
      <c r="AM18" s="516"/>
      <c r="AN18" s="516"/>
      <c r="AO18" s="516"/>
      <c r="AP18" s="516"/>
      <c r="AQ18" s="517"/>
      <c r="AR18" s="515">
        <f>SUM(AR13:AX17)</f>
        <v>127</v>
      </c>
      <c r="AS18" s="516"/>
      <c r="AT18" s="516"/>
      <c r="AU18" s="516"/>
      <c r="AV18" s="516"/>
      <c r="AW18" s="516"/>
      <c r="AX18" s="518"/>
    </row>
    <row r="19" spans="1:50" ht="24.75" customHeight="1" x14ac:dyDescent="0.25">
      <c r="A19" s="637"/>
      <c r="B19" s="638"/>
      <c r="C19" s="638"/>
      <c r="D19" s="638"/>
      <c r="E19" s="638"/>
      <c r="F19" s="639"/>
      <c r="G19" s="512" t="s">
        <v>10</v>
      </c>
      <c r="H19" s="513"/>
      <c r="I19" s="513"/>
      <c r="J19" s="513"/>
      <c r="K19" s="513"/>
      <c r="L19" s="513"/>
      <c r="M19" s="513"/>
      <c r="N19" s="513"/>
      <c r="O19" s="513"/>
      <c r="P19" s="219">
        <v>65</v>
      </c>
      <c r="Q19" s="220"/>
      <c r="R19" s="220"/>
      <c r="S19" s="220"/>
      <c r="T19" s="220"/>
      <c r="U19" s="220"/>
      <c r="V19" s="221"/>
      <c r="W19" s="219">
        <v>71</v>
      </c>
      <c r="X19" s="220"/>
      <c r="Y19" s="220"/>
      <c r="Z19" s="220"/>
      <c r="AA19" s="220"/>
      <c r="AB19" s="220"/>
      <c r="AC19" s="221"/>
      <c r="AD19" s="219">
        <v>66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25">
      <c r="A20" s="531"/>
      <c r="B20" s="532"/>
      <c r="C20" s="532"/>
      <c r="D20" s="532"/>
      <c r="E20" s="532"/>
      <c r="F20" s="640"/>
      <c r="G20" s="512" t="s">
        <v>11</v>
      </c>
      <c r="H20" s="513"/>
      <c r="I20" s="513"/>
      <c r="J20" s="513"/>
      <c r="K20" s="513"/>
      <c r="L20" s="513"/>
      <c r="M20" s="513"/>
      <c r="N20" s="513"/>
      <c r="O20" s="513"/>
      <c r="P20" s="520">
        <f>IF(P18=0, "-", P19/P18)</f>
        <v>0.74712643678160917</v>
      </c>
      <c r="Q20" s="520"/>
      <c r="R20" s="520"/>
      <c r="S20" s="520"/>
      <c r="T20" s="520"/>
      <c r="U20" s="520"/>
      <c r="V20" s="520"/>
      <c r="W20" s="520">
        <f>IF(W18=0, "-", W19/W18)</f>
        <v>0.86585365853658536</v>
      </c>
      <c r="X20" s="520"/>
      <c r="Y20" s="520"/>
      <c r="Z20" s="520"/>
      <c r="AA20" s="520"/>
      <c r="AB20" s="520"/>
      <c r="AC20" s="520"/>
      <c r="AD20" s="520">
        <f>IF(AD18=0, "-", AD19/AD18)</f>
        <v>0.88</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2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2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519</v>
      </c>
      <c r="AV22" s="336"/>
      <c r="AW22" s="365" t="s">
        <v>313</v>
      </c>
      <c r="AX22" s="366"/>
    </row>
    <row r="23" spans="1:50" ht="22.5" customHeight="1" x14ac:dyDescent="0.25">
      <c r="A23" s="490"/>
      <c r="B23" s="488"/>
      <c r="C23" s="488"/>
      <c r="D23" s="488"/>
      <c r="E23" s="488"/>
      <c r="F23" s="489"/>
      <c r="G23" s="463" t="s">
        <v>521</v>
      </c>
      <c r="H23" s="464"/>
      <c r="I23" s="464"/>
      <c r="J23" s="464"/>
      <c r="K23" s="464"/>
      <c r="L23" s="464"/>
      <c r="M23" s="464"/>
      <c r="N23" s="464"/>
      <c r="O23" s="465"/>
      <c r="P23" s="102" t="s">
        <v>618</v>
      </c>
      <c r="Q23" s="102"/>
      <c r="R23" s="102"/>
      <c r="S23" s="102"/>
      <c r="T23" s="102"/>
      <c r="U23" s="102"/>
      <c r="V23" s="102"/>
      <c r="W23" s="102"/>
      <c r="X23" s="131"/>
      <c r="Y23" s="213" t="s">
        <v>14</v>
      </c>
      <c r="Z23" s="472"/>
      <c r="AA23" s="473"/>
      <c r="AB23" s="484" t="s">
        <v>522</v>
      </c>
      <c r="AC23" s="484"/>
      <c r="AD23" s="484"/>
      <c r="AE23" s="316" t="s">
        <v>519</v>
      </c>
      <c r="AF23" s="317"/>
      <c r="AG23" s="317"/>
      <c r="AH23" s="317"/>
      <c r="AI23" s="316" t="s">
        <v>519</v>
      </c>
      <c r="AJ23" s="317"/>
      <c r="AK23" s="317"/>
      <c r="AL23" s="317"/>
      <c r="AM23" s="316">
        <v>0</v>
      </c>
      <c r="AN23" s="317"/>
      <c r="AO23" s="317"/>
      <c r="AP23" s="317"/>
      <c r="AQ23" s="91"/>
      <c r="AR23" s="92"/>
      <c r="AS23" s="92"/>
      <c r="AT23" s="93"/>
      <c r="AU23" s="317"/>
      <c r="AV23" s="317"/>
      <c r="AW23" s="317"/>
      <c r="AX23" s="319"/>
    </row>
    <row r="24" spans="1:50" ht="22.5" customHeight="1" x14ac:dyDescent="0.2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t="s">
        <v>519</v>
      </c>
      <c r="AF24" s="317"/>
      <c r="AG24" s="317"/>
      <c r="AH24" s="317"/>
      <c r="AI24" s="316" t="s">
        <v>519</v>
      </c>
      <c r="AJ24" s="317"/>
      <c r="AK24" s="317"/>
      <c r="AL24" s="317"/>
      <c r="AM24" s="316">
        <v>0</v>
      </c>
      <c r="AN24" s="317"/>
      <c r="AO24" s="317"/>
      <c r="AP24" s="317"/>
      <c r="AQ24" s="91">
        <v>0</v>
      </c>
      <c r="AR24" s="92"/>
      <c r="AS24" s="92"/>
      <c r="AT24" s="93"/>
      <c r="AU24" s="317">
        <v>0</v>
      </c>
      <c r="AV24" s="317"/>
      <c r="AW24" s="317"/>
      <c r="AX24" s="319"/>
    </row>
    <row r="25" spans="1:50" ht="22.5" customHeight="1" x14ac:dyDescent="0.2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519</v>
      </c>
      <c r="AF25" s="317"/>
      <c r="AG25" s="317"/>
      <c r="AH25" s="317"/>
      <c r="AI25" s="316" t="s">
        <v>519</v>
      </c>
      <c r="AJ25" s="317"/>
      <c r="AK25" s="317"/>
      <c r="AL25" s="317"/>
      <c r="AM25" s="316">
        <v>100</v>
      </c>
      <c r="AN25" s="317"/>
      <c r="AO25" s="317"/>
      <c r="AP25" s="317"/>
      <c r="AQ25" s="91"/>
      <c r="AR25" s="92"/>
      <c r="AS25" s="92"/>
      <c r="AT25" s="93"/>
      <c r="AU25" s="317"/>
      <c r="AV25" s="317"/>
      <c r="AW25" s="317"/>
      <c r="AX25" s="319"/>
    </row>
    <row r="26" spans="1:50" ht="18.75" hidden="1" customHeight="1" x14ac:dyDescent="0.2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2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2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2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2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2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2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2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2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2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2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2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2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2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2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2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2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2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2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2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2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2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2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2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2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25">
      <c r="A51" s="867" t="s">
        <v>512</v>
      </c>
      <c r="B51" s="868"/>
      <c r="C51" s="868"/>
      <c r="D51" s="868"/>
      <c r="E51" s="865" t="s">
        <v>505</v>
      </c>
      <c r="F51" s="866"/>
      <c r="G51" s="59" t="s">
        <v>387</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3">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2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2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2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2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2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2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2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2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2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3">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2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2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2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2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2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2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2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2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2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6"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3">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5" customHeight="1" x14ac:dyDescent="0.2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25">
      <c r="A74" s="428"/>
      <c r="B74" s="429"/>
      <c r="C74" s="429"/>
      <c r="D74" s="429"/>
      <c r="E74" s="429"/>
      <c r="F74" s="430"/>
      <c r="G74" s="102" t="s">
        <v>523</v>
      </c>
      <c r="H74" s="102"/>
      <c r="I74" s="102"/>
      <c r="J74" s="102"/>
      <c r="K74" s="102"/>
      <c r="L74" s="102"/>
      <c r="M74" s="102"/>
      <c r="N74" s="102"/>
      <c r="O74" s="102"/>
      <c r="P74" s="102"/>
      <c r="Q74" s="102"/>
      <c r="R74" s="102"/>
      <c r="S74" s="102"/>
      <c r="T74" s="102"/>
      <c r="U74" s="102"/>
      <c r="V74" s="102"/>
      <c r="W74" s="102"/>
      <c r="X74" s="131"/>
      <c r="Y74" s="823" t="s">
        <v>62</v>
      </c>
      <c r="Z74" s="692"/>
      <c r="AA74" s="693"/>
      <c r="AB74" s="484" t="s">
        <v>524</v>
      </c>
      <c r="AC74" s="484"/>
      <c r="AD74" s="484"/>
      <c r="AE74" s="298">
        <v>59</v>
      </c>
      <c r="AF74" s="298"/>
      <c r="AG74" s="298"/>
      <c r="AH74" s="298"/>
      <c r="AI74" s="298">
        <v>63</v>
      </c>
      <c r="AJ74" s="298"/>
      <c r="AK74" s="298"/>
      <c r="AL74" s="298"/>
      <c r="AM74" s="298">
        <v>75</v>
      </c>
      <c r="AN74" s="298"/>
      <c r="AO74" s="298"/>
      <c r="AP74" s="298"/>
      <c r="AQ74" s="298"/>
      <c r="AR74" s="298"/>
      <c r="AS74" s="298"/>
      <c r="AT74" s="298"/>
      <c r="AU74" s="298"/>
      <c r="AV74" s="298"/>
      <c r="AW74" s="298"/>
      <c r="AX74" s="299"/>
      <c r="AY74" s="10"/>
      <c r="AZ74" s="10"/>
      <c r="BA74" s="10"/>
      <c r="BB74" s="10"/>
      <c r="BC74" s="10"/>
    </row>
    <row r="75" spans="1:60" ht="22.5" customHeight="1" x14ac:dyDescent="0.2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524</v>
      </c>
      <c r="AC75" s="484"/>
      <c r="AD75" s="484"/>
      <c r="AE75" s="298"/>
      <c r="AF75" s="298"/>
      <c r="AG75" s="298"/>
      <c r="AH75" s="298"/>
      <c r="AI75" s="298"/>
      <c r="AJ75" s="298"/>
      <c r="AK75" s="298"/>
      <c r="AL75" s="298"/>
      <c r="AM75" s="298">
        <v>75</v>
      </c>
      <c r="AN75" s="298"/>
      <c r="AO75" s="298"/>
      <c r="AP75" s="298"/>
      <c r="AQ75" s="298">
        <v>75</v>
      </c>
      <c r="AR75" s="298"/>
      <c r="AS75" s="298"/>
      <c r="AT75" s="298"/>
      <c r="AU75" s="298"/>
      <c r="AV75" s="298"/>
      <c r="AW75" s="298"/>
      <c r="AX75" s="299"/>
      <c r="AY75" s="10"/>
      <c r="AZ75" s="10"/>
      <c r="BA75" s="10"/>
      <c r="BB75" s="10"/>
      <c r="BC75" s="10"/>
      <c r="BD75" s="10"/>
      <c r="BE75" s="10"/>
      <c r="BF75" s="10"/>
      <c r="BG75" s="10"/>
      <c r="BH75" s="10"/>
    </row>
    <row r="76" spans="1:60" ht="33" hidden="1" customHeight="1" x14ac:dyDescent="0.2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2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2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5" hidden="1" customHeight="1" x14ac:dyDescent="0.2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2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2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5" hidden="1" customHeight="1" x14ac:dyDescent="0.2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2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2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5" hidden="1" customHeight="1" x14ac:dyDescent="0.2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2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2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2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25">
      <c r="A89" s="241"/>
      <c r="B89" s="242"/>
      <c r="C89" s="242"/>
      <c r="D89" s="242"/>
      <c r="E89" s="242"/>
      <c r="F89" s="243"/>
      <c r="G89" s="225" t="s">
        <v>525</v>
      </c>
      <c r="H89" s="225"/>
      <c r="I89" s="225"/>
      <c r="J89" s="225"/>
      <c r="K89" s="225"/>
      <c r="L89" s="225"/>
      <c r="M89" s="225"/>
      <c r="N89" s="225"/>
      <c r="O89" s="225"/>
      <c r="P89" s="225"/>
      <c r="Q89" s="225"/>
      <c r="R89" s="225"/>
      <c r="S89" s="225"/>
      <c r="T89" s="225"/>
      <c r="U89" s="225"/>
      <c r="V89" s="225"/>
      <c r="W89" s="225"/>
      <c r="X89" s="225"/>
      <c r="Y89" s="229" t="s">
        <v>17</v>
      </c>
      <c r="Z89" s="230"/>
      <c r="AA89" s="231"/>
      <c r="AB89" s="249" t="s">
        <v>527</v>
      </c>
      <c r="AC89" s="250"/>
      <c r="AD89" s="251"/>
      <c r="AE89" s="298">
        <v>1.7</v>
      </c>
      <c r="AF89" s="298"/>
      <c r="AG89" s="298"/>
      <c r="AH89" s="298"/>
      <c r="AI89" s="298">
        <v>0.5</v>
      </c>
      <c r="AJ89" s="298"/>
      <c r="AK89" s="298"/>
      <c r="AL89" s="298"/>
      <c r="AM89" s="298">
        <v>1.1000000000000001</v>
      </c>
      <c r="AN89" s="298"/>
      <c r="AO89" s="298"/>
      <c r="AP89" s="298"/>
      <c r="AQ89" s="316"/>
      <c r="AR89" s="317"/>
      <c r="AS89" s="317"/>
      <c r="AT89" s="317"/>
      <c r="AU89" s="317"/>
      <c r="AV89" s="317"/>
      <c r="AW89" s="317"/>
      <c r="AX89" s="319"/>
    </row>
    <row r="90" spans="1:60" ht="99" customHeight="1" x14ac:dyDescent="0.2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526</v>
      </c>
      <c r="AC90" s="217"/>
      <c r="AD90" s="218"/>
      <c r="AE90" s="255" t="s">
        <v>541</v>
      </c>
      <c r="AF90" s="255"/>
      <c r="AG90" s="255"/>
      <c r="AH90" s="255"/>
      <c r="AI90" s="255" t="s">
        <v>542</v>
      </c>
      <c r="AJ90" s="255"/>
      <c r="AK90" s="255"/>
      <c r="AL90" s="255"/>
      <c r="AM90" s="255" t="s">
        <v>610</v>
      </c>
      <c r="AN90" s="255"/>
      <c r="AO90" s="255"/>
      <c r="AP90" s="255"/>
      <c r="AQ90" s="255"/>
      <c r="AR90" s="255"/>
      <c r="AS90" s="255"/>
      <c r="AT90" s="255"/>
      <c r="AU90" s="255"/>
      <c r="AV90" s="255"/>
      <c r="AW90" s="255"/>
      <c r="AX90" s="256"/>
    </row>
    <row r="91" spans="1:60" ht="32.25" hidden="1" customHeight="1" x14ac:dyDescent="0.2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2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5" hidden="1" customHeight="1" x14ac:dyDescent="0.2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2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2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5" hidden="1" customHeight="1" x14ac:dyDescent="0.2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2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2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5" hidden="1" customHeight="1" x14ac:dyDescent="0.2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2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2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5" hidden="1" customHeight="1" x14ac:dyDescent="0.2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5" customHeight="1" x14ac:dyDescent="0.2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4" customHeight="1" x14ac:dyDescent="0.25">
      <c r="A104" s="402"/>
      <c r="B104" s="403"/>
      <c r="C104" s="232" t="s">
        <v>528</v>
      </c>
      <c r="D104" s="233"/>
      <c r="E104" s="233"/>
      <c r="F104" s="233"/>
      <c r="G104" s="233"/>
      <c r="H104" s="233"/>
      <c r="I104" s="233"/>
      <c r="J104" s="233"/>
      <c r="K104" s="234"/>
      <c r="L104" s="219">
        <v>32</v>
      </c>
      <c r="M104" s="220"/>
      <c r="N104" s="220"/>
      <c r="O104" s="220"/>
      <c r="P104" s="220"/>
      <c r="Q104" s="221"/>
      <c r="R104" s="219">
        <v>75</v>
      </c>
      <c r="S104" s="220"/>
      <c r="T104" s="220"/>
      <c r="U104" s="220"/>
      <c r="V104" s="220"/>
      <c r="W104" s="221"/>
      <c r="X104" s="776" t="s">
        <v>627</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4" customHeight="1" x14ac:dyDescent="0.25">
      <c r="A105" s="402"/>
      <c r="B105" s="403"/>
      <c r="C105" s="235" t="s">
        <v>529</v>
      </c>
      <c r="D105" s="236"/>
      <c r="E105" s="236"/>
      <c r="F105" s="236"/>
      <c r="G105" s="236"/>
      <c r="H105" s="236"/>
      <c r="I105" s="236"/>
      <c r="J105" s="236"/>
      <c r="K105" s="237"/>
      <c r="L105" s="219">
        <v>43</v>
      </c>
      <c r="M105" s="220"/>
      <c r="N105" s="220"/>
      <c r="O105" s="220"/>
      <c r="P105" s="220"/>
      <c r="Q105" s="221"/>
      <c r="R105" s="219">
        <v>44</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4" customHeight="1" x14ac:dyDescent="0.25">
      <c r="A106" s="402"/>
      <c r="B106" s="403"/>
      <c r="C106" s="235" t="s">
        <v>530</v>
      </c>
      <c r="D106" s="236"/>
      <c r="E106" s="236"/>
      <c r="F106" s="236"/>
      <c r="G106" s="236"/>
      <c r="H106" s="236"/>
      <c r="I106" s="236"/>
      <c r="J106" s="236"/>
      <c r="K106" s="237"/>
      <c r="L106" s="219">
        <v>9</v>
      </c>
      <c r="M106" s="220"/>
      <c r="N106" s="220"/>
      <c r="O106" s="220"/>
      <c r="P106" s="220"/>
      <c r="Q106" s="221"/>
      <c r="R106" s="219">
        <v>9</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4" customHeight="1" x14ac:dyDescent="0.2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4" customHeight="1" x14ac:dyDescent="0.2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4" customHeight="1" x14ac:dyDescent="0.2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4" customHeight="1" thickBot="1" x14ac:dyDescent="0.3">
      <c r="A110" s="404"/>
      <c r="B110" s="405"/>
      <c r="C110" s="222" t="s">
        <v>22</v>
      </c>
      <c r="D110" s="223"/>
      <c r="E110" s="223"/>
      <c r="F110" s="223"/>
      <c r="G110" s="223"/>
      <c r="H110" s="223"/>
      <c r="I110" s="223"/>
      <c r="J110" s="223"/>
      <c r="K110" s="224"/>
      <c r="L110" s="808">
        <f>SUM(L104:Q109)</f>
        <v>84</v>
      </c>
      <c r="M110" s="809"/>
      <c r="N110" s="809"/>
      <c r="O110" s="809"/>
      <c r="P110" s="809"/>
      <c r="Q110" s="810"/>
      <c r="R110" s="808">
        <f>SUM(R104:W109)</f>
        <v>128</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38.25" customHeight="1" x14ac:dyDescent="0.25">
      <c r="A111" s="173" t="s">
        <v>391</v>
      </c>
      <c r="B111" s="162"/>
      <c r="C111" s="161" t="s">
        <v>388</v>
      </c>
      <c r="D111" s="162"/>
      <c r="E111" s="257" t="s">
        <v>429</v>
      </c>
      <c r="F111" s="258"/>
      <c r="G111" s="259" t="s">
        <v>543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8.25" customHeight="1" x14ac:dyDescent="0.25">
      <c r="A112" s="174"/>
      <c r="B112" s="164"/>
      <c r="C112" s="163"/>
      <c r="D112" s="164"/>
      <c r="E112" s="146" t="s">
        <v>428</v>
      </c>
      <c r="F112" s="147"/>
      <c r="G112" s="135" t="s">
        <v>545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2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2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0" customHeight="1" x14ac:dyDescent="0.25">
      <c r="A115" s="174"/>
      <c r="B115" s="164"/>
      <c r="C115" s="163"/>
      <c r="D115" s="164"/>
      <c r="E115" s="163"/>
      <c r="F115" s="177"/>
      <c r="G115" s="130" t="s">
        <v>631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30" customHeight="1" x14ac:dyDescent="0.2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2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2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2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2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2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2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2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2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2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2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2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2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2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2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2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2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2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2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2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2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2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2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2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2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2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2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2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2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2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2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2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2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2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2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2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2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2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2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2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2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2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2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2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2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2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2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2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2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2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2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2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2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25">
      <c r="A169" s="174"/>
      <c r="B169" s="164"/>
      <c r="C169" s="163"/>
      <c r="D169" s="164"/>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2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2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2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2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2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2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2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2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2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2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2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2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2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2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2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2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2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2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2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2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2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2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2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2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2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2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2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2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2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2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2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2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2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2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2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2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2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2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2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2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2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2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2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2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2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2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2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2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2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2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2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2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2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2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2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2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2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2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2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2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2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2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2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2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2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2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2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2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2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2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2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2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2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2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2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2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2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2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2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2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2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2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2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2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2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2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2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2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2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2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2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2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2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2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2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2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2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2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2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2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2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2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2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2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2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2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2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2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2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2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2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2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2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2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2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2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2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2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2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2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2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2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2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2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2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2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2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2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2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2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2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2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2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2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2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2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2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2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2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2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2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2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2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2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2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2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2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2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2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2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2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2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2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2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2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2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2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2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2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2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2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2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2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2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2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2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2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2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2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2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2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2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2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2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2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2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2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2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2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2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2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2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2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2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2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2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2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2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2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2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2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2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2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2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2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2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2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2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2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2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2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2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2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2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2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2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2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2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2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2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2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2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2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2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2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2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2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2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2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2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2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2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2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2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2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2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2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2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2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2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2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2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2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2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2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2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2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2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2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2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2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25">
      <c r="A411" s="174"/>
      <c r="B411" s="164"/>
      <c r="C411" s="169" t="s">
        <v>390</v>
      </c>
      <c r="D411" s="170"/>
      <c r="E411" s="146" t="s">
        <v>413</v>
      </c>
      <c r="F411" s="147"/>
      <c r="G411" s="148" t="s">
        <v>409</v>
      </c>
      <c r="H411" s="99"/>
      <c r="I411" s="99"/>
      <c r="J411" s="149" t="s">
        <v>518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2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2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25">
      <c r="A414" s="174"/>
      <c r="B414" s="164"/>
      <c r="C414" s="163"/>
      <c r="D414" s="164"/>
      <c r="E414" s="107"/>
      <c r="F414" s="108"/>
      <c r="G414" s="130" t="s">
        <v>631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2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2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2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2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2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2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2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2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2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2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2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2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2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2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2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2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2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2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2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2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2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2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2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2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2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2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2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2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2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2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2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2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2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2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2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2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2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2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2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2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2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2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2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2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25">
      <c r="A459" s="174"/>
      <c r="B459" s="164"/>
      <c r="C459" s="163"/>
      <c r="D459" s="164"/>
      <c r="E459" s="107"/>
      <c r="F459" s="108"/>
      <c r="G459" s="130" t="s">
        <v>631</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2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2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2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25">
      <c r="A463" s="174"/>
      <c r="B463" s="164"/>
      <c r="C463" s="163"/>
      <c r="D463" s="164"/>
      <c r="E463" s="101" t="s">
        <v>631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3">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2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2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2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2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2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2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2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2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2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2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2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2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2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2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2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2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2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2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2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2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2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2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2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2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2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2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2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2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2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2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2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2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2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2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2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2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2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2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2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2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2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2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2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2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2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2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2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2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2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2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2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2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2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2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2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2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2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2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2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2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2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2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2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2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2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2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2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2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2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2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2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2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2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2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2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2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2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2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2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2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2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2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2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2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2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2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2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2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2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2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2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2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2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2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2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2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2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2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2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2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2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2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2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2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2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2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2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2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2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2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2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2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2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2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2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2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2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2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2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2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2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2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2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2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2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2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2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2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2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2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2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2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2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2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2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2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2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2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2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2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2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2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2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2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2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2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2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2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2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2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2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2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2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2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2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2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2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2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2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2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2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2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2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2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2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2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2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2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2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2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2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2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2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2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2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2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2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2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2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2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2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2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2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2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2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2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2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2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2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2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2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2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2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2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2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2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2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2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2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2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2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2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2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2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2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2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2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2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2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2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2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2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2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2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2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3">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2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2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2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589" t="s">
        <v>514</v>
      </c>
      <c r="AE683" s="590"/>
      <c r="AF683" s="590"/>
      <c r="AG683" s="837" t="s">
        <v>531</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2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9" t="s">
        <v>613</v>
      </c>
      <c r="AE684" s="590"/>
      <c r="AF684" s="590"/>
      <c r="AG684" s="581" t="s">
        <v>532</v>
      </c>
      <c r="AH684" s="582"/>
      <c r="AI684" s="582"/>
      <c r="AJ684" s="582"/>
      <c r="AK684" s="582"/>
      <c r="AL684" s="582"/>
      <c r="AM684" s="582"/>
      <c r="AN684" s="582"/>
      <c r="AO684" s="582"/>
      <c r="AP684" s="582"/>
      <c r="AQ684" s="582"/>
      <c r="AR684" s="582"/>
      <c r="AS684" s="582"/>
      <c r="AT684" s="582"/>
      <c r="AU684" s="582"/>
      <c r="AV684" s="582"/>
      <c r="AW684" s="582"/>
      <c r="AX684" s="583"/>
    </row>
    <row r="685" spans="1:50" ht="41.25" customHeight="1" x14ac:dyDescent="0.2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514</v>
      </c>
      <c r="AE685" s="590"/>
      <c r="AF685" s="590"/>
      <c r="AG685" s="659" t="s">
        <v>533</v>
      </c>
      <c r="AH685" s="133"/>
      <c r="AI685" s="133"/>
      <c r="AJ685" s="133"/>
      <c r="AK685" s="133"/>
      <c r="AL685" s="133"/>
      <c r="AM685" s="133"/>
      <c r="AN685" s="133"/>
      <c r="AO685" s="133"/>
      <c r="AP685" s="133"/>
      <c r="AQ685" s="133"/>
      <c r="AR685" s="133"/>
      <c r="AS685" s="133"/>
      <c r="AT685" s="133"/>
      <c r="AU685" s="133"/>
      <c r="AV685" s="133"/>
      <c r="AW685" s="133"/>
      <c r="AX685" s="660"/>
    </row>
    <row r="686" spans="1:50" ht="19.399999999999999" customHeight="1" x14ac:dyDescent="0.2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514</v>
      </c>
      <c r="AE686" s="786"/>
      <c r="AF686" s="786"/>
      <c r="AG686" s="101" t="s">
        <v>619</v>
      </c>
      <c r="AH686" s="102"/>
      <c r="AI686" s="102"/>
      <c r="AJ686" s="102"/>
      <c r="AK686" s="102"/>
      <c r="AL686" s="102"/>
      <c r="AM686" s="102"/>
      <c r="AN686" s="102"/>
      <c r="AO686" s="102"/>
      <c r="AP686" s="102"/>
      <c r="AQ686" s="102"/>
      <c r="AR686" s="102"/>
      <c r="AS686" s="102"/>
      <c r="AT686" s="102"/>
      <c r="AU686" s="102"/>
      <c r="AV686" s="102"/>
      <c r="AW686" s="102"/>
      <c r="AX686" s="103"/>
    </row>
    <row r="687" spans="1:50" ht="61.5" customHeight="1" x14ac:dyDescent="0.25">
      <c r="A687" s="625"/>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534</v>
      </c>
      <c r="AE687" s="580"/>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5.5" customHeight="1" x14ac:dyDescent="0.25">
      <c r="A688" s="625"/>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534</v>
      </c>
      <c r="AE688" s="588"/>
      <c r="AF688" s="588"/>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99999999999999" customHeight="1" x14ac:dyDescent="0.2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514</v>
      </c>
      <c r="AE689" s="585"/>
      <c r="AF689" s="585"/>
      <c r="AG689" s="503" t="s">
        <v>536</v>
      </c>
      <c r="AH689" s="504"/>
      <c r="AI689" s="504"/>
      <c r="AJ689" s="504"/>
      <c r="AK689" s="504"/>
      <c r="AL689" s="504"/>
      <c r="AM689" s="504"/>
      <c r="AN689" s="504"/>
      <c r="AO689" s="504"/>
      <c r="AP689" s="504"/>
      <c r="AQ689" s="504"/>
      <c r="AR689" s="504"/>
      <c r="AS689" s="504"/>
      <c r="AT689" s="504"/>
      <c r="AU689" s="504"/>
      <c r="AV689" s="504"/>
      <c r="AW689" s="504"/>
      <c r="AX689" s="505"/>
    </row>
    <row r="690" spans="1:64" ht="66" customHeight="1" x14ac:dyDescent="0.2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514</v>
      </c>
      <c r="AE690" s="580"/>
      <c r="AF690" s="580"/>
      <c r="AG690" s="581" t="s">
        <v>617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2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535</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2.25" customHeight="1" x14ac:dyDescent="0.2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514</v>
      </c>
      <c r="AE692" s="580"/>
      <c r="AF692" s="580"/>
      <c r="AG692" s="581" t="s">
        <v>537</v>
      </c>
      <c r="AH692" s="582"/>
      <c r="AI692" s="582"/>
      <c r="AJ692" s="582"/>
      <c r="AK692" s="582"/>
      <c r="AL692" s="582"/>
      <c r="AM692" s="582"/>
      <c r="AN692" s="582"/>
      <c r="AO692" s="582"/>
      <c r="AP692" s="582"/>
      <c r="AQ692" s="582"/>
      <c r="AR692" s="582"/>
      <c r="AS692" s="582"/>
      <c r="AT692" s="582"/>
      <c r="AU692" s="582"/>
      <c r="AV692" s="582"/>
      <c r="AW692" s="582"/>
      <c r="AX692" s="583"/>
    </row>
    <row r="693" spans="1:64" ht="19.399999999999999" customHeight="1" x14ac:dyDescent="0.2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622" t="s">
        <v>535</v>
      </c>
      <c r="AE693" s="623"/>
      <c r="AF693" s="623"/>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7.5" customHeight="1" x14ac:dyDescent="0.25">
      <c r="A694" s="627"/>
      <c r="B694" s="628"/>
      <c r="C694" s="741" t="s">
        <v>499</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514</v>
      </c>
      <c r="AE694" s="549"/>
      <c r="AF694" s="550"/>
      <c r="AG694" s="569" t="s">
        <v>538</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25">
      <c r="A695" s="563" t="s">
        <v>45</v>
      </c>
      <c r="B695" s="624"/>
      <c r="C695" s="629" t="s">
        <v>500</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4" t="s">
        <v>514</v>
      </c>
      <c r="AE695" s="585"/>
      <c r="AF695" s="586"/>
      <c r="AG695" s="503" t="s">
        <v>614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2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535</v>
      </c>
      <c r="AE696" s="729"/>
      <c r="AF696" s="729"/>
      <c r="AG696" s="581"/>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2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514</v>
      </c>
      <c r="AE697" s="580"/>
      <c r="AF697" s="580"/>
      <c r="AG697" s="581" t="s">
        <v>614</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2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514</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5" customHeight="1" x14ac:dyDescent="0.2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535</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25">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4" hidden="1" customHeight="1" x14ac:dyDescent="0.2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24" hidden="1" customHeight="1" x14ac:dyDescent="0.2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24" hidden="1" customHeight="1" x14ac:dyDescent="0.2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24" hidden="1" customHeight="1" x14ac:dyDescent="0.2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24" customHeight="1" x14ac:dyDescent="0.25">
      <c r="A705" s="618"/>
      <c r="B705" s="619"/>
      <c r="C705" s="753"/>
      <c r="D705" s="754"/>
      <c r="E705" s="754"/>
      <c r="F705" s="754"/>
      <c r="G705" s="754"/>
      <c r="H705" s="754"/>
      <c r="I705" s="754"/>
      <c r="J705" s="754"/>
      <c r="K705" s="754"/>
      <c r="L705" s="754"/>
      <c r="M705" s="754"/>
      <c r="N705" s="754"/>
      <c r="O705" s="755"/>
      <c r="P705" s="766"/>
      <c r="Q705" s="766"/>
      <c r="R705" s="766"/>
      <c r="S705" s="767"/>
      <c r="T705" s="770"/>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78.75" customHeight="1" x14ac:dyDescent="0.25">
      <c r="A706" s="563" t="s">
        <v>54</v>
      </c>
      <c r="B706" s="564"/>
      <c r="C706" s="279" t="s">
        <v>60</v>
      </c>
      <c r="D706" s="750"/>
      <c r="E706" s="750"/>
      <c r="F706" s="751"/>
      <c r="G706" s="764" t="s">
        <v>615</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3">
      <c r="A707" s="565"/>
      <c r="B707" s="566"/>
      <c r="C707" s="759" t="s">
        <v>64</v>
      </c>
      <c r="D707" s="760"/>
      <c r="E707" s="760"/>
      <c r="F707" s="761"/>
      <c r="G707" s="762" t="s">
        <v>540</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2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99" customHeight="1" thickBot="1" x14ac:dyDescent="0.3">
      <c r="A709" s="735" t="s">
        <v>628</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2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09.5" customHeight="1" thickBot="1" x14ac:dyDescent="0.3">
      <c r="A711" s="560" t="s">
        <v>265</v>
      </c>
      <c r="B711" s="561"/>
      <c r="C711" s="561"/>
      <c r="D711" s="561"/>
      <c r="E711" s="562"/>
      <c r="F711" s="603" t="s">
        <v>629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2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09.5" customHeight="1" thickBot="1" x14ac:dyDescent="0.3">
      <c r="A713" s="716" t="s">
        <v>626</v>
      </c>
      <c r="B713" s="717"/>
      <c r="C713" s="717"/>
      <c r="D713" s="717"/>
      <c r="E713" s="718"/>
      <c r="F713" s="736" t="s">
        <v>630</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2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6.75" customHeight="1" thickBot="1" x14ac:dyDescent="0.3">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5" customHeight="1" x14ac:dyDescent="0.2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95" customHeight="1" x14ac:dyDescent="0.25">
      <c r="A717" s="567" t="s">
        <v>464</v>
      </c>
      <c r="B717" s="300"/>
      <c r="C717" s="300"/>
      <c r="D717" s="300"/>
      <c r="E717" s="300"/>
      <c r="F717" s="300"/>
      <c r="G717" s="719">
        <v>401</v>
      </c>
      <c r="H717" s="719"/>
      <c r="I717" s="719"/>
      <c r="J717" s="719"/>
      <c r="K717" s="719"/>
      <c r="L717" s="719"/>
      <c r="M717" s="719"/>
      <c r="N717" s="719"/>
      <c r="O717" s="719"/>
      <c r="P717" s="719"/>
      <c r="Q717" s="300" t="s">
        <v>376</v>
      </c>
      <c r="R717" s="300"/>
      <c r="S717" s="300"/>
      <c r="T717" s="300"/>
      <c r="U717" s="300"/>
      <c r="V717" s="300"/>
      <c r="W717" s="719">
        <v>375</v>
      </c>
      <c r="X717" s="719"/>
      <c r="Y717" s="719"/>
      <c r="Z717" s="719"/>
      <c r="AA717" s="719"/>
      <c r="AB717" s="719"/>
      <c r="AC717" s="719"/>
      <c r="AD717" s="719"/>
      <c r="AE717" s="719"/>
      <c r="AF717" s="719"/>
      <c r="AG717" s="300" t="s">
        <v>377</v>
      </c>
      <c r="AH717" s="300"/>
      <c r="AI717" s="300"/>
      <c r="AJ717" s="300"/>
      <c r="AK717" s="300"/>
      <c r="AL717" s="300"/>
      <c r="AM717" s="719">
        <v>399</v>
      </c>
      <c r="AN717" s="719"/>
      <c r="AO717" s="719"/>
      <c r="AP717" s="719"/>
      <c r="AQ717" s="719"/>
      <c r="AR717" s="719"/>
      <c r="AS717" s="719"/>
      <c r="AT717" s="719"/>
      <c r="AU717" s="719"/>
      <c r="AV717" s="719"/>
      <c r="AW717" s="60"/>
      <c r="AX717" s="61"/>
    </row>
    <row r="718" spans="1:50" ht="19.95" customHeight="1" thickBot="1" x14ac:dyDescent="0.3">
      <c r="A718" s="715" t="s">
        <v>378</v>
      </c>
      <c r="B718" s="658"/>
      <c r="C718" s="658"/>
      <c r="D718" s="658"/>
      <c r="E718" s="658"/>
      <c r="F718" s="658"/>
      <c r="G718" s="775">
        <v>169</v>
      </c>
      <c r="H718" s="775"/>
      <c r="I718" s="775"/>
      <c r="J718" s="775"/>
      <c r="K718" s="775"/>
      <c r="L718" s="775"/>
      <c r="M718" s="775"/>
      <c r="N718" s="775"/>
      <c r="O718" s="775"/>
      <c r="P718" s="775"/>
      <c r="Q718" s="658" t="s">
        <v>379</v>
      </c>
      <c r="R718" s="658"/>
      <c r="S718" s="658"/>
      <c r="T718" s="658"/>
      <c r="U718" s="658"/>
      <c r="V718" s="658"/>
      <c r="W718" s="657">
        <v>163</v>
      </c>
      <c r="X718" s="657"/>
      <c r="Y718" s="657"/>
      <c r="Z718" s="657"/>
      <c r="AA718" s="657"/>
      <c r="AB718" s="657"/>
      <c r="AC718" s="657"/>
      <c r="AD718" s="657"/>
      <c r="AE718" s="657"/>
      <c r="AF718" s="657"/>
      <c r="AG718" s="658" t="s">
        <v>380</v>
      </c>
      <c r="AH718" s="658"/>
      <c r="AI718" s="658"/>
      <c r="AJ718" s="658"/>
      <c r="AK718" s="658"/>
      <c r="AL718" s="658"/>
      <c r="AM718" s="752">
        <v>168</v>
      </c>
      <c r="AN718" s="752"/>
      <c r="AO718" s="752"/>
      <c r="AP718" s="752"/>
      <c r="AQ718" s="752"/>
      <c r="AR718" s="752"/>
      <c r="AS718" s="752"/>
      <c r="AT718" s="752"/>
      <c r="AU718" s="752"/>
      <c r="AV718" s="752"/>
      <c r="AW718" s="62"/>
      <c r="AX718" s="63"/>
    </row>
    <row r="719" spans="1:50" ht="23.7" customHeight="1" x14ac:dyDescent="0.2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hidden="1" customHeight="1" x14ac:dyDescent="0.2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hidden="1" customHeight="1" x14ac:dyDescent="0.2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hidden="1" customHeight="1" x14ac:dyDescent="0.2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hidden="1" customHeight="1" x14ac:dyDescent="0.2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2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hidden="1" customHeight="1" x14ac:dyDescent="0.2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hidden="1" customHeight="1" x14ac:dyDescent="0.2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hidden="1" customHeight="1" x14ac:dyDescent="0.2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2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3">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5">
      <c r="A758" s="730" t="s">
        <v>32</v>
      </c>
      <c r="B758" s="731"/>
      <c r="C758" s="731"/>
      <c r="D758" s="731"/>
      <c r="E758" s="731"/>
      <c r="F758" s="732"/>
      <c r="G758" s="392" t="s">
        <v>559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2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25">
      <c r="A760" s="568"/>
      <c r="B760" s="733"/>
      <c r="C760" s="733"/>
      <c r="D760" s="733"/>
      <c r="E760" s="733"/>
      <c r="F760" s="734"/>
      <c r="G760" s="290" t="s">
        <v>546</v>
      </c>
      <c r="H760" s="291"/>
      <c r="I760" s="291"/>
      <c r="J760" s="291"/>
      <c r="K760" s="292"/>
      <c r="L760" s="293" t="s">
        <v>547</v>
      </c>
      <c r="M760" s="294"/>
      <c r="N760" s="294"/>
      <c r="O760" s="294"/>
      <c r="P760" s="294"/>
      <c r="Q760" s="294"/>
      <c r="R760" s="294"/>
      <c r="S760" s="294"/>
      <c r="T760" s="294"/>
      <c r="U760" s="294"/>
      <c r="V760" s="294"/>
      <c r="W760" s="294"/>
      <c r="X760" s="295"/>
      <c r="Y760" s="455">
        <v>5.2</v>
      </c>
      <c r="Z760" s="456"/>
      <c r="AA760" s="456"/>
      <c r="AB760" s="539"/>
      <c r="AC760" s="290" t="s">
        <v>548</v>
      </c>
      <c r="AD760" s="291"/>
      <c r="AE760" s="291"/>
      <c r="AF760" s="291"/>
      <c r="AG760" s="292"/>
      <c r="AH760" s="293" t="s">
        <v>549</v>
      </c>
      <c r="AI760" s="294"/>
      <c r="AJ760" s="294"/>
      <c r="AK760" s="294"/>
      <c r="AL760" s="294"/>
      <c r="AM760" s="294"/>
      <c r="AN760" s="294"/>
      <c r="AO760" s="294"/>
      <c r="AP760" s="294"/>
      <c r="AQ760" s="294"/>
      <c r="AR760" s="294"/>
      <c r="AS760" s="294"/>
      <c r="AT760" s="295"/>
      <c r="AU760" s="455">
        <v>3.5</v>
      </c>
      <c r="AV760" s="456"/>
      <c r="AW760" s="456"/>
      <c r="AX760" s="457"/>
    </row>
    <row r="761" spans="1:50" ht="24.75" customHeight="1" x14ac:dyDescent="0.2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2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2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2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2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2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2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2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2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3">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3.5</v>
      </c>
      <c r="AV770" s="382"/>
      <c r="AW770" s="382"/>
      <c r="AX770" s="384"/>
    </row>
    <row r="771" spans="1:50" ht="30" customHeight="1" x14ac:dyDescent="0.25">
      <c r="A771" s="568"/>
      <c r="B771" s="733"/>
      <c r="C771" s="733"/>
      <c r="D771" s="733"/>
      <c r="E771" s="733"/>
      <c r="F771" s="734"/>
      <c r="G771" s="392" t="s">
        <v>569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2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25">
      <c r="A773" s="568"/>
      <c r="B773" s="733"/>
      <c r="C773" s="733"/>
      <c r="D773" s="733"/>
      <c r="E773" s="733"/>
      <c r="F773" s="734"/>
      <c r="G773" s="290" t="s">
        <v>570</v>
      </c>
      <c r="H773" s="291"/>
      <c r="I773" s="291"/>
      <c r="J773" s="291"/>
      <c r="K773" s="292"/>
      <c r="L773" s="293" t="s">
        <v>571</v>
      </c>
      <c r="M773" s="294"/>
      <c r="N773" s="294"/>
      <c r="O773" s="294"/>
      <c r="P773" s="294"/>
      <c r="Q773" s="294"/>
      <c r="R773" s="294"/>
      <c r="S773" s="294"/>
      <c r="T773" s="294"/>
      <c r="U773" s="294"/>
      <c r="V773" s="294"/>
      <c r="W773" s="294"/>
      <c r="X773" s="295"/>
      <c r="Y773" s="455">
        <v>0.77900000000000003</v>
      </c>
      <c r="Z773" s="456"/>
      <c r="AA773" s="456"/>
      <c r="AB773" s="539"/>
      <c r="AC773" s="290" t="s">
        <v>546</v>
      </c>
      <c r="AD773" s="291"/>
      <c r="AE773" s="291"/>
      <c r="AF773" s="291"/>
      <c r="AG773" s="292"/>
      <c r="AH773" s="293" t="s">
        <v>551</v>
      </c>
      <c r="AI773" s="294"/>
      <c r="AJ773" s="294"/>
      <c r="AK773" s="294"/>
      <c r="AL773" s="294"/>
      <c r="AM773" s="294"/>
      <c r="AN773" s="294"/>
      <c r="AO773" s="294"/>
      <c r="AP773" s="294"/>
      <c r="AQ773" s="294"/>
      <c r="AR773" s="294"/>
      <c r="AS773" s="294"/>
      <c r="AT773" s="295"/>
      <c r="AU773" s="455">
        <v>2.98</v>
      </c>
      <c r="AV773" s="456"/>
      <c r="AW773" s="456"/>
      <c r="AX773" s="457"/>
    </row>
    <row r="774" spans="1:50" ht="24.75" customHeight="1" x14ac:dyDescent="0.2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2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2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2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2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2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2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2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2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3">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0.77900000000000003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2.98</v>
      </c>
      <c r="AV783" s="382"/>
      <c r="AW783" s="382"/>
      <c r="AX783" s="384"/>
    </row>
    <row r="784" spans="1:50" ht="30" customHeight="1" x14ac:dyDescent="0.25">
      <c r="A784" s="568"/>
      <c r="B784" s="733"/>
      <c r="C784" s="733"/>
      <c r="D784" s="733"/>
      <c r="E784" s="733"/>
      <c r="F784" s="734"/>
      <c r="G784" s="392" t="s">
        <v>552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2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25">
      <c r="A786" s="568"/>
      <c r="B786" s="733"/>
      <c r="C786" s="733"/>
      <c r="D786" s="733"/>
      <c r="E786" s="733"/>
      <c r="F786" s="734"/>
      <c r="G786" s="290" t="s">
        <v>546</v>
      </c>
      <c r="H786" s="291"/>
      <c r="I786" s="291"/>
      <c r="J786" s="291"/>
      <c r="K786" s="292"/>
      <c r="L786" s="293" t="s">
        <v>555</v>
      </c>
      <c r="M786" s="294"/>
      <c r="N786" s="294"/>
      <c r="O786" s="294"/>
      <c r="P786" s="294"/>
      <c r="Q786" s="294"/>
      <c r="R786" s="294"/>
      <c r="S786" s="294"/>
      <c r="T786" s="294"/>
      <c r="U786" s="294"/>
      <c r="V786" s="294"/>
      <c r="W786" s="294"/>
      <c r="X786" s="295"/>
      <c r="Y786" s="455">
        <v>4.3</v>
      </c>
      <c r="Z786" s="456"/>
      <c r="AA786" s="456"/>
      <c r="AB786" s="539"/>
      <c r="AC786" s="290" t="s">
        <v>556</v>
      </c>
      <c r="AD786" s="291"/>
      <c r="AE786" s="291"/>
      <c r="AF786" s="291"/>
      <c r="AG786" s="292"/>
      <c r="AH786" s="293" t="s">
        <v>557</v>
      </c>
      <c r="AI786" s="294"/>
      <c r="AJ786" s="294"/>
      <c r="AK786" s="294"/>
      <c r="AL786" s="294"/>
      <c r="AM786" s="294"/>
      <c r="AN786" s="294"/>
      <c r="AO786" s="294"/>
      <c r="AP786" s="294"/>
      <c r="AQ786" s="294"/>
      <c r="AR786" s="294"/>
      <c r="AS786" s="294"/>
      <c r="AT786" s="295"/>
      <c r="AU786" s="455">
        <v>8.1999999999999993</v>
      </c>
      <c r="AV786" s="456"/>
      <c r="AW786" s="456"/>
      <c r="AX786" s="457"/>
    </row>
    <row r="787" spans="1:50" ht="24.75" customHeight="1" x14ac:dyDescent="0.2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2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2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2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2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2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2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2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2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25">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4.3</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8.1999999999999993</v>
      </c>
      <c r="AV796" s="382"/>
      <c r="AW796" s="382"/>
      <c r="AX796" s="384"/>
    </row>
    <row r="797" spans="1:50" ht="30" hidden="1" customHeight="1" x14ac:dyDescent="0.2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2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2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2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2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2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2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2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2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2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2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2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2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3">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2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25"/>
    <row r="813" spans="1:50" ht="14.15" x14ac:dyDescent="0.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25">
      <c r="A816" s="374">
        <v>1</v>
      </c>
      <c r="B816" s="374">
        <v>1</v>
      </c>
      <c r="C816" s="388" t="s">
        <v>561</v>
      </c>
      <c r="D816" s="385"/>
      <c r="E816" s="385"/>
      <c r="F816" s="385"/>
      <c r="G816" s="385"/>
      <c r="H816" s="385"/>
      <c r="I816" s="385"/>
      <c r="J816" s="167">
        <v>1011105005394</v>
      </c>
      <c r="K816" s="168"/>
      <c r="L816" s="168"/>
      <c r="M816" s="168"/>
      <c r="N816" s="168"/>
      <c r="O816" s="168"/>
      <c r="P816" s="156" t="s">
        <v>547</v>
      </c>
      <c r="Q816" s="157"/>
      <c r="R816" s="157"/>
      <c r="S816" s="157"/>
      <c r="T816" s="157"/>
      <c r="U816" s="157"/>
      <c r="V816" s="157"/>
      <c r="W816" s="157"/>
      <c r="X816" s="157"/>
      <c r="Y816" s="158">
        <v>5.18</v>
      </c>
      <c r="Z816" s="159"/>
      <c r="AA816" s="159"/>
      <c r="AB816" s="160"/>
      <c r="AC816" s="273" t="s">
        <v>563</v>
      </c>
      <c r="AD816" s="273"/>
      <c r="AE816" s="273"/>
      <c r="AF816" s="273"/>
      <c r="AG816" s="273"/>
      <c r="AH816" s="274">
        <v>2</v>
      </c>
      <c r="AI816" s="275"/>
      <c r="AJ816" s="275"/>
      <c r="AK816" s="275"/>
      <c r="AL816" s="276">
        <v>99.12</v>
      </c>
      <c r="AM816" s="277"/>
      <c r="AN816" s="277"/>
      <c r="AO816" s="278"/>
      <c r="AP816" s="267"/>
      <c r="AQ816" s="267"/>
      <c r="AR816" s="267"/>
      <c r="AS816" s="267"/>
      <c r="AT816" s="267"/>
      <c r="AU816" s="267"/>
      <c r="AV816" s="267"/>
      <c r="AW816" s="267"/>
      <c r="AX816" s="267"/>
    </row>
    <row r="817" spans="1:50" ht="30" customHeight="1" x14ac:dyDescent="0.25">
      <c r="A817" s="374">
        <v>2</v>
      </c>
      <c r="B817" s="374">
        <v>1</v>
      </c>
      <c r="C817" s="388" t="s">
        <v>562</v>
      </c>
      <c r="D817" s="385"/>
      <c r="E817" s="385"/>
      <c r="F817" s="385"/>
      <c r="G817" s="385"/>
      <c r="H817" s="385"/>
      <c r="I817" s="385"/>
      <c r="J817" s="167">
        <v>1010405000254</v>
      </c>
      <c r="K817" s="168"/>
      <c r="L817" s="168"/>
      <c r="M817" s="168"/>
      <c r="N817" s="168"/>
      <c r="O817" s="168"/>
      <c r="P817" s="156" t="s">
        <v>560</v>
      </c>
      <c r="Q817" s="157"/>
      <c r="R817" s="157"/>
      <c r="S817" s="157"/>
      <c r="T817" s="157"/>
      <c r="U817" s="157"/>
      <c r="V817" s="157"/>
      <c r="W817" s="157"/>
      <c r="X817" s="157"/>
      <c r="Y817" s="158">
        <v>2.7</v>
      </c>
      <c r="Z817" s="159"/>
      <c r="AA817" s="159"/>
      <c r="AB817" s="160"/>
      <c r="AC817" s="273" t="s">
        <v>563</v>
      </c>
      <c r="AD817" s="273"/>
      <c r="AE817" s="273"/>
      <c r="AF817" s="273"/>
      <c r="AG817" s="273"/>
      <c r="AH817" s="274">
        <v>3</v>
      </c>
      <c r="AI817" s="275"/>
      <c r="AJ817" s="275"/>
      <c r="AK817" s="275"/>
      <c r="AL817" s="276">
        <v>78.239999999999995</v>
      </c>
      <c r="AM817" s="277"/>
      <c r="AN817" s="277"/>
      <c r="AO817" s="278"/>
      <c r="AP817" s="267"/>
      <c r="AQ817" s="267"/>
      <c r="AR817" s="267"/>
      <c r="AS817" s="267"/>
      <c r="AT817" s="267"/>
      <c r="AU817" s="267"/>
      <c r="AV817" s="267"/>
      <c r="AW817" s="267"/>
      <c r="AX817" s="267"/>
    </row>
    <row r="818" spans="1:50" ht="30" hidden="1" customHeight="1" x14ac:dyDescent="0.2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2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2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2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2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2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2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2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2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2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2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2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2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2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2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2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2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2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2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2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2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2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2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2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2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2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2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2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2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509</v>
      </c>
      <c r="AQ848" s="387"/>
      <c r="AR848" s="387"/>
      <c r="AS848" s="387"/>
      <c r="AT848" s="387"/>
      <c r="AU848" s="387"/>
      <c r="AV848" s="387"/>
      <c r="AW848" s="387"/>
      <c r="AX848" s="387"/>
    </row>
    <row r="849" spans="1:50" ht="45" customHeight="1" x14ac:dyDescent="0.25">
      <c r="A849" s="374">
        <v>1</v>
      </c>
      <c r="B849" s="374">
        <v>1</v>
      </c>
      <c r="C849" s="388" t="s">
        <v>565</v>
      </c>
      <c r="D849" s="385"/>
      <c r="E849" s="385"/>
      <c r="F849" s="385"/>
      <c r="G849" s="385"/>
      <c r="H849" s="385"/>
      <c r="I849" s="385"/>
      <c r="J849" s="167">
        <v>3010801022123</v>
      </c>
      <c r="K849" s="168"/>
      <c r="L849" s="168"/>
      <c r="M849" s="168"/>
      <c r="N849" s="168"/>
      <c r="O849" s="168"/>
      <c r="P849" s="156" t="s">
        <v>549</v>
      </c>
      <c r="Q849" s="157"/>
      <c r="R849" s="157"/>
      <c r="S849" s="157"/>
      <c r="T849" s="157"/>
      <c r="U849" s="157"/>
      <c r="V849" s="157"/>
      <c r="W849" s="157"/>
      <c r="X849" s="157"/>
      <c r="Y849" s="158">
        <v>3.48</v>
      </c>
      <c r="Z849" s="159"/>
      <c r="AA849" s="159"/>
      <c r="AB849" s="160"/>
      <c r="AC849" s="273" t="s">
        <v>563</v>
      </c>
      <c r="AD849" s="273"/>
      <c r="AE849" s="273"/>
      <c r="AF849" s="273"/>
      <c r="AG849" s="273"/>
      <c r="AH849" s="274">
        <v>1</v>
      </c>
      <c r="AI849" s="275"/>
      <c r="AJ849" s="275"/>
      <c r="AK849" s="275"/>
      <c r="AL849" s="276">
        <v>100</v>
      </c>
      <c r="AM849" s="277"/>
      <c r="AN849" s="277"/>
      <c r="AO849" s="278"/>
      <c r="AP849" s="267"/>
      <c r="AQ849" s="267"/>
      <c r="AR849" s="267"/>
      <c r="AS849" s="267"/>
      <c r="AT849" s="267"/>
      <c r="AU849" s="267"/>
      <c r="AV849" s="267"/>
      <c r="AW849" s="267"/>
      <c r="AX849" s="267"/>
    </row>
    <row r="850" spans="1:50" ht="45" customHeight="1" x14ac:dyDescent="0.25">
      <c r="A850" s="374">
        <v>2</v>
      </c>
      <c r="B850" s="374">
        <v>1</v>
      </c>
      <c r="C850" s="388" t="s">
        <v>566</v>
      </c>
      <c r="D850" s="385"/>
      <c r="E850" s="385"/>
      <c r="F850" s="385"/>
      <c r="G850" s="385"/>
      <c r="H850" s="385"/>
      <c r="I850" s="385"/>
      <c r="J850" s="167">
        <v>5010401051099</v>
      </c>
      <c r="K850" s="168"/>
      <c r="L850" s="168"/>
      <c r="M850" s="168"/>
      <c r="N850" s="168"/>
      <c r="O850" s="168"/>
      <c r="P850" s="156" t="s">
        <v>564</v>
      </c>
      <c r="Q850" s="157"/>
      <c r="R850" s="157"/>
      <c r="S850" s="157"/>
      <c r="T850" s="157"/>
      <c r="U850" s="157"/>
      <c r="V850" s="157"/>
      <c r="W850" s="157"/>
      <c r="X850" s="157"/>
      <c r="Y850" s="158">
        <v>0.38</v>
      </c>
      <c r="Z850" s="159"/>
      <c r="AA850" s="159"/>
      <c r="AB850" s="160"/>
      <c r="AC850" s="273" t="s">
        <v>567</v>
      </c>
      <c r="AD850" s="273"/>
      <c r="AE850" s="273"/>
      <c r="AF850" s="273"/>
      <c r="AG850" s="273"/>
      <c r="AH850" s="274" t="s">
        <v>568</v>
      </c>
      <c r="AI850" s="275"/>
      <c r="AJ850" s="275"/>
      <c r="AK850" s="275"/>
      <c r="AL850" s="276">
        <v>98.61</v>
      </c>
      <c r="AM850" s="277"/>
      <c r="AN850" s="277"/>
      <c r="AO850" s="278"/>
      <c r="AP850" s="267"/>
      <c r="AQ850" s="267"/>
      <c r="AR850" s="267"/>
      <c r="AS850" s="267"/>
      <c r="AT850" s="267"/>
      <c r="AU850" s="267"/>
      <c r="AV850" s="267"/>
      <c r="AW850" s="267"/>
      <c r="AX850" s="267"/>
    </row>
    <row r="851" spans="1:50" ht="30" hidden="1" customHeight="1" x14ac:dyDescent="0.2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2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2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2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2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2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2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2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2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2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2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2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2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2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2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2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2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2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2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2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2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2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2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2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2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2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2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2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2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25">
      <c r="A882" s="374">
        <v>1</v>
      </c>
      <c r="B882" s="374">
        <v>1</v>
      </c>
      <c r="C882" s="388" t="s">
        <v>573</v>
      </c>
      <c r="D882" s="385"/>
      <c r="E882" s="385"/>
      <c r="F882" s="385"/>
      <c r="G882" s="385"/>
      <c r="H882" s="385"/>
      <c r="I882" s="385"/>
      <c r="J882" s="167">
        <v>2011702014598</v>
      </c>
      <c r="K882" s="168"/>
      <c r="L882" s="168"/>
      <c r="M882" s="168"/>
      <c r="N882" s="168"/>
      <c r="O882" s="168"/>
      <c r="P882" s="156" t="s">
        <v>572</v>
      </c>
      <c r="Q882" s="157"/>
      <c r="R882" s="157"/>
      <c r="S882" s="157"/>
      <c r="T882" s="157"/>
      <c r="U882" s="157"/>
      <c r="V882" s="157"/>
      <c r="W882" s="157"/>
      <c r="X882" s="157"/>
      <c r="Y882" s="158">
        <v>0.755</v>
      </c>
      <c r="Z882" s="159"/>
      <c r="AA882" s="159"/>
      <c r="AB882" s="160"/>
      <c r="AC882" s="273" t="s">
        <v>563</v>
      </c>
      <c r="AD882" s="273"/>
      <c r="AE882" s="273"/>
      <c r="AF882" s="273"/>
      <c r="AG882" s="273"/>
      <c r="AH882" s="274">
        <v>5</v>
      </c>
      <c r="AI882" s="275"/>
      <c r="AJ882" s="275"/>
      <c r="AK882" s="275"/>
      <c r="AL882" s="276">
        <v>91.3</v>
      </c>
      <c r="AM882" s="277"/>
      <c r="AN882" s="277"/>
      <c r="AO882" s="278"/>
      <c r="AP882" s="267"/>
      <c r="AQ882" s="267"/>
      <c r="AR882" s="267"/>
      <c r="AS882" s="267"/>
      <c r="AT882" s="267"/>
      <c r="AU882" s="267"/>
      <c r="AV882" s="267"/>
      <c r="AW882" s="267"/>
      <c r="AX882" s="267"/>
    </row>
    <row r="883" spans="1:50" ht="30" customHeight="1" x14ac:dyDescent="0.25">
      <c r="A883" s="374">
        <v>2</v>
      </c>
      <c r="B883" s="374">
        <v>1</v>
      </c>
      <c r="C883" s="388" t="s">
        <v>573</v>
      </c>
      <c r="D883" s="385"/>
      <c r="E883" s="385"/>
      <c r="F883" s="385"/>
      <c r="G883" s="385"/>
      <c r="H883" s="385"/>
      <c r="I883" s="385"/>
      <c r="J883" s="167">
        <v>2011702014598</v>
      </c>
      <c r="K883" s="168"/>
      <c r="L883" s="168"/>
      <c r="M883" s="168"/>
      <c r="N883" s="168"/>
      <c r="O883" s="168"/>
      <c r="P883" s="156" t="s">
        <v>572</v>
      </c>
      <c r="Q883" s="157"/>
      <c r="R883" s="157"/>
      <c r="S883" s="157"/>
      <c r="T883" s="157"/>
      <c r="U883" s="157"/>
      <c r="V883" s="157"/>
      <c r="W883" s="157"/>
      <c r="X883" s="157"/>
      <c r="Y883" s="158">
        <v>2.5000000000000001E-2</v>
      </c>
      <c r="Z883" s="159"/>
      <c r="AA883" s="159"/>
      <c r="AB883" s="160"/>
      <c r="AC883" s="273" t="s">
        <v>567</v>
      </c>
      <c r="AD883" s="273"/>
      <c r="AE883" s="273"/>
      <c r="AF883" s="273"/>
      <c r="AG883" s="273"/>
      <c r="AH883" s="274" t="s">
        <v>578</v>
      </c>
      <c r="AI883" s="275"/>
      <c r="AJ883" s="275"/>
      <c r="AK883" s="275"/>
      <c r="AL883" s="276">
        <v>97.49</v>
      </c>
      <c r="AM883" s="277"/>
      <c r="AN883" s="277"/>
      <c r="AO883" s="278"/>
      <c r="AP883" s="267"/>
      <c r="AQ883" s="267"/>
      <c r="AR883" s="267"/>
      <c r="AS883" s="267"/>
      <c r="AT883" s="267"/>
      <c r="AU883" s="267"/>
      <c r="AV883" s="267"/>
      <c r="AW883" s="267"/>
      <c r="AX883" s="267"/>
    </row>
    <row r="884" spans="1:50" ht="30" customHeight="1" x14ac:dyDescent="0.25">
      <c r="A884" s="374">
        <v>3</v>
      </c>
      <c r="B884" s="374">
        <v>1</v>
      </c>
      <c r="C884" s="388" t="s">
        <v>574</v>
      </c>
      <c r="D884" s="385"/>
      <c r="E884" s="385"/>
      <c r="F884" s="385"/>
      <c r="G884" s="385"/>
      <c r="H884" s="385"/>
      <c r="I884" s="385"/>
      <c r="J884" s="167">
        <v>4012801003936</v>
      </c>
      <c r="K884" s="168"/>
      <c r="L884" s="168"/>
      <c r="M884" s="168"/>
      <c r="N884" s="168"/>
      <c r="O884" s="168"/>
      <c r="P884" s="156" t="s">
        <v>550</v>
      </c>
      <c r="Q884" s="157"/>
      <c r="R884" s="157"/>
      <c r="S884" s="157"/>
      <c r="T884" s="157"/>
      <c r="U884" s="157"/>
      <c r="V884" s="157"/>
      <c r="W884" s="157"/>
      <c r="X884" s="157"/>
      <c r="Y884" s="158">
        <v>0.5</v>
      </c>
      <c r="Z884" s="159"/>
      <c r="AA884" s="159"/>
      <c r="AB884" s="160"/>
      <c r="AC884" s="273" t="s">
        <v>563</v>
      </c>
      <c r="AD884" s="273"/>
      <c r="AE884" s="273"/>
      <c r="AF884" s="273"/>
      <c r="AG884" s="273"/>
      <c r="AH884" s="274">
        <v>4</v>
      </c>
      <c r="AI884" s="275"/>
      <c r="AJ884" s="275"/>
      <c r="AK884" s="275"/>
      <c r="AL884" s="276">
        <v>81.599999999999994</v>
      </c>
      <c r="AM884" s="277"/>
      <c r="AN884" s="277"/>
      <c r="AO884" s="278"/>
      <c r="AP884" s="267"/>
      <c r="AQ884" s="267"/>
      <c r="AR884" s="267"/>
      <c r="AS884" s="267"/>
      <c r="AT884" s="267"/>
      <c r="AU884" s="267"/>
      <c r="AV884" s="267"/>
      <c r="AW884" s="267"/>
      <c r="AX884" s="267"/>
    </row>
    <row r="885" spans="1:50" ht="30" hidden="1" customHeight="1" x14ac:dyDescent="0.25">
      <c r="A885" s="374">
        <v>4</v>
      </c>
      <c r="B885" s="374">
        <v>1</v>
      </c>
      <c r="C885" s="388"/>
      <c r="D885" s="385"/>
      <c r="E885" s="385"/>
      <c r="F885" s="385"/>
      <c r="G885" s="385"/>
      <c r="H885" s="385"/>
      <c r="I885" s="385"/>
      <c r="J885" s="167"/>
      <c r="K885" s="168"/>
      <c r="L885" s="168"/>
      <c r="M885" s="168"/>
      <c r="N885" s="168"/>
      <c r="O885" s="168"/>
      <c r="P885" s="156"/>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2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2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2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2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2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2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2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2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2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2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2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2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2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2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2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2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2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2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2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2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2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2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2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2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2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2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2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509</v>
      </c>
      <c r="AQ914" s="387"/>
      <c r="AR914" s="387"/>
      <c r="AS914" s="387"/>
      <c r="AT914" s="387"/>
      <c r="AU914" s="387"/>
      <c r="AV914" s="387"/>
      <c r="AW914" s="387"/>
      <c r="AX914" s="387"/>
    </row>
    <row r="915" spans="1:50" ht="30" customHeight="1" x14ac:dyDescent="0.25">
      <c r="A915" s="374">
        <v>1</v>
      </c>
      <c r="B915" s="374">
        <v>1</v>
      </c>
      <c r="C915" s="388" t="s">
        <v>575</v>
      </c>
      <c r="D915" s="385"/>
      <c r="E915" s="385"/>
      <c r="F915" s="385"/>
      <c r="G915" s="385"/>
      <c r="H915" s="385"/>
      <c r="I915" s="385"/>
      <c r="J915" s="167">
        <v>8011001038442</v>
      </c>
      <c r="K915" s="168"/>
      <c r="L915" s="168"/>
      <c r="M915" s="168"/>
      <c r="N915" s="168"/>
      <c r="O915" s="168"/>
      <c r="P915" s="156" t="s">
        <v>576</v>
      </c>
      <c r="Q915" s="157"/>
      <c r="R915" s="157"/>
      <c r="S915" s="157"/>
      <c r="T915" s="157"/>
      <c r="U915" s="157"/>
      <c r="V915" s="157"/>
      <c r="W915" s="157"/>
      <c r="X915" s="157"/>
      <c r="Y915" s="158">
        <v>2.98</v>
      </c>
      <c r="Z915" s="159"/>
      <c r="AA915" s="159"/>
      <c r="AB915" s="160"/>
      <c r="AC915" s="273" t="s">
        <v>577</v>
      </c>
      <c r="AD915" s="273"/>
      <c r="AE915" s="273"/>
      <c r="AF915" s="273"/>
      <c r="AG915" s="273"/>
      <c r="AH915" s="274" t="s">
        <v>578</v>
      </c>
      <c r="AI915" s="275"/>
      <c r="AJ915" s="275"/>
      <c r="AK915" s="275"/>
      <c r="AL915" s="276">
        <v>92</v>
      </c>
      <c r="AM915" s="277"/>
      <c r="AN915" s="277"/>
      <c r="AO915" s="278"/>
      <c r="AP915" s="267"/>
      <c r="AQ915" s="267"/>
      <c r="AR915" s="267"/>
      <c r="AS915" s="267"/>
      <c r="AT915" s="267"/>
      <c r="AU915" s="267"/>
      <c r="AV915" s="267"/>
      <c r="AW915" s="267"/>
      <c r="AX915" s="267"/>
    </row>
    <row r="916" spans="1:50" ht="60" customHeight="1" x14ac:dyDescent="0.25">
      <c r="A916" s="374">
        <v>2</v>
      </c>
      <c r="B916" s="374">
        <v>1</v>
      </c>
      <c r="C916" s="388" t="s">
        <v>579</v>
      </c>
      <c r="D916" s="385"/>
      <c r="E916" s="385"/>
      <c r="F916" s="385"/>
      <c r="G916" s="385"/>
      <c r="H916" s="385"/>
      <c r="I916" s="385"/>
      <c r="J916" s="167">
        <v>5010001007047</v>
      </c>
      <c r="K916" s="168"/>
      <c r="L916" s="168"/>
      <c r="M916" s="168"/>
      <c r="N916" s="168"/>
      <c r="O916" s="168"/>
      <c r="P916" s="156" t="s">
        <v>609</v>
      </c>
      <c r="Q916" s="157"/>
      <c r="R916" s="157"/>
      <c r="S916" s="157"/>
      <c r="T916" s="157"/>
      <c r="U916" s="157"/>
      <c r="V916" s="157"/>
      <c r="W916" s="157"/>
      <c r="X916" s="157"/>
      <c r="Y916" s="158">
        <v>0.75</v>
      </c>
      <c r="Z916" s="159"/>
      <c r="AA916" s="159"/>
      <c r="AB916" s="160"/>
      <c r="AC916" s="273" t="s">
        <v>567</v>
      </c>
      <c r="AD916" s="273"/>
      <c r="AE916" s="273"/>
      <c r="AF916" s="273"/>
      <c r="AG916" s="273"/>
      <c r="AH916" s="274" t="s">
        <v>578</v>
      </c>
      <c r="AI916" s="275"/>
      <c r="AJ916" s="275"/>
      <c r="AK916" s="275"/>
      <c r="AL916" s="276">
        <v>99.9</v>
      </c>
      <c r="AM916" s="277"/>
      <c r="AN916" s="277"/>
      <c r="AO916" s="278"/>
      <c r="AP916" s="267"/>
      <c r="AQ916" s="267"/>
      <c r="AR916" s="267"/>
      <c r="AS916" s="267"/>
      <c r="AT916" s="267"/>
      <c r="AU916" s="267"/>
      <c r="AV916" s="267"/>
      <c r="AW916" s="267"/>
      <c r="AX916" s="267"/>
    </row>
    <row r="917" spans="1:50" ht="30" customHeight="1" x14ac:dyDescent="0.25">
      <c r="A917" s="374">
        <v>3</v>
      </c>
      <c r="B917" s="374">
        <v>1</v>
      </c>
      <c r="C917" s="388" t="s">
        <v>579</v>
      </c>
      <c r="D917" s="385"/>
      <c r="E917" s="385"/>
      <c r="F917" s="385"/>
      <c r="G917" s="385"/>
      <c r="H917" s="385"/>
      <c r="I917" s="385"/>
      <c r="J917" s="167">
        <v>5010001007047</v>
      </c>
      <c r="K917" s="168"/>
      <c r="L917" s="168"/>
      <c r="M917" s="168"/>
      <c r="N917" s="168"/>
      <c r="O917" s="168"/>
      <c r="P917" s="156" t="s">
        <v>580</v>
      </c>
      <c r="Q917" s="157"/>
      <c r="R917" s="157"/>
      <c r="S917" s="157"/>
      <c r="T917" s="157"/>
      <c r="U917" s="157"/>
      <c r="V917" s="157"/>
      <c r="W917" s="157"/>
      <c r="X917" s="157"/>
      <c r="Y917" s="158">
        <v>0.67</v>
      </c>
      <c r="Z917" s="159"/>
      <c r="AA917" s="159"/>
      <c r="AB917" s="160"/>
      <c r="AC917" s="273" t="s">
        <v>567</v>
      </c>
      <c r="AD917" s="273"/>
      <c r="AE917" s="273"/>
      <c r="AF917" s="273"/>
      <c r="AG917" s="273"/>
      <c r="AH917" s="274" t="s">
        <v>578</v>
      </c>
      <c r="AI917" s="275"/>
      <c r="AJ917" s="275"/>
      <c r="AK917" s="275"/>
      <c r="AL917" s="276">
        <v>95.25</v>
      </c>
      <c r="AM917" s="277"/>
      <c r="AN917" s="277"/>
      <c r="AO917" s="278"/>
      <c r="AP917" s="267"/>
      <c r="AQ917" s="267"/>
      <c r="AR917" s="267"/>
      <c r="AS917" s="267"/>
      <c r="AT917" s="267"/>
      <c r="AU917" s="267"/>
      <c r="AV917" s="267"/>
      <c r="AW917" s="267"/>
      <c r="AX917" s="267"/>
    </row>
    <row r="918" spans="1:50" ht="30" customHeight="1" x14ac:dyDescent="0.25">
      <c r="A918" s="374">
        <v>4</v>
      </c>
      <c r="B918" s="374">
        <v>1</v>
      </c>
      <c r="C918" s="388" t="s">
        <v>581</v>
      </c>
      <c r="D918" s="385"/>
      <c r="E918" s="385"/>
      <c r="F918" s="385"/>
      <c r="G918" s="385"/>
      <c r="H918" s="385"/>
      <c r="I918" s="385"/>
      <c r="J918" s="167">
        <v>9021001020308</v>
      </c>
      <c r="K918" s="168"/>
      <c r="L918" s="168"/>
      <c r="M918" s="168"/>
      <c r="N918" s="168"/>
      <c r="O918" s="168"/>
      <c r="P918" s="156" t="s">
        <v>582</v>
      </c>
      <c r="Q918" s="157"/>
      <c r="R918" s="157"/>
      <c r="S918" s="157"/>
      <c r="T918" s="157"/>
      <c r="U918" s="157"/>
      <c r="V918" s="157"/>
      <c r="W918" s="157"/>
      <c r="X918" s="157"/>
      <c r="Y918" s="158">
        <v>0.67500000000000004</v>
      </c>
      <c r="Z918" s="159"/>
      <c r="AA918" s="159"/>
      <c r="AB918" s="160"/>
      <c r="AC918" s="273" t="s">
        <v>577</v>
      </c>
      <c r="AD918" s="273"/>
      <c r="AE918" s="273"/>
      <c r="AF918" s="273"/>
      <c r="AG918" s="273"/>
      <c r="AH918" s="274" t="s">
        <v>578</v>
      </c>
      <c r="AI918" s="275"/>
      <c r="AJ918" s="275"/>
      <c r="AK918" s="275"/>
      <c r="AL918" s="276">
        <v>100</v>
      </c>
      <c r="AM918" s="277"/>
      <c r="AN918" s="277"/>
      <c r="AO918" s="278"/>
      <c r="AP918" s="267"/>
      <c r="AQ918" s="267"/>
      <c r="AR918" s="267"/>
      <c r="AS918" s="267"/>
      <c r="AT918" s="267"/>
      <c r="AU918" s="267"/>
      <c r="AV918" s="267"/>
      <c r="AW918" s="267"/>
      <c r="AX918" s="267"/>
    </row>
    <row r="919" spans="1:50" ht="30" customHeight="1" x14ac:dyDescent="0.25">
      <c r="A919" s="374">
        <v>5</v>
      </c>
      <c r="B919" s="374">
        <v>1</v>
      </c>
      <c r="C919" s="388" t="s">
        <v>585</v>
      </c>
      <c r="D919" s="385"/>
      <c r="E919" s="385"/>
      <c r="F919" s="385"/>
      <c r="G919" s="385"/>
      <c r="H919" s="385"/>
      <c r="I919" s="385"/>
      <c r="J919" s="167">
        <v>7180001039492</v>
      </c>
      <c r="K919" s="168"/>
      <c r="L919" s="168"/>
      <c r="M919" s="168"/>
      <c r="N919" s="168"/>
      <c r="O919" s="168"/>
      <c r="P919" s="156" t="s">
        <v>586</v>
      </c>
      <c r="Q919" s="157"/>
      <c r="R919" s="157"/>
      <c r="S919" s="157"/>
      <c r="T919" s="157"/>
      <c r="U919" s="157"/>
      <c r="V919" s="157"/>
      <c r="W919" s="157"/>
      <c r="X919" s="157"/>
      <c r="Y919" s="158">
        <v>0.32300000000000001</v>
      </c>
      <c r="Z919" s="159"/>
      <c r="AA919" s="159"/>
      <c r="AB919" s="160"/>
      <c r="AC919" s="273" t="s">
        <v>567</v>
      </c>
      <c r="AD919" s="273"/>
      <c r="AE919" s="273"/>
      <c r="AF919" s="273"/>
      <c r="AG919" s="273"/>
      <c r="AH919" s="274" t="s">
        <v>578</v>
      </c>
      <c r="AI919" s="275"/>
      <c r="AJ919" s="275"/>
      <c r="AK919" s="275"/>
      <c r="AL919" s="276">
        <v>100</v>
      </c>
      <c r="AM919" s="277"/>
      <c r="AN919" s="277"/>
      <c r="AO919" s="278"/>
      <c r="AP919" s="267"/>
      <c r="AQ919" s="267"/>
      <c r="AR919" s="267"/>
      <c r="AS919" s="267"/>
      <c r="AT919" s="267"/>
      <c r="AU919" s="267"/>
      <c r="AV919" s="267"/>
      <c r="AW919" s="267"/>
      <c r="AX919" s="267"/>
    </row>
    <row r="920" spans="1:50" ht="30" customHeight="1" x14ac:dyDescent="0.25">
      <c r="A920" s="374">
        <v>6</v>
      </c>
      <c r="B920" s="374">
        <v>1</v>
      </c>
      <c r="C920" s="388" t="s">
        <v>583</v>
      </c>
      <c r="D920" s="385"/>
      <c r="E920" s="385"/>
      <c r="F920" s="385"/>
      <c r="G920" s="385"/>
      <c r="H920" s="385"/>
      <c r="I920" s="385"/>
      <c r="J920" s="167">
        <v>7030002043491</v>
      </c>
      <c r="K920" s="168"/>
      <c r="L920" s="168"/>
      <c r="M920" s="168"/>
      <c r="N920" s="168"/>
      <c r="O920" s="168"/>
      <c r="P920" s="156" t="s">
        <v>584</v>
      </c>
      <c r="Q920" s="157"/>
      <c r="R920" s="157"/>
      <c r="S920" s="157"/>
      <c r="T920" s="157"/>
      <c r="U920" s="157"/>
      <c r="V920" s="157"/>
      <c r="W920" s="157"/>
      <c r="X920" s="157"/>
      <c r="Y920" s="158">
        <v>0.189</v>
      </c>
      <c r="Z920" s="159"/>
      <c r="AA920" s="159"/>
      <c r="AB920" s="160"/>
      <c r="AC920" s="273" t="s">
        <v>567</v>
      </c>
      <c r="AD920" s="273"/>
      <c r="AE920" s="273"/>
      <c r="AF920" s="273"/>
      <c r="AG920" s="273"/>
      <c r="AH920" s="274" t="s">
        <v>578</v>
      </c>
      <c r="AI920" s="275"/>
      <c r="AJ920" s="275"/>
      <c r="AK920" s="275"/>
      <c r="AL920" s="276">
        <v>100</v>
      </c>
      <c r="AM920" s="277"/>
      <c r="AN920" s="277"/>
      <c r="AO920" s="278"/>
      <c r="AP920" s="267"/>
      <c r="AQ920" s="267"/>
      <c r="AR920" s="267"/>
      <c r="AS920" s="267"/>
      <c r="AT920" s="267"/>
      <c r="AU920" s="267"/>
      <c r="AV920" s="267"/>
      <c r="AW920" s="267"/>
      <c r="AX920" s="267"/>
    </row>
    <row r="921" spans="1:50" ht="30" customHeight="1" x14ac:dyDescent="0.25">
      <c r="A921" s="374">
        <v>7</v>
      </c>
      <c r="B921" s="374">
        <v>1</v>
      </c>
      <c r="C921" s="388" t="s">
        <v>587</v>
      </c>
      <c r="D921" s="385"/>
      <c r="E921" s="385"/>
      <c r="F921" s="385"/>
      <c r="G921" s="385"/>
      <c r="H921" s="385"/>
      <c r="I921" s="385"/>
      <c r="J921" s="167">
        <v>7010701007666</v>
      </c>
      <c r="K921" s="168"/>
      <c r="L921" s="168"/>
      <c r="M921" s="168"/>
      <c r="N921" s="168"/>
      <c r="O921" s="168"/>
      <c r="P921" s="156" t="s">
        <v>588</v>
      </c>
      <c r="Q921" s="157"/>
      <c r="R921" s="157"/>
      <c r="S921" s="157"/>
      <c r="T921" s="157"/>
      <c r="U921" s="157"/>
      <c r="V921" s="157"/>
      <c r="W921" s="157"/>
      <c r="X921" s="157"/>
      <c r="Y921" s="158">
        <v>0.16200000000000001</v>
      </c>
      <c r="Z921" s="159"/>
      <c r="AA921" s="159"/>
      <c r="AB921" s="160"/>
      <c r="AC921" s="273" t="s">
        <v>567</v>
      </c>
      <c r="AD921" s="273"/>
      <c r="AE921" s="273"/>
      <c r="AF921" s="273"/>
      <c r="AG921" s="273"/>
      <c r="AH921" s="274" t="s">
        <v>578</v>
      </c>
      <c r="AI921" s="275"/>
      <c r="AJ921" s="275"/>
      <c r="AK921" s="275"/>
      <c r="AL921" s="276">
        <v>95.3</v>
      </c>
      <c r="AM921" s="277"/>
      <c r="AN921" s="277"/>
      <c r="AO921" s="278"/>
      <c r="AP921" s="267"/>
      <c r="AQ921" s="267"/>
      <c r="AR921" s="267"/>
      <c r="AS921" s="267"/>
      <c r="AT921" s="267"/>
      <c r="AU921" s="267"/>
      <c r="AV921" s="267"/>
      <c r="AW921" s="267"/>
      <c r="AX921" s="267"/>
    </row>
    <row r="922" spans="1:50" ht="30" customHeight="1" x14ac:dyDescent="0.25">
      <c r="A922" s="374">
        <v>8</v>
      </c>
      <c r="B922" s="374">
        <v>1</v>
      </c>
      <c r="C922" s="388" t="s">
        <v>589</v>
      </c>
      <c r="D922" s="385"/>
      <c r="E922" s="385"/>
      <c r="F922" s="385"/>
      <c r="G922" s="385"/>
      <c r="H922" s="385"/>
      <c r="I922" s="385"/>
      <c r="J922" s="167">
        <v>2010801012579</v>
      </c>
      <c r="K922" s="168"/>
      <c r="L922" s="168"/>
      <c r="M922" s="168"/>
      <c r="N922" s="168"/>
      <c r="O922" s="168"/>
      <c r="P922" s="156" t="s">
        <v>590</v>
      </c>
      <c r="Q922" s="157"/>
      <c r="R922" s="157"/>
      <c r="S922" s="157"/>
      <c r="T922" s="157"/>
      <c r="U922" s="157"/>
      <c r="V922" s="157"/>
      <c r="W922" s="157"/>
      <c r="X922" s="157"/>
      <c r="Y922" s="158">
        <v>0.154</v>
      </c>
      <c r="Z922" s="159"/>
      <c r="AA922" s="159"/>
      <c r="AB922" s="160"/>
      <c r="AC922" s="273" t="s">
        <v>567</v>
      </c>
      <c r="AD922" s="273"/>
      <c r="AE922" s="273"/>
      <c r="AF922" s="273"/>
      <c r="AG922" s="273"/>
      <c r="AH922" s="274" t="s">
        <v>578</v>
      </c>
      <c r="AI922" s="275"/>
      <c r="AJ922" s="275"/>
      <c r="AK922" s="275"/>
      <c r="AL922" s="276">
        <v>100</v>
      </c>
      <c r="AM922" s="277"/>
      <c r="AN922" s="277"/>
      <c r="AO922" s="278"/>
      <c r="AP922" s="267"/>
      <c r="AQ922" s="267"/>
      <c r="AR922" s="267"/>
      <c r="AS922" s="267"/>
      <c r="AT922" s="267"/>
      <c r="AU922" s="267"/>
      <c r="AV922" s="267"/>
      <c r="AW922" s="267"/>
      <c r="AX922" s="267"/>
    </row>
    <row r="923" spans="1:50" ht="30" customHeight="1" x14ac:dyDescent="0.25">
      <c r="A923" s="374">
        <v>9</v>
      </c>
      <c r="B923" s="374">
        <v>1</v>
      </c>
      <c r="C923" s="388" t="s">
        <v>589</v>
      </c>
      <c r="D923" s="385"/>
      <c r="E923" s="385"/>
      <c r="F923" s="385"/>
      <c r="G923" s="385"/>
      <c r="H923" s="385"/>
      <c r="I923" s="385"/>
      <c r="J923" s="167">
        <v>2010801012579</v>
      </c>
      <c r="K923" s="168"/>
      <c r="L923" s="168"/>
      <c r="M923" s="168"/>
      <c r="N923" s="168"/>
      <c r="O923" s="168"/>
      <c r="P923" s="156" t="s">
        <v>590</v>
      </c>
      <c r="Q923" s="157"/>
      <c r="R923" s="157"/>
      <c r="S923" s="157"/>
      <c r="T923" s="157"/>
      <c r="U923" s="157"/>
      <c r="V923" s="157"/>
      <c r="W923" s="157"/>
      <c r="X923" s="157"/>
      <c r="Y923" s="158">
        <v>0.14099999999999999</v>
      </c>
      <c r="Z923" s="159"/>
      <c r="AA923" s="159"/>
      <c r="AB923" s="160"/>
      <c r="AC923" s="273" t="s">
        <v>567</v>
      </c>
      <c r="AD923" s="273"/>
      <c r="AE923" s="273"/>
      <c r="AF923" s="273"/>
      <c r="AG923" s="273"/>
      <c r="AH923" s="274" t="s">
        <v>578</v>
      </c>
      <c r="AI923" s="275"/>
      <c r="AJ923" s="275"/>
      <c r="AK923" s="275"/>
      <c r="AL923" s="276">
        <v>100</v>
      </c>
      <c r="AM923" s="277"/>
      <c r="AN923" s="277"/>
      <c r="AO923" s="278"/>
      <c r="AP923" s="267"/>
      <c r="AQ923" s="267"/>
      <c r="AR923" s="267"/>
      <c r="AS923" s="267"/>
      <c r="AT923" s="267"/>
      <c r="AU923" s="267"/>
      <c r="AV923" s="267"/>
      <c r="AW923" s="267"/>
      <c r="AX923" s="267"/>
    </row>
    <row r="924" spans="1:50" ht="30" customHeight="1" x14ac:dyDescent="0.25">
      <c r="A924" s="374">
        <v>10</v>
      </c>
      <c r="B924" s="374">
        <v>1</v>
      </c>
      <c r="C924" s="388" t="s">
        <v>591</v>
      </c>
      <c r="D924" s="385"/>
      <c r="E924" s="385"/>
      <c r="F924" s="385"/>
      <c r="G924" s="385"/>
      <c r="H924" s="385"/>
      <c r="I924" s="385"/>
      <c r="J924" s="167">
        <v>4010601047014</v>
      </c>
      <c r="K924" s="168"/>
      <c r="L924" s="168"/>
      <c r="M924" s="168"/>
      <c r="N924" s="168"/>
      <c r="O924" s="168"/>
      <c r="P924" s="156" t="s">
        <v>592</v>
      </c>
      <c r="Q924" s="157"/>
      <c r="R924" s="157"/>
      <c r="S924" s="157"/>
      <c r="T924" s="157"/>
      <c r="U924" s="157"/>
      <c r="V924" s="157"/>
      <c r="W924" s="157"/>
      <c r="X924" s="157"/>
      <c r="Y924" s="158">
        <v>0.12</v>
      </c>
      <c r="Z924" s="159"/>
      <c r="AA924" s="159"/>
      <c r="AB924" s="160"/>
      <c r="AC924" s="273" t="s">
        <v>567</v>
      </c>
      <c r="AD924" s="273"/>
      <c r="AE924" s="273"/>
      <c r="AF924" s="273"/>
      <c r="AG924" s="273"/>
      <c r="AH924" s="274" t="s">
        <v>578</v>
      </c>
      <c r="AI924" s="275"/>
      <c r="AJ924" s="275"/>
      <c r="AK924" s="275"/>
      <c r="AL924" s="276">
        <v>97.47</v>
      </c>
      <c r="AM924" s="277"/>
      <c r="AN924" s="277"/>
      <c r="AO924" s="278"/>
      <c r="AP924" s="267"/>
      <c r="AQ924" s="267"/>
      <c r="AR924" s="267"/>
      <c r="AS924" s="267"/>
      <c r="AT924" s="267"/>
      <c r="AU924" s="267"/>
      <c r="AV924" s="267"/>
      <c r="AW924" s="267"/>
      <c r="AX924" s="267"/>
    </row>
    <row r="925" spans="1:50" ht="30" customHeight="1" x14ac:dyDescent="0.25">
      <c r="A925" s="374">
        <v>11</v>
      </c>
      <c r="B925" s="374">
        <v>1</v>
      </c>
      <c r="C925" s="388" t="s">
        <v>591</v>
      </c>
      <c r="D925" s="385"/>
      <c r="E925" s="385"/>
      <c r="F925" s="385"/>
      <c r="G925" s="385"/>
      <c r="H925" s="385"/>
      <c r="I925" s="385"/>
      <c r="J925" s="167">
        <v>4010601047014</v>
      </c>
      <c r="K925" s="168"/>
      <c r="L925" s="168"/>
      <c r="M925" s="168"/>
      <c r="N925" s="168"/>
      <c r="O925" s="168"/>
      <c r="P925" s="156" t="s">
        <v>584</v>
      </c>
      <c r="Q925" s="157"/>
      <c r="R925" s="157"/>
      <c r="S925" s="157"/>
      <c r="T925" s="157"/>
      <c r="U925" s="157"/>
      <c r="V925" s="157"/>
      <c r="W925" s="157"/>
      <c r="X925" s="157"/>
      <c r="Y925" s="158">
        <v>7.6999999999999999E-2</v>
      </c>
      <c r="Z925" s="159"/>
      <c r="AA925" s="159"/>
      <c r="AB925" s="160"/>
      <c r="AC925" s="273" t="s">
        <v>567</v>
      </c>
      <c r="AD925" s="273"/>
      <c r="AE925" s="273"/>
      <c r="AF925" s="273"/>
      <c r="AG925" s="273"/>
      <c r="AH925" s="274" t="s">
        <v>578</v>
      </c>
      <c r="AI925" s="275"/>
      <c r="AJ925" s="275"/>
      <c r="AK925" s="275"/>
      <c r="AL925" s="276">
        <v>98</v>
      </c>
      <c r="AM925" s="277"/>
      <c r="AN925" s="277"/>
      <c r="AO925" s="278"/>
      <c r="AP925" s="267"/>
      <c r="AQ925" s="267"/>
      <c r="AR925" s="267"/>
      <c r="AS925" s="267"/>
      <c r="AT925" s="267"/>
      <c r="AU925" s="267"/>
      <c r="AV925" s="267"/>
      <c r="AW925" s="267"/>
      <c r="AX925" s="267"/>
    </row>
    <row r="926" spans="1:50" ht="30" customHeight="1" x14ac:dyDescent="0.25">
      <c r="A926" s="374">
        <v>12</v>
      </c>
      <c r="B926" s="374">
        <v>1</v>
      </c>
      <c r="C926" s="388" t="s">
        <v>620</v>
      </c>
      <c r="D926" s="385"/>
      <c r="E926" s="385"/>
      <c r="F926" s="385"/>
      <c r="G926" s="385"/>
      <c r="H926" s="385"/>
      <c r="I926" s="385"/>
      <c r="J926" s="167">
        <v>5010001112697</v>
      </c>
      <c r="K926" s="168"/>
      <c r="L926" s="168"/>
      <c r="M926" s="168"/>
      <c r="N926" s="168"/>
      <c r="O926" s="168"/>
      <c r="P926" s="156" t="s">
        <v>621</v>
      </c>
      <c r="Q926" s="157"/>
      <c r="R926" s="157"/>
      <c r="S926" s="157"/>
      <c r="T926" s="157"/>
      <c r="U926" s="157"/>
      <c r="V926" s="157"/>
      <c r="W926" s="157"/>
      <c r="X926" s="157"/>
      <c r="Y926" s="158">
        <f>0.045</f>
        <v>4.4999999999999998E-2</v>
      </c>
      <c r="Z926" s="159"/>
      <c r="AA926" s="159"/>
      <c r="AB926" s="160"/>
      <c r="AC926" s="273" t="s">
        <v>577</v>
      </c>
      <c r="AD926" s="273"/>
      <c r="AE926" s="273"/>
      <c r="AF926" s="273"/>
      <c r="AG926" s="273"/>
      <c r="AH926" s="274" t="s">
        <v>467</v>
      </c>
      <c r="AI926" s="275"/>
      <c r="AJ926" s="275"/>
      <c r="AK926" s="275"/>
      <c r="AL926" s="276" t="s">
        <v>624</v>
      </c>
      <c r="AM926" s="277"/>
      <c r="AN926" s="277"/>
      <c r="AO926" s="278"/>
      <c r="AP926" s="267"/>
      <c r="AQ926" s="267"/>
      <c r="AR926" s="267"/>
      <c r="AS926" s="267"/>
      <c r="AT926" s="267"/>
      <c r="AU926" s="267"/>
      <c r="AV926" s="267"/>
      <c r="AW926" s="267"/>
      <c r="AX926" s="267"/>
    </row>
    <row r="927" spans="1:50" ht="51.75" customHeight="1" x14ac:dyDescent="0.25">
      <c r="A927" s="374">
        <v>13</v>
      </c>
      <c r="B927" s="374">
        <v>1</v>
      </c>
      <c r="C927" s="388" t="s">
        <v>622</v>
      </c>
      <c r="D927" s="385"/>
      <c r="E927" s="385"/>
      <c r="F927" s="385"/>
      <c r="G927" s="385"/>
      <c r="H927" s="385"/>
      <c r="I927" s="385"/>
      <c r="J927" s="167">
        <v>6090002013300</v>
      </c>
      <c r="K927" s="168"/>
      <c r="L927" s="168"/>
      <c r="M927" s="168"/>
      <c r="N927" s="168"/>
      <c r="O927" s="168"/>
      <c r="P927" s="156" t="s">
        <v>623</v>
      </c>
      <c r="Q927" s="157"/>
      <c r="R927" s="157"/>
      <c r="S927" s="157"/>
      <c r="T927" s="157"/>
      <c r="U927" s="157"/>
      <c r="V927" s="157"/>
      <c r="W927" s="157"/>
      <c r="X927" s="157"/>
      <c r="Y927" s="158">
        <v>2.1999999999999999E-2</v>
      </c>
      <c r="Z927" s="159"/>
      <c r="AA927" s="159"/>
      <c r="AB927" s="160"/>
      <c r="AC927" s="273" t="s">
        <v>567</v>
      </c>
      <c r="AD927" s="273"/>
      <c r="AE927" s="273"/>
      <c r="AF927" s="273"/>
      <c r="AG927" s="273"/>
      <c r="AH927" s="274" t="s">
        <v>467</v>
      </c>
      <c r="AI927" s="275"/>
      <c r="AJ927" s="275"/>
      <c r="AK927" s="275"/>
      <c r="AL927" s="276">
        <v>100</v>
      </c>
      <c r="AM927" s="277"/>
      <c r="AN927" s="277"/>
      <c r="AO927" s="278"/>
      <c r="AP927" s="267"/>
      <c r="AQ927" s="267"/>
      <c r="AR927" s="267"/>
      <c r="AS927" s="267"/>
      <c r="AT927" s="267"/>
      <c r="AU927" s="267"/>
      <c r="AV927" s="267"/>
      <c r="AW927" s="267"/>
      <c r="AX927" s="267"/>
    </row>
    <row r="928" spans="1:50" ht="30" hidden="1" customHeight="1" x14ac:dyDescent="0.2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2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2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2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2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2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2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2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2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2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2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2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2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2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2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2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2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2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509</v>
      </c>
      <c r="AQ947" s="387"/>
      <c r="AR947" s="387"/>
      <c r="AS947" s="387"/>
      <c r="AT947" s="387"/>
      <c r="AU947" s="387"/>
      <c r="AV947" s="387"/>
      <c r="AW947" s="387"/>
      <c r="AX947" s="387"/>
    </row>
    <row r="948" spans="1:50" ht="30" customHeight="1" x14ac:dyDescent="0.25">
      <c r="A948" s="374">
        <v>1</v>
      </c>
      <c r="B948" s="374">
        <v>1</v>
      </c>
      <c r="C948" s="388" t="s">
        <v>593</v>
      </c>
      <c r="D948" s="385"/>
      <c r="E948" s="385"/>
      <c r="F948" s="385"/>
      <c r="G948" s="385"/>
      <c r="H948" s="385"/>
      <c r="I948" s="385"/>
      <c r="J948" s="167" t="s">
        <v>578</v>
      </c>
      <c r="K948" s="168"/>
      <c r="L948" s="168"/>
      <c r="M948" s="168"/>
      <c r="N948" s="168"/>
      <c r="O948" s="168"/>
      <c r="P948" s="156" t="s">
        <v>607</v>
      </c>
      <c r="Q948" s="157"/>
      <c r="R948" s="157"/>
      <c r="S948" s="157"/>
      <c r="T948" s="157"/>
      <c r="U948" s="157"/>
      <c r="V948" s="157"/>
      <c r="W948" s="157"/>
      <c r="X948" s="157"/>
      <c r="Y948" s="158">
        <v>4.3339999999999996</v>
      </c>
      <c r="Z948" s="159"/>
      <c r="AA948" s="159"/>
      <c r="AB948" s="160"/>
      <c r="AC948" s="273" t="s">
        <v>518</v>
      </c>
      <c r="AD948" s="273"/>
      <c r="AE948" s="273"/>
      <c r="AF948" s="273"/>
      <c r="AG948" s="273"/>
      <c r="AH948" s="274" t="s">
        <v>578</v>
      </c>
      <c r="AI948" s="275"/>
      <c r="AJ948" s="275"/>
      <c r="AK948" s="275"/>
      <c r="AL948" s="276" t="s">
        <v>578</v>
      </c>
      <c r="AM948" s="277"/>
      <c r="AN948" s="277"/>
      <c r="AO948" s="278"/>
      <c r="AP948" s="267"/>
      <c r="AQ948" s="267"/>
      <c r="AR948" s="267"/>
      <c r="AS948" s="267"/>
      <c r="AT948" s="267"/>
      <c r="AU948" s="267"/>
      <c r="AV948" s="267"/>
      <c r="AW948" s="267"/>
      <c r="AX948" s="267"/>
    </row>
    <row r="949" spans="1:50" ht="35.25" customHeight="1" x14ac:dyDescent="0.25">
      <c r="A949" s="374">
        <v>2</v>
      </c>
      <c r="B949" s="374">
        <v>1</v>
      </c>
      <c r="C949" s="388" t="s">
        <v>594</v>
      </c>
      <c r="D949" s="385"/>
      <c r="E949" s="385"/>
      <c r="F949" s="385"/>
      <c r="G949" s="385"/>
      <c r="H949" s="385"/>
      <c r="I949" s="385"/>
      <c r="J949" s="167" t="s">
        <v>578</v>
      </c>
      <c r="K949" s="168"/>
      <c r="L949" s="168"/>
      <c r="M949" s="168"/>
      <c r="N949" s="168"/>
      <c r="O949" s="168"/>
      <c r="P949" s="156" t="s">
        <v>606</v>
      </c>
      <c r="Q949" s="157"/>
      <c r="R949" s="157"/>
      <c r="S949" s="157"/>
      <c r="T949" s="157"/>
      <c r="U949" s="157"/>
      <c r="V949" s="157"/>
      <c r="W949" s="157"/>
      <c r="X949" s="157"/>
      <c r="Y949" s="158">
        <v>4.33</v>
      </c>
      <c r="Z949" s="159"/>
      <c r="AA949" s="159"/>
      <c r="AB949" s="160"/>
      <c r="AC949" s="273" t="s">
        <v>518</v>
      </c>
      <c r="AD949" s="273"/>
      <c r="AE949" s="273"/>
      <c r="AF949" s="273"/>
      <c r="AG949" s="273"/>
      <c r="AH949" s="274" t="s">
        <v>578</v>
      </c>
      <c r="AI949" s="275"/>
      <c r="AJ949" s="275"/>
      <c r="AK949" s="275"/>
      <c r="AL949" s="276" t="s">
        <v>578</v>
      </c>
      <c r="AM949" s="277"/>
      <c r="AN949" s="277"/>
      <c r="AO949" s="278"/>
      <c r="AP949" s="267"/>
      <c r="AQ949" s="267"/>
      <c r="AR949" s="267"/>
      <c r="AS949" s="267"/>
      <c r="AT949" s="267"/>
      <c r="AU949" s="267"/>
      <c r="AV949" s="267"/>
      <c r="AW949" s="267"/>
      <c r="AX949" s="267"/>
    </row>
    <row r="950" spans="1:50" ht="30" customHeight="1" x14ac:dyDescent="0.25">
      <c r="A950" s="374">
        <v>3</v>
      </c>
      <c r="B950" s="374">
        <v>1</v>
      </c>
      <c r="C950" s="388" t="s">
        <v>595</v>
      </c>
      <c r="D950" s="385"/>
      <c r="E950" s="385"/>
      <c r="F950" s="385"/>
      <c r="G950" s="385"/>
      <c r="H950" s="385"/>
      <c r="I950" s="385"/>
      <c r="J950" s="167" t="s">
        <v>578</v>
      </c>
      <c r="K950" s="168"/>
      <c r="L950" s="168"/>
      <c r="M950" s="168"/>
      <c r="N950" s="168"/>
      <c r="O950" s="168"/>
      <c r="P950" s="156" t="s">
        <v>608</v>
      </c>
      <c r="Q950" s="157"/>
      <c r="R950" s="157"/>
      <c r="S950" s="157"/>
      <c r="T950" s="157"/>
      <c r="U950" s="157"/>
      <c r="V950" s="157"/>
      <c r="W950" s="157"/>
      <c r="X950" s="157"/>
      <c r="Y950" s="158">
        <v>1.2310000000000001</v>
      </c>
      <c r="Z950" s="159"/>
      <c r="AA950" s="159"/>
      <c r="AB950" s="160"/>
      <c r="AC950" s="273" t="s">
        <v>518</v>
      </c>
      <c r="AD950" s="273"/>
      <c r="AE950" s="273"/>
      <c r="AF950" s="273"/>
      <c r="AG950" s="273"/>
      <c r="AH950" s="274" t="s">
        <v>578</v>
      </c>
      <c r="AI950" s="275"/>
      <c r="AJ950" s="275"/>
      <c r="AK950" s="275"/>
      <c r="AL950" s="276" t="s">
        <v>578</v>
      </c>
      <c r="AM950" s="277"/>
      <c r="AN950" s="277"/>
      <c r="AO950" s="278"/>
      <c r="AP950" s="267"/>
      <c r="AQ950" s="267"/>
      <c r="AR950" s="267"/>
      <c r="AS950" s="267"/>
      <c r="AT950" s="267"/>
      <c r="AU950" s="267"/>
      <c r="AV950" s="267"/>
      <c r="AW950" s="267"/>
      <c r="AX950" s="267"/>
    </row>
    <row r="951" spans="1:50" ht="30" customHeight="1" x14ac:dyDescent="0.25">
      <c r="A951" s="374">
        <v>4</v>
      </c>
      <c r="B951" s="374">
        <v>1</v>
      </c>
      <c r="C951" s="388" t="s">
        <v>595</v>
      </c>
      <c r="D951" s="385"/>
      <c r="E951" s="385"/>
      <c r="F951" s="385"/>
      <c r="G951" s="385"/>
      <c r="H951" s="385"/>
      <c r="I951" s="385"/>
      <c r="J951" s="167" t="s">
        <v>578</v>
      </c>
      <c r="K951" s="168"/>
      <c r="L951" s="168"/>
      <c r="M951" s="168"/>
      <c r="N951" s="168"/>
      <c r="O951" s="168"/>
      <c r="P951" s="156" t="s">
        <v>608</v>
      </c>
      <c r="Q951" s="157"/>
      <c r="R951" s="157"/>
      <c r="S951" s="157"/>
      <c r="T951" s="157"/>
      <c r="U951" s="157"/>
      <c r="V951" s="157"/>
      <c r="W951" s="157"/>
      <c r="X951" s="157"/>
      <c r="Y951" s="158">
        <v>1.212</v>
      </c>
      <c r="Z951" s="159"/>
      <c r="AA951" s="159"/>
      <c r="AB951" s="160"/>
      <c r="AC951" s="273" t="s">
        <v>518</v>
      </c>
      <c r="AD951" s="273"/>
      <c r="AE951" s="273"/>
      <c r="AF951" s="273"/>
      <c r="AG951" s="273"/>
      <c r="AH951" s="274" t="s">
        <v>578</v>
      </c>
      <c r="AI951" s="275"/>
      <c r="AJ951" s="275"/>
      <c r="AK951" s="275"/>
      <c r="AL951" s="276" t="s">
        <v>578</v>
      </c>
      <c r="AM951" s="277"/>
      <c r="AN951" s="277"/>
      <c r="AO951" s="278"/>
      <c r="AP951" s="267"/>
      <c r="AQ951" s="267"/>
      <c r="AR951" s="267"/>
      <c r="AS951" s="267"/>
      <c r="AT951" s="267"/>
      <c r="AU951" s="267"/>
      <c r="AV951" s="267"/>
      <c r="AW951" s="267"/>
      <c r="AX951" s="267"/>
    </row>
    <row r="952" spans="1:50" ht="30" customHeight="1" x14ac:dyDescent="0.25">
      <c r="A952" s="374">
        <v>5</v>
      </c>
      <c r="B952" s="374">
        <v>1</v>
      </c>
      <c r="C952" s="388" t="s">
        <v>595</v>
      </c>
      <c r="D952" s="385"/>
      <c r="E952" s="385"/>
      <c r="F952" s="385"/>
      <c r="G952" s="385"/>
      <c r="H952" s="385"/>
      <c r="I952" s="385"/>
      <c r="J952" s="167" t="s">
        <v>578</v>
      </c>
      <c r="K952" s="168"/>
      <c r="L952" s="168"/>
      <c r="M952" s="168"/>
      <c r="N952" s="168"/>
      <c r="O952" s="168"/>
      <c r="P952" s="156" t="s">
        <v>608</v>
      </c>
      <c r="Q952" s="157"/>
      <c r="R952" s="157"/>
      <c r="S952" s="157"/>
      <c r="T952" s="157"/>
      <c r="U952" s="157"/>
      <c r="V952" s="157"/>
      <c r="W952" s="157"/>
      <c r="X952" s="157"/>
      <c r="Y952" s="158">
        <v>1.212</v>
      </c>
      <c r="Z952" s="159"/>
      <c r="AA952" s="159"/>
      <c r="AB952" s="160"/>
      <c r="AC952" s="273" t="s">
        <v>518</v>
      </c>
      <c r="AD952" s="273"/>
      <c r="AE952" s="273"/>
      <c r="AF952" s="273"/>
      <c r="AG952" s="273"/>
      <c r="AH952" s="274" t="s">
        <v>578</v>
      </c>
      <c r="AI952" s="275"/>
      <c r="AJ952" s="275"/>
      <c r="AK952" s="275"/>
      <c r="AL952" s="276" t="s">
        <v>578</v>
      </c>
      <c r="AM952" s="277"/>
      <c r="AN952" s="277"/>
      <c r="AO952" s="278"/>
      <c r="AP952" s="267"/>
      <c r="AQ952" s="267"/>
      <c r="AR952" s="267"/>
      <c r="AS952" s="267"/>
      <c r="AT952" s="267"/>
      <c r="AU952" s="267"/>
      <c r="AV952" s="267"/>
      <c r="AW952" s="267"/>
      <c r="AX952" s="267"/>
    </row>
    <row r="953" spans="1:50" ht="45" customHeight="1" x14ac:dyDescent="0.25">
      <c r="A953" s="374">
        <v>6</v>
      </c>
      <c r="B953" s="374">
        <v>1</v>
      </c>
      <c r="C953" s="388" t="s">
        <v>596</v>
      </c>
      <c r="D953" s="385"/>
      <c r="E953" s="385"/>
      <c r="F953" s="385"/>
      <c r="G953" s="385"/>
      <c r="H953" s="385"/>
      <c r="I953" s="385"/>
      <c r="J953" s="167" t="s">
        <v>578</v>
      </c>
      <c r="K953" s="168"/>
      <c r="L953" s="168"/>
      <c r="M953" s="168"/>
      <c r="N953" s="168"/>
      <c r="O953" s="168"/>
      <c r="P953" s="156" t="s">
        <v>603</v>
      </c>
      <c r="Q953" s="157"/>
      <c r="R953" s="157"/>
      <c r="S953" s="157"/>
      <c r="T953" s="157"/>
      <c r="U953" s="157"/>
      <c r="V953" s="157"/>
      <c r="W953" s="157"/>
      <c r="X953" s="157"/>
      <c r="Y953" s="158">
        <v>0.317</v>
      </c>
      <c r="Z953" s="159"/>
      <c r="AA953" s="159"/>
      <c r="AB953" s="160"/>
      <c r="AC953" s="273" t="s">
        <v>518</v>
      </c>
      <c r="AD953" s="273"/>
      <c r="AE953" s="273"/>
      <c r="AF953" s="273"/>
      <c r="AG953" s="273"/>
      <c r="AH953" s="274" t="s">
        <v>578</v>
      </c>
      <c r="AI953" s="275"/>
      <c r="AJ953" s="275"/>
      <c r="AK953" s="275"/>
      <c r="AL953" s="276" t="s">
        <v>578</v>
      </c>
      <c r="AM953" s="277"/>
      <c r="AN953" s="277"/>
      <c r="AO953" s="278"/>
      <c r="AP953" s="267"/>
      <c r="AQ953" s="267"/>
      <c r="AR953" s="267"/>
      <c r="AS953" s="267"/>
      <c r="AT953" s="267"/>
      <c r="AU953" s="267"/>
      <c r="AV953" s="267"/>
      <c r="AW953" s="267"/>
      <c r="AX953" s="267"/>
    </row>
    <row r="954" spans="1:50" ht="30" customHeight="1" x14ac:dyDescent="0.25">
      <c r="A954" s="374">
        <v>7</v>
      </c>
      <c r="B954" s="374">
        <v>1</v>
      </c>
      <c r="C954" s="388" t="s">
        <v>597</v>
      </c>
      <c r="D954" s="385"/>
      <c r="E954" s="385"/>
      <c r="F954" s="385"/>
      <c r="G954" s="385"/>
      <c r="H954" s="385"/>
      <c r="I954" s="385"/>
      <c r="J954" s="167" t="s">
        <v>578</v>
      </c>
      <c r="K954" s="168"/>
      <c r="L954" s="168"/>
      <c r="M954" s="168"/>
      <c r="N954" s="168"/>
      <c r="O954" s="168"/>
      <c r="P954" s="156" t="s">
        <v>604</v>
      </c>
      <c r="Q954" s="157"/>
      <c r="R954" s="157"/>
      <c r="S954" s="157"/>
      <c r="T954" s="157"/>
      <c r="U954" s="157"/>
      <c r="V954" s="157"/>
      <c r="W954" s="157"/>
      <c r="X954" s="157"/>
      <c r="Y954" s="158">
        <v>0.27400000000000002</v>
      </c>
      <c r="Z954" s="159"/>
      <c r="AA954" s="159"/>
      <c r="AB954" s="160"/>
      <c r="AC954" s="273" t="s">
        <v>518</v>
      </c>
      <c r="AD954" s="273"/>
      <c r="AE954" s="273"/>
      <c r="AF954" s="273"/>
      <c r="AG954" s="273"/>
      <c r="AH954" s="274" t="s">
        <v>578</v>
      </c>
      <c r="AI954" s="275"/>
      <c r="AJ954" s="275"/>
      <c r="AK954" s="275"/>
      <c r="AL954" s="276" t="s">
        <v>578</v>
      </c>
      <c r="AM954" s="277"/>
      <c r="AN954" s="277"/>
      <c r="AO954" s="278"/>
      <c r="AP954" s="267"/>
      <c r="AQ954" s="267"/>
      <c r="AR954" s="267"/>
      <c r="AS954" s="267"/>
      <c r="AT954" s="267"/>
      <c r="AU954" s="267"/>
      <c r="AV954" s="267"/>
      <c r="AW954" s="267"/>
      <c r="AX954" s="267"/>
    </row>
    <row r="955" spans="1:50" ht="45" customHeight="1" x14ac:dyDescent="0.25">
      <c r="A955" s="374">
        <v>8</v>
      </c>
      <c r="B955" s="374">
        <v>1</v>
      </c>
      <c r="C955" s="388" t="s">
        <v>598</v>
      </c>
      <c r="D955" s="385"/>
      <c r="E955" s="385"/>
      <c r="F955" s="385"/>
      <c r="G955" s="385"/>
      <c r="H955" s="385"/>
      <c r="I955" s="385"/>
      <c r="J955" s="167" t="s">
        <v>578</v>
      </c>
      <c r="K955" s="168"/>
      <c r="L955" s="168"/>
      <c r="M955" s="168"/>
      <c r="N955" s="168"/>
      <c r="O955" s="168"/>
      <c r="P955" s="156" t="s">
        <v>602</v>
      </c>
      <c r="Q955" s="157"/>
      <c r="R955" s="157"/>
      <c r="S955" s="157"/>
      <c r="T955" s="157"/>
      <c r="U955" s="157"/>
      <c r="V955" s="157"/>
      <c r="W955" s="157"/>
      <c r="X955" s="157"/>
      <c r="Y955" s="158">
        <v>0.25600000000000001</v>
      </c>
      <c r="Z955" s="159"/>
      <c r="AA955" s="159"/>
      <c r="AB955" s="160"/>
      <c r="AC955" s="273" t="s">
        <v>518</v>
      </c>
      <c r="AD955" s="273"/>
      <c r="AE955" s="273"/>
      <c r="AF955" s="273"/>
      <c r="AG955" s="273"/>
      <c r="AH955" s="274" t="s">
        <v>578</v>
      </c>
      <c r="AI955" s="275"/>
      <c r="AJ955" s="275"/>
      <c r="AK955" s="275"/>
      <c r="AL955" s="276" t="s">
        <v>578</v>
      </c>
      <c r="AM955" s="277"/>
      <c r="AN955" s="277"/>
      <c r="AO955" s="278"/>
      <c r="AP955" s="267"/>
      <c r="AQ955" s="267"/>
      <c r="AR955" s="267"/>
      <c r="AS955" s="267"/>
      <c r="AT955" s="267"/>
      <c r="AU955" s="267"/>
      <c r="AV955" s="267"/>
      <c r="AW955" s="267"/>
      <c r="AX955" s="267"/>
    </row>
    <row r="956" spans="1:50" ht="45" customHeight="1" x14ac:dyDescent="0.25">
      <c r="A956" s="374">
        <v>9</v>
      </c>
      <c r="B956" s="374">
        <v>1</v>
      </c>
      <c r="C956" s="388" t="s">
        <v>598</v>
      </c>
      <c r="D956" s="385"/>
      <c r="E956" s="385"/>
      <c r="F956" s="385"/>
      <c r="G956" s="385"/>
      <c r="H956" s="385"/>
      <c r="I956" s="385"/>
      <c r="J956" s="167" t="s">
        <v>578</v>
      </c>
      <c r="K956" s="168"/>
      <c r="L956" s="168"/>
      <c r="M956" s="168"/>
      <c r="N956" s="168"/>
      <c r="O956" s="168"/>
      <c r="P956" s="156" t="s">
        <v>602</v>
      </c>
      <c r="Q956" s="157"/>
      <c r="R956" s="157"/>
      <c r="S956" s="157"/>
      <c r="T956" s="157"/>
      <c r="U956" s="157"/>
      <c r="V956" s="157"/>
      <c r="W956" s="157"/>
      <c r="X956" s="157"/>
      <c r="Y956" s="158">
        <v>0.25600000000000001</v>
      </c>
      <c r="Z956" s="159"/>
      <c r="AA956" s="159"/>
      <c r="AB956" s="160"/>
      <c r="AC956" s="273" t="s">
        <v>518</v>
      </c>
      <c r="AD956" s="273"/>
      <c r="AE956" s="273"/>
      <c r="AF956" s="273"/>
      <c r="AG956" s="273"/>
      <c r="AH956" s="274" t="s">
        <v>578</v>
      </c>
      <c r="AI956" s="275"/>
      <c r="AJ956" s="275"/>
      <c r="AK956" s="275"/>
      <c r="AL956" s="276" t="s">
        <v>578</v>
      </c>
      <c r="AM956" s="277"/>
      <c r="AN956" s="277"/>
      <c r="AO956" s="278"/>
      <c r="AP956" s="267"/>
      <c r="AQ956" s="267"/>
      <c r="AR956" s="267"/>
      <c r="AS956" s="267"/>
      <c r="AT956" s="267"/>
      <c r="AU956" s="267"/>
      <c r="AV956" s="267"/>
      <c r="AW956" s="267"/>
      <c r="AX956" s="267"/>
    </row>
    <row r="957" spans="1:50" ht="37.5" customHeight="1" x14ac:dyDescent="0.25">
      <c r="A957" s="374">
        <v>10</v>
      </c>
      <c r="B957" s="374">
        <v>1</v>
      </c>
      <c r="C957" s="388" t="s">
        <v>599</v>
      </c>
      <c r="D957" s="385"/>
      <c r="E957" s="385"/>
      <c r="F957" s="385"/>
      <c r="G957" s="385"/>
      <c r="H957" s="385"/>
      <c r="I957" s="385"/>
      <c r="J957" s="167" t="s">
        <v>578</v>
      </c>
      <c r="K957" s="168"/>
      <c r="L957" s="168"/>
      <c r="M957" s="168"/>
      <c r="N957" s="168"/>
      <c r="O957" s="168"/>
      <c r="P957" s="156" t="s">
        <v>605</v>
      </c>
      <c r="Q957" s="157"/>
      <c r="R957" s="157"/>
      <c r="S957" s="157"/>
      <c r="T957" s="157"/>
      <c r="U957" s="157"/>
      <c r="V957" s="157"/>
      <c r="W957" s="157"/>
      <c r="X957" s="157"/>
      <c r="Y957" s="158">
        <v>0.247</v>
      </c>
      <c r="Z957" s="159"/>
      <c r="AA957" s="159"/>
      <c r="AB957" s="160"/>
      <c r="AC957" s="273" t="s">
        <v>518</v>
      </c>
      <c r="AD957" s="273"/>
      <c r="AE957" s="273"/>
      <c r="AF957" s="273"/>
      <c r="AG957" s="273"/>
      <c r="AH957" s="274" t="s">
        <v>578</v>
      </c>
      <c r="AI957" s="275"/>
      <c r="AJ957" s="275"/>
      <c r="AK957" s="275"/>
      <c r="AL957" s="276" t="s">
        <v>578</v>
      </c>
      <c r="AM957" s="277"/>
      <c r="AN957" s="277"/>
      <c r="AO957" s="278"/>
      <c r="AP957" s="267"/>
      <c r="AQ957" s="267"/>
      <c r="AR957" s="267"/>
      <c r="AS957" s="267"/>
      <c r="AT957" s="267"/>
      <c r="AU957" s="267"/>
      <c r="AV957" s="267"/>
      <c r="AW957" s="267"/>
      <c r="AX957" s="267"/>
    </row>
    <row r="958" spans="1:50" ht="30" hidden="1" customHeight="1" x14ac:dyDescent="0.25">
      <c r="A958" s="374">
        <v>11</v>
      </c>
      <c r="B958" s="374">
        <v>1</v>
      </c>
      <c r="C958" s="385"/>
      <c r="D958" s="385"/>
      <c r="E958" s="385"/>
      <c r="F958" s="385"/>
      <c r="G958" s="385"/>
      <c r="H958" s="385"/>
      <c r="I958" s="385"/>
      <c r="J958" s="167" t="s">
        <v>578</v>
      </c>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25">
      <c r="A959" s="374">
        <v>12</v>
      </c>
      <c r="B959" s="374">
        <v>1</v>
      </c>
      <c r="C959" s="385"/>
      <c r="D959" s="385"/>
      <c r="E959" s="385"/>
      <c r="F959" s="385"/>
      <c r="G959" s="385"/>
      <c r="H959" s="385"/>
      <c r="I959" s="385"/>
      <c r="J959" s="167" t="s">
        <v>578</v>
      </c>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25">
      <c r="A960" s="374">
        <v>13</v>
      </c>
      <c r="B960" s="374">
        <v>1</v>
      </c>
      <c r="C960" s="385"/>
      <c r="D960" s="385"/>
      <c r="E960" s="385"/>
      <c r="F960" s="385"/>
      <c r="G960" s="385"/>
      <c r="H960" s="385"/>
      <c r="I960" s="385"/>
      <c r="J960" s="167" t="s">
        <v>578</v>
      </c>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25">
      <c r="A961" s="374">
        <v>14</v>
      </c>
      <c r="B961" s="374">
        <v>1</v>
      </c>
      <c r="C961" s="385"/>
      <c r="D961" s="385"/>
      <c r="E961" s="385"/>
      <c r="F961" s="385"/>
      <c r="G961" s="385"/>
      <c r="H961" s="385"/>
      <c r="I961" s="385"/>
      <c r="J961" s="167" t="s">
        <v>578</v>
      </c>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25">
      <c r="A962" s="374">
        <v>15</v>
      </c>
      <c r="B962" s="374">
        <v>1</v>
      </c>
      <c r="C962" s="385"/>
      <c r="D962" s="385"/>
      <c r="E962" s="385"/>
      <c r="F962" s="385"/>
      <c r="G962" s="385"/>
      <c r="H962" s="385"/>
      <c r="I962" s="385"/>
      <c r="J962" s="167" t="s">
        <v>578</v>
      </c>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25">
      <c r="A963" s="374">
        <v>16</v>
      </c>
      <c r="B963" s="374">
        <v>1</v>
      </c>
      <c r="C963" s="385"/>
      <c r="D963" s="385"/>
      <c r="E963" s="385"/>
      <c r="F963" s="385"/>
      <c r="G963" s="385"/>
      <c r="H963" s="385"/>
      <c r="I963" s="385"/>
      <c r="J963" s="167" t="s">
        <v>578</v>
      </c>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25">
      <c r="A964" s="374">
        <v>17</v>
      </c>
      <c r="B964" s="374">
        <v>1</v>
      </c>
      <c r="C964" s="385"/>
      <c r="D964" s="385"/>
      <c r="E964" s="385"/>
      <c r="F964" s="385"/>
      <c r="G964" s="385"/>
      <c r="H964" s="385"/>
      <c r="I964" s="385"/>
      <c r="J964" s="167" t="s">
        <v>578</v>
      </c>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25">
      <c r="A965" s="374">
        <v>18</v>
      </c>
      <c r="B965" s="374">
        <v>1</v>
      </c>
      <c r="C965" s="385"/>
      <c r="D965" s="385"/>
      <c r="E965" s="385"/>
      <c r="F965" s="385"/>
      <c r="G965" s="385"/>
      <c r="H965" s="385"/>
      <c r="I965" s="385"/>
      <c r="J965" s="167" t="s">
        <v>578</v>
      </c>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25">
      <c r="A966" s="374">
        <v>19</v>
      </c>
      <c r="B966" s="374">
        <v>1</v>
      </c>
      <c r="C966" s="385"/>
      <c r="D966" s="385"/>
      <c r="E966" s="385"/>
      <c r="F966" s="385"/>
      <c r="G966" s="385"/>
      <c r="H966" s="385"/>
      <c r="I966" s="385"/>
      <c r="J966" s="167" t="s">
        <v>578</v>
      </c>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25">
      <c r="A967" s="374">
        <v>20</v>
      </c>
      <c r="B967" s="374">
        <v>1</v>
      </c>
      <c r="C967" s="385"/>
      <c r="D967" s="385"/>
      <c r="E967" s="385"/>
      <c r="F967" s="385"/>
      <c r="G967" s="385"/>
      <c r="H967" s="385"/>
      <c r="I967" s="385"/>
      <c r="J967" s="167" t="s">
        <v>578</v>
      </c>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25">
      <c r="A968" s="374">
        <v>21</v>
      </c>
      <c r="B968" s="374">
        <v>1</v>
      </c>
      <c r="C968" s="385"/>
      <c r="D968" s="385"/>
      <c r="E968" s="385"/>
      <c r="F968" s="385"/>
      <c r="G968" s="385"/>
      <c r="H968" s="385"/>
      <c r="I968" s="385"/>
      <c r="J968" s="167" t="s">
        <v>578</v>
      </c>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25">
      <c r="A969" s="374">
        <v>22</v>
      </c>
      <c r="B969" s="374">
        <v>1</v>
      </c>
      <c r="C969" s="385"/>
      <c r="D969" s="385"/>
      <c r="E969" s="385"/>
      <c r="F969" s="385"/>
      <c r="G969" s="385"/>
      <c r="H969" s="385"/>
      <c r="I969" s="385"/>
      <c r="J969" s="167" t="s">
        <v>578</v>
      </c>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25">
      <c r="A970" s="374">
        <v>23</v>
      </c>
      <c r="B970" s="374">
        <v>1</v>
      </c>
      <c r="C970" s="385"/>
      <c r="D970" s="385"/>
      <c r="E970" s="385"/>
      <c r="F970" s="385"/>
      <c r="G970" s="385"/>
      <c r="H970" s="385"/>
      <c r="I970" s="385"/>
      <c r="J970" s="167" t="s">
        <v>578</v>
      </c>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25">
      <c r="A971" s="374">
        <v>24</v>
      </c>
      <c r="B971" s="374">
        <v>1</v>
      </c>
      <c r="C971" s="385"/>
      <c r="D971" s="385"/>
      <c r="E971" s="385"/>
      <c r="F971" s="385"/>
      <c r="G971" s="385"/>
      <c r="H971" s="385"/>
      <c r="I971" s="385"/>
      <c r="J971" s="167" t="s">
        <v>578</v>
      </c>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25">
      <c r="A972" s="374">
        <v>25</v>
      </c>
      <c r="B972" s="374">
        <v>1</v>
      </c>
      <c r="C972" s="385"/>
      <c r="D972" s="385"/>
      <c r="E972" s="385"/>
      <c r="F972" s="385"/>
      <c r="G972" s="385"/>
      <c r="H972" s="385"/>
      <c r="I972" s="385"/>
      <c r="J972" s="167" t="s">
        <v>578</v>
      </c>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25">
      <c r="A973" s="374">
        <v>26</v>
      </c>
      <c r="B973" s="374">
        <v>1</v>
      </c>
      <c r="C973" s="385"/>
      <c r="D973" s="385"/>
      <c r="E973" s="385"/>
      <c r="F973" s="385"/>
      <c r="G973" s="385"/>
      <c r="H973" s="385"/>
      <c r="I973" s="385"/>
      <c r="J973" s="167" t="s">
        <v>578</v>
      </c>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25">
      <c r="A974" s="374">
        <v>27</v>
      </c>
      <c r="B974" s="374">
        <v>1</v>
      </c>
      <c r="C974" s="385"/>
      <c r="D974" s="385"/>
      <c r="E974" s="385"/>
      <c r="F974" s="385"/>
      <c r="G974" s="385"/>
      <c r="H974" s="385"/>
      <c r="I974" s="385"/>
      <c r="J974" s="167" t="s">
        <v>578</v>
      </c>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25">
      <c r="A975" s="374">
        <v>28</v>
      </c>
      <c r="B975" s="374">
        <v>1</v>
      </c>
      <c r="C975" s="385"/>
      <c r="D975" s="385"/>
      <c r="E975" s="385"/>
      <c r="F975" s="385"/>
      <c r="G975" s="385"/>
      <c r="H975" s="385"/>
      <c r="I975" s="385"/>
      <c r="J975" s="167" t="s">
        <v>578</v>
      </c>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25">
      <c r="A976" s="374">
        <v>29</v>
      </c>
      <c r="B976" s="374">
        <v>1</v>
      </c>
      <c r="C976" s="385"/>
      <c r="D976" s="385"/>
      <c r="E976" s="385"/>
      <c r="F976" s="385"/>
      <c r="G976" s="385"/>
      <c r="H976" s="385"/>
      <c r="I976" s="385"/>
      <c r="J976" s="167" t="s">
        <v>578</v>
      </c>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25">
      <c r="A977" s="374">
        <v>30</v>
      </c>
      <c r="B977" s="374">
        <v>1</v>
      </c>
      <c r="C977" s="385"/>
      <c r="D977" s="385"/>
      <c r="E977" s="385"/>
      <c r="F977" s="385"/>
      <c r="G977" s="385"/>
      <c r="H977" s="385"/>
      <c r="I977" s="385"/>
      <c r="J977" s="167" t="s">
        <v>578</v>
      </c>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2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509</v>
      </c>
      <c r="AQ980" s="387"/>
      <c r="AR980" s="387"/>
      <c r="AS980" s="387"/>
      <c r="AT980" s="387"/>
      <c r="AU980" s="387"/>
      <c r="AV980" s="387"/>
      <c r="AW980" s="387"/>
      <c r="AX980" s="387"/>
    </row>
    <row r="981" spans="1:50" ht="30" customHeight="1" x14ac:dyDescent="0.25">
      <c r="A981" s="374">
        <v>1</v>
      </c>
      <c r="B981" s="374">
        <v>1</v>
      </c>
      <c r="C981" s="388" t="s">
        <v>600</v>
      </c>
      <c r="D981" s="385"/>
      <c r="E981" s="385"/>
      <c r="F981" s="385"/>
      <c r="G981" s="385"/>
      <c r="H981" s="385"/>
      <c r="I981" s="385"/>
      <c r="J981" s="167">
        <v>1000020230006</v>
      </c>
      <c r="K981" s="168"/>
      <c r="L981" s="168"/>
      <c r="M981" s="168"/>
      <c r="N981" s="168"/>
      <c r="O981" s="168"/>
      <c r="P981" s="156" t="s">
        <v>601</v>
      </c>
      <c r="Q981" s="157"/>
      <c r="R981" s="157"/>
      <c r="S981" s="157"/>
      <c r="T981" s="157"/>
      <c r="U981" s="157"/>
      <c r="V981" s="157"/>
      <c r="W981" s="157"/>
      <c r="X981" s="157"/>
      <c r="Y981" s="158">
        <v>8.2370000000000001</v>
      </c>
      <c r="Z981" s="159"/>
      <c r="AA981" s="159"/>
      <c r="AB981" s="160"/>
      <c r="AC981" s="273" t="s">
        <v>518</v>
      </c>
      <c r="AD981" s="273"/>
      <c r="AE981" s="273"/>
      <c r="AF981" s="273"/>
      <c r="AG981" s="273"/>
      <c r="AH981" s="274" t="s">
        <v>578</v>
      </c>
      <c r="AI981" s="275"/>
      <c r="AJ981" s="275"/>
      <c r="AK981" s="275"/>
      <c r="AL981" s="276" t="s">
        <v>578</v>
      </c>
      <c r="AM981" s="277"/>
      <c r="AN981" s="277"/>
      <c r="AO981" s="278"/>
      <c r="AP981" s="267"/>
      <c r="AQ981" s="267"/>
      <c r="AR981" s="267"/>
      <c r="AS981" s="267"/>
      <c r="AT981" s="267"/>
      <c r="AU981" s="267"/>
      <c r="AV981" s="267"/>
      <c r="AW981" s="267"/>
      <c r="AX981" s="267"/>
    </row>
    <row r="982" spans="1:50" ht="30" hidden="1" customHeight="1" x14ac:dyDescent="0.2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2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2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2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2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2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2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2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2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2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2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2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2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2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2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2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2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2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2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2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2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2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2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2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2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2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2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2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2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2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2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2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2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2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2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2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2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2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2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2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2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2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2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2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2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2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2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2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2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2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2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2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2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2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2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2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2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2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2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2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2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2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2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2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2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2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2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2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2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2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2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2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2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2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2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2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2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2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2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2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2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2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2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2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2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2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2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2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2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2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2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25">
      <c r="A1077" s="844" t="s">
        <v>508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hidden="1" customHeight="1" x14ac:dyDescent="0.2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15" hidden="1" x14ac:dyDescent="0.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510</v>
      </c>
      <c r="AQ1080" s="387"/>
      <c r="AR1080" s="387"/>
      <c r="AS1080" s="387"/>
      <c r="AT1080" s="387"/>
      <c r="AU1080" s="387"/>
      <c r="AV1080" s="387"/>
      <c r="AW1080" s="387"/>
      <c r="AX1080" s="387"/>
    </row>
    <row r="1081" spans="1:50" ht="30.75" hidden="1" customHeight="1" x14ac:dyDescent="0.2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2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2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2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2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2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2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2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2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2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2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2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2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2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2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2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2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2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2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2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2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2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2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2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2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2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2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2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2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2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07">
      <formula>IF(RIGHT(TEXT(P14,"0.#"),1)=".",FALSE,TRUE)</formula>
    </cfRule>
    <cfRule type="expression" dxfId="2700" priority="11208">
      <formula>IF(RIGHT(TEXT(P14,"0.#"),1)=".",TRUE,FALSE)</formula>
    </cfRule>
  </conditionalFormatting>
  <conditionalFormatting sqref="AE23">
    <cfRule type="expression" dxfId="2699" priority="11197">
      <formula>IF(RIGHT(TEXT(AE23,"0.#"),1)=".",FALSE,TRUE)</formula>
    </cfRule>
    <cfRule type="expression" dxfId="2698" priority="11198">
      <formula>IF(RIGHT(TEXT(AE23,"0.#"),1)=".",TRUE,FALSE)</formula>
    </cfRule>
  </conditionalFormatting>
  <conditionalFormatting sqref="L105">
    <cfRule type="expression" dxfId="2697" priority="11089">
      <formula>IF(RIGHT(TEXT(L105,"0.#"),1)=".",FALSE,TRUE)</formula>
    </cfRule>
    <cfRule type="expression" dxfId="2696" priority="11090">
      <formula>IF(RIGHT(TEXT(L105,"0.#"),1)=".",TRUE,FALSE)</formula>
    </cfRule>
  </conditionalFormatting>
  <conditionalFormatting sqref="L110">
    <cfRule type="expression" dxfId="2695" priority="11087">
      <formula>IF(RIGHT(TEXT(L110,"0.#"),1)=".",FALSE,TRUE)</formula>
    </cfRule>
    <cfRule type="expression" dxfId="2694" priority="11088">
      <formula>IF(RIGHT(TEXT(L110,"0.#"),1)=".",TRUE,FALSE)</formula>
    </cfRule>
  </conditionalFormatting>
  <conditionalFormatting sqref="R110">
    <cfRule type="expression" dxfId="2693" priority="11085">
      <formula>IF(RIGHT(TEXT(R110,"0.#"),1)=".",FALSE,TRUE)</formula>
    </cfRule>
    <cfRule type="expression" dxfId="2692" priority="11086">
      <formula>IF(RIGHT(TEXT(R110,"0.#"),1)=".",TRUE,FALSE)</formula>
    </cfRule>
  </conditionalFormatting>
  <conditionalFormatting sqref="P18:AX18">
    <cfRule type="expression" dxfId="2691" priority="11083">
      <formula>IF(RIGHT(TEXT(P18,"0.#"),1)=".",FALSE,TRUE)</formula>
    </cfRule>
    <cfRule type="expression" dxfId="2690" priority="11084">
      <formula>IF(RIGHT(TEXT(P18,"0.#"),1)=".",TRUE,FALSE)</formula>
    </cfRule>
  </conditionalFormatting>
  <conditionalFormatting sqref="Y761">
    <cfRule type="expression" dxfId="2689" priority="11079">
      <formula>IF(RIGHT(TEXT(Y761,"0.#"),1)=".",FALSE,TRUE)</formula>
    </cfRule>
    <cfRule type="expression" dxfId="2688" priority="11080">
      <formula>IF(RIGHT(TEXT(Y761,"0.#"),1)=".",TRUE,FALSE)</formula>
    </cfRule>
  </conditionalFormatting>
  <conditionalFormatting sqref="Y770">
    <cfRule type="expression" dxfId="2687" priority="11075">
      <formula>IF(RIGHT(TEXT(Y770,"0.#"),1)=".",FALSE,TRUE)</formula>
    </cfRule>
    <cfRule type="expression" dxfId="2686" priority="11076">
      <formula>IF(RIGHT(TEXT(Y770,"0.#"),1)=".",TRUE,FALSE)</formula>
    </cfRule>
  </conditionalFormatting>
  <conditionalFormatting sqref="Y801:Y808 Y799 Y788:Y795 Y786 Y775:Y782 Y773">
    <cfRule type="expression" dxfId="2685" priority="10857">
      <formula>IF(RIGHT(TEXT(Y773,"0.#"),1)=".",FALSE,TRUE)</formula>
    </cfRule>
    <cfRule type="expression" dxfId="2684" priority="10858">
      <formula>IF(RIGHT(TEXT(Y773,"0.#"),1)=".",TRUE,FALSE)</formula>
    </cfRule>
  </conditionalFormatting>
  <conditionalFormatting sqref="P16:AQ17 P15:AX15 P13:AX13">
    <cfRule type="expression" dxfId="2683" priority="10905">
      <formula>IF(RIGHT(TEXT(P13,"0.#"),1)=".",FALSE,TRUE)</formula>
    </cfRule>
    <cfRule type="expression" dxfId="2682" priority="10906">
      <formula>IF(RIGHT(TEXT(P13,"0.#"),1)=".",TRUE,FALSE)</formula>
    </cfRule>
  </conditionalFormatting>
  <conditionalFormatting sqref="P19:AJ19">
    <cfRule type="expression" dxfId="2681" priority="10903">
      <formula>IF(RIGHT(TEXT(P19,"0.#"),1)=".",FALSE,TRUE)</formula>
    </cfRule>
    <cfRule type="expression" dxfId="2680" priority="10904">
      <formula>IF(RIGHT(TEXT(P19,"0.#"),1)=".",TRUE,FALSE)</formula>
    </cfRule>
  </conditionalFormatting>
  <conditionalFormatting sqref="AE74 AQ74">
    <cfRule type="expression" dxfId="2679" priority="10895">
      <formula>IF(RIGHT(TEXT(AE74,"0.#"),1)=".",FALSE,TRUE)</formula>
    </cfRule>
    <cfRule type="expression" dxfId="2678" priority="10896">
      <formula>IF(RIGHT(TEXT(AE74,"0.#"),1)=".",TRUE,FALSE)</formula>
    </cfRule>
  </conditionalFormatting>
  <conditionalFormatting sqref="L106:L109 L104">
    <cfRule type="expression" dxfId="2677" priority="10889">
      <formula>IF(RIGHT(TEXT(L104,"0.#"),1)=".",FALSE,TRUE)</formula>
    </cfRule>
    <cfRule type="expression" dxfId="2676" priority="10890">
      <formula>IF(RIGHT(TEXT(L104,"0.#"),1)=".",TRUE,FALSE)</formula>
    </cfRule>
  </conditionalFormatting>
  <conditionalFormatting sqref="R104">
    <cfRule type="expression" dxfId="2675" priority="10885">
      <formula>IF(RIGHT(TEXT(R104,"0.#"),1)=".",FALSE,TRUE)</formula>
    </cfRule>
    <cfRule type="expression" dxfId="2674" priority="10886">
      <formula>IF(RIGHT(TEXT(R104,"0.#"),1)=".",TRUE,FALSE)</formula>
    </cfRule>
  </conditionalFormatting>
  <conditionalFormatting sqref="R105:R109">
    <cfRule type="expression" dxfId="2673" priority="10883">
      <formula>IF(RIGHT(TEXT(R105,"0.#"),1)=".",FALSE,TRUE)</formula>
    </cfRule>
    <cfRule type="expression" dxfId="2672" priority="10884">
      <formula>IF(RIGHT(TEXT(R105,"0.#"),1)=".",TRUE,FALSE)</formula>
    </cfRule>
  </conditionalFormatting>
  <conditionalFormatting sqref="Y762:Y769 Y760">
    <cfRule type="expression" dxfId="2671" priority="10881">
      <formula>IF(RIGHT(TEXT(Y760,"0.#"),1)=".",FALSE,TRUE)</formula>
    </cfRule>
    <cfRule type="expression" dxfId="2670" priority="10882">
      <formula>IF(RIGHT(TEXT(Y760,"0.#"),1)=".",TRUE,FALSE)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882 AL886: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 Y886: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AL885:AO885">
    <cfRule type="expression" dxfId="717" priority="15">
      <formula>IF(AND(AL885&gt;=0, RIGHT(TEXT(AL885,"0.#"),1)&lt;&gt;"."),TRUE,FALSE)</formula>
    </cfRule>
    <cfRule type="expression" dxfId="716" priority="16">
      <formula>IF(AND(AL885&gt;=0, RIGHT(TEXT(AL885,"0.#"),1)="."),TRUE,FALSE)</formula>
    </cfRule>
    <cfRule type="expression" dxfId="715" priority="17">
      <formula>IF(AND(AL885&lt;0, RIGHT(TEXT(AL885,"0.#"),1)&lt;&gt;"."),TRUE,FALSE)</formula>
    </cfRule>
    <cfRule type="expression" dxfId="714" priority="18">
      <formula>IF(AND(AL885&lt;0, RIGHT(TEXT(AL885,"0.#"),1)="."),TRUE,FALSE)</formula>
    </cfRule>
  </conditionalFormatting>
  <conditionalFormatting sqref="Y885">
    <cfRule type="expression" dxfId="713" priority="13">
      <formula>IF(RIGHT(TEXT(Y885,"0.#"),1)=".",FALSE,TRUE)</formula>
    </cfRule>
    <cfRule type="expression" dxfId="712" priority="14">
      <formula>IF(RIGHT(TEXT(Y885,"0.#"),1)=".",TRUE,FALSE)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AL884:AO884">
    <cfRule type="expression" dxfId="705" priority="3">
      <formula>IF(AND(AL884&gt;=0, RIGHT(TEXT(AL884,"0.#"),1)&lt;&gt;"."),TRUE,FALSE)</formula>
    </cfRule>
    <cfRule type="expression" dxfId="704" priority="4">
      <formula>IF(AND(AL884&gt;=0, RIGHT(TEXT(AL884,"0.#"),1)="."),TRUE,FALSE)</formula>
    </cfRule>
    <cfRule type="expression" dxfId="703" priority="5">
      <formula>IF(AND(AL884&lt;0, RIGHT(TEXT(AL884,"0.#"),1)&lt;&gt;"."),TRUE,FALSE)</formula>
    </cfRule>
    <cfRule type="expression" dxfId="702" priority="6">
      <formula>IF(AND(AL884&lt;0, RIGHT(TEXT(AL884,"0.#"),1)="."),TRUE,FALSE)</formula>
    </cfRule>
  </conditionalFormatting>
  <conditionalFormatting sqref="Y884">
    <cfRule type="expression" dxfId="701" priority="1">
      <formula>IF(RIGHT(TEXT(Y884,"0.#"),1)=".",FALSE,TRUE)</formula>
    </cfRule>
    <cfRule type="expression" dxfId="700" priority="2">
      <formula>IF(RIGHT(TEXT(Y884,"0.#"),1)=".",TRUE,FALSE)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rintOptions horizontalCentered="1"/>
  <pageMargins left="0.39370078740157483" right="0.39370078740157483" top="0.39370078740157483" bottom="0.19685039370078741" header="0.51181102362204722" footer="0.51181102362204722"/>
  <pageSetup paperSize="9" scale="70" fitToWidth="0" fitToHeight="0" orientation="portrait" r:id="rId1"/>
  <headerFooter differentFirst="1" alignWithMargins="0"/>
  <rowBreaks count="6" manualBreakCount="6">
    <brk id="110" max="16383" man="1"/>
    <brk id="698" max="49" man="1"/>
    <brk id="718" max="49" man="1"/>
    <brk id="757" max="16383" man="1"/>
    <brk id="812" max="16383"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59871</xdr:colOff>
                    <xdr:row>51</xdr:row>
                    <xdr:rowOff>27214</xdr:rowOff>
                  </from>
                  <to>
                    <xdr:col>47</xdr:col>
                    <xdr:colOff>10886</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125186</xdr:colOff>
                    <xdr:row>809</xdr:row>
                    <xdr:rowOff>38100</xdr:rowOff>
                  </from>
                  <to>
                    <xdr:col>44</xdr:col>
                    <xdr:colOff>38100</xdr:colOff>
                    <xdr:row>809</xdr:row>
                    <xdr:rowOff>277586</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125186</xdr:colOff>
                    <xdr:row>1076</xdr:row>
                    <xdr:rowOff>38100</xdr:rowOff>
                  </from>
                  <to>
                    <xdr:col>44</xdr:col>
                    <xdr:colOff>38100</xdr:colOff>
                    <xdr:row>1076</xdr:row>
                    <xdr:rowOff>277586</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K18" sqref="K18"/>
    </sheetView>
  </sheetViews>
  <sheetFormatPr defaultColWidth="9" defaultRowHeight="13.3" x14ac:dyDescent="0.25"/>
  <cols>
    <col min="1" max="1" width="21.765625" customWidth="1"/>
    <col min="2" max="2" width="9.23046875"/>
    <col min="3" max="3" width="17" style="13" hidden="1" customWidth="1"/>
    <col min="4" max="4" width="4" style="13" hidden="1" customWidth="1"/>
    <col min="5" max="5" width="4" style="13" customWidth="1"/>
    <col min="6" max="6" width="32.4609375" customWidth="1"/>
    <col min="7" max="7" width="10.15234375" style="16" customWidth="1"/>
    <col min="8" max="8" width="17" style="13" hidden="1" customWidth="1"/>
    <col min="9" max="9" width="4" style="13" hidden="1" customWidth="1"/>
    <col min="10" max="10" width="4" style="13" customWidth="1"/>
    <col min="11" max="11" width="15.3828125" customWidth="1"/>
    <col min="12" max="12" width="9.23046875"/>
    <col min="13" max="13" width="12" style="13" hidden="1" customWidth="1"/>
    <col min="14" max="14" width="4" style="13" hidden="1" customWidth="1"/>
    <col min="15" max="15" width="3.61328125" customWidth="1"/>
    <col min="16" max="16" width="8.3828125" customWidth="1"/>
    <col min="17" max="17" width="8.765625" style="16" customWidth="1"/>
    <col min="18" max="18" width="9.4609375" style="13" hidden="1" customWidth="1"/>
    <col min="19" max="19" width="4" style="13" hidden="1" customWidth="1"/>
    <col min="20" max="20" width="9.23046875"/>
    <col min="21" max="21" width="9" style="28"/>
    <col min="22" max="22" width="3.3828125" style="28" customWidth="1"/>
    <col min="23" max="23" width="12.4609375" style="28" bestFit="1" customWidth="1"/>
    <col min="24" max="24" width="3.61328125" style="28" customWidth="1"/>
    <col min="25" max="25" width="12.4609375" style="34" bestFit="1" customWidth="1"/>
    <col min="26" max="26" width="3.61328125" style="28" customWidth="1"/>
    <col min="27" max="27" width="11.3828125" style="34" bestFit="1" customWidth="1"/>
    <col min="28" max="28" width="3.4609375" style="34" customWidth="1"/>
    <col min="29" max="29" width="24.15234375" style="34" bestFit="1" customWidth="1"/>
    <col min="30" max="30" width="3.765625" style="34" customWidth="1"/>
    <col min="31" max="31" width="33.765625" style="34" bestFit="1" customWidth="1"/>
    <col min="32" max="32" width="3" style="28" customWidth="1"/>
    <col min="33" max="33" width="30.61328125" style="28" customWidth="1"/>
    <col min="34" max="34" width="9" style="28"/>
    <col min="35" max="35" width="14.61328125" style="28" customWidth="1"/>
    <col min="36" max="16384" width="9" style="28"/>
  </cols>
  <sheetData>
    <row r="1" spans="1:37" x14ac:dyDescent="0.2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2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2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2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2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25">
      <c r="A8" s="14" t="s">
        <v>217</v>
      </c>
      <c r="B8" s="15" t="s">
        <v>514</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2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5">
      <c r="A10" s="14" t="s">
        <v>502</v>
      </c>
      <c r="B10" s="15"/>
      <c r="C10" s="13" t="str">
        <f t="shared" si="0"/>
        <v/>
      </c>
      <c r="D10" s="13" t="str">
        <f t="shared" si="8"/>
        <v>交通安全対策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5">
      <c r="A11" s="14" t="s">
        <v>219</v>
      </c>
      <c r="B11" s="15"/>
      <c r="C11" s="13" t="str">
        <f t="shared" si="0"/>
        <v/>
      </c>
      <c r="D11" s="13" t="str">
        <f t="shared" si="8"/>
        <v>交通安全対策</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5">
      <c r="A38" s="13"/>
      <c r="B38" s="13"/>
      <c r="F38" s="13"/>
      <c r="G38" s="19"/>
      <c r="K38" s="13"/>
      <c r="L38" s="13"/>
      <c r="O38" s="13"/>
      <c r="P38" s="13"/>
      <c r="Q38" s="19"/>
      <c r="T38" s="13"/>
      <c r="Y38" s="32" t="s">
        <v>145</v>
      </c>
      <c r="Z38" s="30"/>
      <c r="AF38" s="30"/>
      <c r="AK38" s="55" t="str">
        <f t="shared" si="7"/>
        <v>k</v>
      </c>
    </row>
    <row r="39" spans="1:37" x14ac:dyDescent="0.25">
      <c r="A39" s="13"/>
      <c r="B39" s="13"/>
      <c r="F39" s="13" t="str">
        <f>I37</f>
        <v>一般会計</v>
      </c>
      <c r="G39" s="19"/>
      <c r="K39" s="13"/>
      <c r="L39" s="13"/>
      <c r="O39" s="13"/>
      <c r="P39" s="13"/>
      <c r="Q39" s="19"/>
      <c r="T39" s="13"/>
      <c r="Y39" s="32" t="s">
        <v>146</v>
      </c>
      <c r="Z39" s="30"/>
      <c r="AF39" s="30"/>
      <c r="AK39" s="55" t="str">
        <f t="shared" si="7"/>
        <v>l</v>
      </c>
    </row>
    <row r="40" spans="1:37" x14ac:dyDescent="0.25">
      <c r="A40" s="13"/>
      <c r="B40" s="13"/>
      <c r="F40" s="13"/>
      <c r="G40" s="19"/>
      <c r="K40" s="13"/>
      <c r="L40" s="13"/>
      <c r="O40" s="13"/>
      <c r="P40" s="13"/>
      <c r="Q40" s="19"/>
      <c r="T40" s="13"/>
      <c r="Y40" s="32" t="s">
        <v>147</v>
      </c>
      <c r="Z40" s="30"/>
      <c r="AF40" s="30"/>
      <c r="AK40" s="55" t="str">
        <f t="shared" si="7"/>
        <v>m</v>
      </c>
    </row>
    <row r="41" spans="1:37" x14ac:dyDescent="0.25">
      <c r="A41" s="13"/>
      <c r="B41" s="13"/>
      <c r="F41" s="13"/>
      <c r="G41" s="19"/>
      <c r="K41" s="13"/>
      <c r="L41" s="13"/>
      <c r="O41" s="13"/>
      <c r="P41" s="13"/>
      <c r="Q41" s="19"/>
      <c r="T41" s="13"/>
      <c r="Y41" s="32" t="s">
        <v>148</v>
      </c>
      <c r="Z41" s="30"/>
      <c r="AF41" s="30"/>
      <c r="AK41" s="55" t="str">
        <f t="shared" si="7"/>
        <v>n</v>
      </c>
    </row>
    <row r="42" spans="1:37" x14ac:dyDescent="0.25">
      <c r="A42" s="13"/>
      <c r="B42" s="13"/>
      <c r="F42" s="13"/>
      <c r="G42" s="19"/>
      <c r="K42" s="13"/>
      <c r="L42" s="13"/>
      <c r="O42" s="13"/>
      <c r="P42" s="13"/>
      <c r="Q42" s="19"/>
      <c r="T42" s="13"/>
      <c r="Y42" s="32" t="s">
        <v>149</v>
      </c>
      <c r="Z42" s="30"/>
      <c r="AF42" s="30"/>
      <c r="AK42" s="55" t="str">
        <f t="shared" si="7"/>
        <v>o</v>
      </c>
    </row>
    <row r="43" spans="1:37" x14ac:dyDescent="0.25">
      <c r="A43" s="13"/>
      <c r="B43" s="13"/>
      <c r="F43" s="13"/>
      <c r="G43" s="19"/>
      <c r="K43" s="13"/>
      <c r="L43" s="13"/>
      <c r="O43" s="13"/>
      <c r="P43" s="13"/>
      <c r="Q43" s="19"/>
      <c r="T43" s="13"/>
      <c r="Y43" s="32" t="s">
        <v>150</v>
      </c>
      <c r="Z43" s="30"/>
      <c r="AF43" s="30"/>
      <c r="AK43" s="55" t="str">
        <f t="shared" si="7"/>
        <v>p</v>
      </c>
    </row>
    <row r="44" spans="1:37" x14ac:dyDescent="0.25">
      <c r="A44" s="13"/>
      <c r="B44" s="13"/>
      <c r="F44" s="13"/>
      <c r="G44" s="19"/>
      <c r="K44" s="13"/>
      <c r="L44" s="13"/>
      <c r="O44" s="13"/>
      <c r="P44" s="13"/>
      <c r="Q44" s="19"/>
      <c r="T44" s="13"/>
      <c r="Y44" s="32" t="s">
        <v>151</v>
      </c>
      <c r="Z44" s="30"/>
      <c r="AF44" s="30"/>
      <c r="AK44" s="55" t="str">
        <f t="shared" si="7"/>
        <v>q</v>
      </c>
    </row>
    <row r="45" spans="1:37" x14ac:dyDescent="0.25">
      <c r="A45" s="13"/>
      <c r="B45" s="13"/>
      <c r="F45" s="13"/>
      <c r="G45" s="19"/>
      <c r="K45" s="13"/>
      <c r="L45" s="13"/>
      <c r="O45" s="13"/>
      <c r="P45" s="13"/>
      <c r="Q45" s="19"/>
      <c r="T45" s="13"/>
      <c r="Y45" s="32" t="s">
        <v>152</v>
      </c>
      <c r="Z45" s="30"/>
      <c r="AF45" s="30"/>
      <c r="AK45" s="55" t="str">
        <f t="shared" si="7"/>
        <v>r</v>
      </c>
    </row>
    <row r="46" spans="1:37" x14ac:dyDescent="0.25">
      <c r="A46" s="13"/>
      <c r="B46" s="13"/>
      <c r="F46" s="13"/>
      <c r="G46" s="19"/>
      <c r="K46" s="13"/>
      <c r="L46" s="13"/>
      <c r="O46" s="13"/>
      <c r="P46" s="13"/>
      <c r="Q46" s="19"/>
      <c r="T46" s="13"/>
      <c r="Y46" s="32" t="s">
        <v>153</v>
      </c>
      <c r="Z46" s="30"/>
      <c r="AF46" s="30"/>
      <c r="AK46" s="55" t="str">
        <f t="shared" si="7"/>
        <v>s</v>
      </c>
    </row>
    <row r="47" spans="1:37" x14ac:dyDescent="0.25">
      <c r="A47" s="13"/>
      <c r="B47" s="13"/>
      <c r="F47" s="13"/>
      <c r="G47" s="19"/>
      <c r="K47" s="13"/>
      <c r="L47" s="13"/>
      <c r="O47" s="13"/>
      <c r="P47" s="13"/>
      <c r="Q47" s="19"/>
      <c r="T47" s="13"/>
      <c r="Y47" s="32" t="s">
        <v>154</v>
      </c>
      <c r="Z47" s="30"/>
      <c r="AF47" s="30"/>
      <c r="AK47" s="55" t="str">
        <f t="shared" si="7"/>
        <v>t</v>
      </c>
    </row>
    <row r="48" spans="1:37" x14ac:dyDescent="0.25">
      <c r="A48" s="13"/>
      <c r="B48" s="13"/>
      <c r="F48" s="13"/>
      <c r="G48" s="19"/>
      <c r="K48" s="13"/>
      <c r="L48" s="13"/>
      <c r="O48" s="13"/>
      <c r="P48" s="13"/>
      <c r="Q48" s="19"/>
      <c r="T48" s="13"/>
      <c r="Y48" s="32" t="s">
        <v>155</v>
      </c>
      <c r="Z48" s="30"/>
      <c r="AF48" s="30"/>
      <c r="AK48" s="55" t="str">
        <f t="shared" si="7"/>
        <v>u</v>
      </c>
    </row>
    <row r="49" spans="1:37" x14ac:dyDescent="0.25">
      <c r="A49" s="13"/>
      <c r="B49" s="13"/>
      <c r="F49" s="13"/>
      <c r="G49" s="19"/>
      <c r="K49" s="13"/>
      <c r="L49" s="13"/>
      <c r="O49" s="13"/>
      <c r="P49" s="13"/>
      <c r="Q49" s="19"/>
      <c r="T49" s="13"/>
      <c r="Y49" s="32" t="s">
        <v>156</v>
      </c>
      <c r="Z49" s="30"/>
      <c r="AF49" s="30"/>
      <c r="AK49" s="55" t="str">
        <f t="shared" si="7"/>
        <v>v</v>
      </c>
    </row>
    <row r="50" spans="1:37" x14ac:dyDescent="0.25">
      <c r="A50" s="13"/>
      <c r="B50" s="13"/>
      <c r="F50" s="13"/>
      <c r="G50" s="19"/>
      <c r="K50" s="13"/>
      <c r="L50" s="13"/>
      <c r="O50" s="13"/>
      <c r="P50" s="13"/>
      <c r="Q50" s="19"/>
      <c r="T50" s="13"/>
      <c r="Y50" s="32" t="s">
        <v>157</v>
      </c>
      <c r="Z50" s="30"/>
      <c r="AF50" s="30"/>
    </row>
    <row r="51" spans="1:37" x14ac:dyDescent="0.25">
      <c r="A51" s="13"/>
      <c r="B51" s="13"/>
      <c r="F51" s="13"/>
      <c r="G51" s="19"/>
      <c r="K51" s="13"/>
      <c r="L51" s="13"/>
      <c r="O51" s="13"/>
      <c r="P51" s="13"/>
      <c r="Q51" s="19"/>
      <c r="T51" s="13"/>
      <c r="Y51" s="32" t="s">
        <v>158</v>
      </c>
      <c r="Z51" s="30"/>
      <c r="AF51" s="30"/>
    </row>
    <row r="52" spans="1:37" x14ac:dyDescent="0.25">
      <c r="A52" s="13"/>
      <c r="B52" s="13"/>
      <c r="F52" s="13"/>
      <c r="G52" s="19"/>
      <c r="K52" s="13"/>
      <c r="L52" s="13"/>
      <c r="O52" s="13"/>
      <c r="P52" s="13"/>
      <c r="Q52" s="19"/>
      <c r="T52" s="13"/>
      <c r="Y52" s="32" t="s">
        <v>159</v>
      </c>
      <c r="Z52" s="30"/>
      <c r="AF52" s="30"/>
    </row>
    <row r="53" spans="1:37" x14ac:dyDescent="0.25">
      <c r="A53" s="13"/>
      <c r="B53" s="13"/>
      <c r="F53" s="13"/>
      <c r="G53" s="19"/>
      <c r="K53" s="13"/>
      <c r="L53" s="13"/>
      <c r="O53" s="13"/>
      <c r="P53" s="13"/>
      <c r="Q53" s="19"/>
      <c r="T53" s="13"/>
      <c r="Y53" s="32" t="s">
        <v>160</v>
      </c>
      <c r="Z53" s="30"/>
      <c r="AF53" s="30"/>
    </row>
    <row r="54" spans="1:37" x14ac:dyDescent="0.25">
      <c r="A54" s="13"/>
      <c r="B54" s="13"/>
      <c r="F54" s="13"/>
      <c r="G54" s="19"/>
      <c r="K54" s="13"/>
      <c r="L54" s="13"/>
      <c r="O54" s="13"/>
      <c r="P54" s="20"/>
      <c r="Q54" s="19"/>
      <c r="T54" s="13"/>
      <c r="Y54" s="32" t="s">
        <v>161</v>
      </c>
      <c r="Z54" s="30"/>
      <c r="AF54" s="30"/>
    </row>
    <row r="55" spans="1:37" x14ac:dyDescent="0.25">
      <c r="A55" s="13"/>
      <c r="B55" s="13"/>
      <c r="F55" s="13"/>
      <c r="G55" s="19"/>
      <c r="K55" s="13"/>
      <c r="L55" s="13"/>
      <c r="O55" s="13"/>
      <c r="P55" s="13"/>
      <c r="Q55" s="19"/>
      <c r="T55" s="13"/>
      <c r="Y55" s="32" t="s">
        <v>162</v>
      </c>
      <c r="Z55" s="30"/>
      <c r="AF55" s="30"/>
    </row>
    <row r="56" spans="1:37" x14ac:dyDescent="0.25">
      <c r="A56" s="13"/>
      <c r="B56" s="13"/>
      <c r="F56" s="13"/>
      <c r="G56" s="19"/>
      <c r="K56" s="13"/>
      <c r="L56" s="13"/>
      <c r="O56" s="13"/>
      <c r="P56" s="13"/>
      <c r="Q56" s="19"/>
      <c r="T56" s="13"/>
      <c r="Y56" s="32" t="s">
        <v>163</v>
      </c>
      <c r="Z56" s="30"/>
      <c r="AF56" s="30"/>
    </row>
    <row r="57" spans="1:37" x14ac:dyDescent="0.25">
      <c r="A57" s="13"/>
      <c r="B57" s="13"/>
      <c r="F57" s="13"/>
      <c r="G57" s="19"/>
      <c r="K57" s="13"/>
      <c r="L57" s="13"/>
      <c r="O57" s="13"/>
      <c r="P57" s="13"/>
      <c r="Q57" s="19"/>
      <c r="T57" s="13"/>
      <c r="Y57" s="32" t="s">
        <v>164</v>
      </c>
      <c r="Z57" s="30"/>
      <c r="AF57" s="30"/>
    </row>
    <row r="58" spans="1:37" x14ac:dyDescent="0.25">
      <c r="A58" s="13"/>
      <c r="B58" s="13"/>
      <c r="F58" s="13"/>
      <c r="G58" s="19"/>
      <c r="K58" s="13"/>
      <c r="L58" s="13"/>
      <c r="O58" s="13"/>
      <c r="P58" s="13"/>
      <c r="Q58" s="19"/>
      <c r="T58" s="13"/>
      <c r="Y58" s="32" t="s">
        <v>165</v>
      </c>
      <c r="Z58" s="30"/>
      <c r="AF58" s="30"/>
    </row>
    <row r="59" spans="1:37" x14ac:dyDescent="0.25">
      <c r="A59" s="13"/>
      <c r="B59" s="13"/>
      <c r="F59" s="13"/>
      <c r="G59" s="19"/>
      <c r="K59" s="13"/>
      <c r="L59" s="13"/>
      <c r="O59" s="13"/>
      <c r="P59" s="13"/>
      <c r="Q59" s="19"/>
      <c r="T59" s="13"/>
      <c r="Y59" s="32" t="s">
        <v>166</v>
      </c>
      <c r="Z59" s="30"/>
      <c r="AF59" s="30"/>
    </row>
    <row r="60" spans="1:37" x14ac:dyDescent="0.25">
      <c r="A60" s="13"/>
      <c r="B60" s="13"/>
      <c r="F60" s="13"/>
      <c r="G60" s="19"/>
      <c r="K60" s="13"/>
      <c r="L60" s="13"/>
      <c r="O60" s="13"/>
      <c r="P60" s="13"/>
      <c r="Q60" s="19"/>
      <c r="T60" s="13"/>
      <c r="Y60" s="32" t="s">
        <v>167</v>
      </c>
      <c r="Z60" s="30"/>
      <c r="AF60" s="30"/>
    </row>
    <row r="61" spans="1:37" x14ac:dyDescent="0.25">
      <c r="A61" s="13"/>
      <c r="B61" s="13"/>
      <c r="F61" s="13"/>
      <c r="G61" s="19"/>
      <c r="K61" s="13"/>
      <c r="L61" s="13"/>
      <c r="O61" s="13"/>
      <c r="P61" s="13"/>
      <c r="Q61" s="19"/>
      <c r="T61" s="13"/>
      <c r="Y61" s="32" t="s">
        <v>168</v>
      </c>
      <c r="Z61" s="30"/>
      <c r="AF61" s="30"/>
    </row>
    <row r="62" spans="1:37" x14ac:dyDescent="0.25">
      <c r="A62" s="13"/>
      <c r="B62" s="13"/>
      <c r="F62" s="13"/>
      <c r="G62" s="19"/>
      <c r="K62" s="13"/>
      <c r="L62" s="13"/>
      <c r="O62" s="13"/>
      <c r="P62" s="13"/>
      <c r="Q62" s="19"/>
      <c r="T62" s="13"/>
      <c r="Y62" s="32" t="s">
        <v>169</v>
      </c>
      <c r="Z62" s="30"/>
      <c r="AF62" s="30"/>
    </row>
    <row r="63" spans="1:37" x14ac:dyDescent="0.25">
      <c r="A63" s="13"/>
      <c r="B63" s="13"/>
      <c r="F63" s="13"/>
      <c r="G63" s="19"/>
      <c r="K63" s="13"/>
      <c r="L63" s="13"/>
      <c r="O63" s="13"/>
      <c r="P63" s="13"/>
      <c r="Q63" s="19"/>
      <c r="T63" s="13"/>
      <c r="Y63" s="32" t="s">
        <v>170</v>
      </c>
      <c r="Z63" s="30"/>
      <c r="AF63" s="30"/>
    </row>
    <row r="64" spans="1:37" x14ac:dyDescent="0.25">
      <c r="A64" s="13"/>
      <c r="B64" s="13"/>
      <c r="F64" s="13"/>
      <c r="G64" s="19"/>
      <c r="K64" s="13"/>
      <c r="L64" s="13"/>
      <c r="O64" s="13"/>
      <c r="P64" s="13"/>
      <c r="Q64" s="19"/>
      <c r="T64" s="13"/>
      <c r="Y64" s="32" t="s">
        <v>171</v>
      </c>
      <c r="Z64" s="30"/>
      <c r="AF64" s="30"/>
    </row>
    <row r="65" spans="1:32" x14ac:dyDescent="0.25">
      <c r="A65" s="13"/>
      <c r="B65" s="13"/>
      <c r="F65" s="13"/>
      <c r="G65" s="19"/>
      <c r="K65" s="13"/>
      <c r="L65" s="13"/>
      <c r="O65" s="13"/>
      <c r="P65" s="13"/>
      <c r="Q65" s="19"/>
      <c r="T65" s="13"/>
      <c r="Y65" s="32" t="s">
        <v>172</v>
      </c>
      <c r="Z65" s="30"/>
      <c r="AF65" s="30"/>
    </row>
    <row r="66" spans="1:32" x14ac:dyDescent="0.25">
      <c r="A66" s="13"/>
      <c r="B66" s="13"/>
      <c r="F66" s="13"/>
      <c r="G66" s="19"/>
      <c r="K66" s="13"/>
      <c r="L66" s="13"/>
      <c r="O66" s="13"/>
      <c r="P66" s="13"/>
      <c r="Q66" s="19"/>
      <c r="T66" s="13"/>
      <c r="Y66" s="32" t="s">
        <v>173</v>
      </c>
      <c r="Z66" s="30"/>
      <c r="AF66" s="30"/>
    </row>
    <row r="67" spans="1:32" x14ac:dyDescent="0.25">
      <c r="A67" s="13"/>
      <c r="B67" s="13"/>
      <c r="F67" s="13"/>
      <c r="G67" s="19"/>
      <c r="K67" s="13"/>
      <c r="L67" s="13"/>
      <c r="O67" s="13"/>
      <c r="P67" s="13"/>
      <c r="Q67" s="19"/>
      <c r="T67" s="13"/>
      <c r="Y67" s="32" t="s">
        <v>174</v>
      </c>
      <c r="Z67" s="30"/>
      <c r="AF67" s="30"/>
    </row>
    <row r="68" spans="1:32" x14ac:dyDescent="0.25">
      <c r="A68" s="13"/>
      <c r="B68" s="13"/>
      <c r="F68" s="13"/>
      <c r="G68" s="19"/>
      <c r="K68" s="13"/>
      <c r="L68" s="13"/>
      <c r="O68" s="13"/>
      <c r="P68" s="13"/>
      <c r="Q68" s="19"/>
      <c r="T68" s="13"/>
      <c r="Y68" s="32" t="s">
        <v>175</v>
      </c>
      <c r="Z68" s="30"/>
      <c r="AF68" s="30"/>
    </row>
    <row r="69" spans="1:32" x14ac:dyDescent="0.25">
      <c r="A69" s="13"/>
      <c r="B69" s="13"/>
      <c r="F69" s="13"/>
      <c r="G69" s="19"/>
      <c r="K69" s="13"/>
      <c r="L69" s="13"/>
      <c r="O69" s="13"/>
      <c r="P69" s="13"/>
      <c r="Q69" s="19"/>
      <c r="T69" s="13"/>
      <c r="Y69" s="32" t="s">
        <v>176</v>
      </c>
      <c r="Z69" s="30"/>
      <c r="AF69" s="30"/>
    </row>
    <row r="70" spans="1:32" x14ac:dyDescent="0.25">
      <c r="Y70" s="32" t="s">
        <v>177</v>
      </c>
    </row>
    <row r="71" spans="1:32" x14ac:dyDescent="0.25">
      <c r="Y71" s="32" t="s">
        <v>178</v>
      </c>
    </row>
    <row r="72" spans="1:32" x14ac:dyDescent="0.25">
      <c r="Y72" s="32" t="s">
        <v>179</v>
      </c>
    </row>
    <row r="73" spans="1:32" x14ac:dyDescent="0.25">
      <c r="Y73" s="32" t="s">
        <v>180</v>
      </c>
    </row>
    <row r="74" spans="1:32" x14ac:dyDescent="0.25">
      <c r="Y74" s="32" t="s">
        <v>181</v>
      </c>
    </row>
    <row r="75" spans="1:32" x14ac:dyDescent="0.25">
      <c r="Y75" s="32" t="s">
        <v>182</v>
      </c>
    </row>
    <row r="76" spans="1:32" x14ac:dyDescent="0.25">
      <c r="Y76" s="32" t="s">
        <v>183</v>
      </c>
    </row>
    <row r="77" spans="1:32" x14ac:dyDescent="0.25">
      <c r="Y77" s="32" t="s">
        <v>184</v>
      </c>
    </row>
    <row r="78" spans="1:32" x14ac:dyDescent="0.25">
      <c r="Y78" s="32" t="s">
        <v>185</v>
      </c>
    </row>
    <row r="79" spans="1:32" x14ac:dyDescent="0.25">
      <c r="Y79" s="32" t="s">
        <v>186</v>
      </c>
    </row>
    <row r="80" spans="1:32" x14ac:dyDescent="0.25">
      <c r="Y80" s="32" t="s">
        <v>187</v>
      </c>
    </row>
    <row r="81" spans="25:25" x14ac:dyDescent="0.25">
      <c r="Y81" s="32" t="s">
        <v>188</v>
      </c>
    </row>
    <row r="82" spans="25:25" x14ac:dyDescent="0.25">
      <c r="Y82" s="32" t="s">
        <v>189</v>
      </c>
    </row>
    <row r="83" spans="25:25" x14ac:dyDescent="0.25">
      <c r="Y83" s="32" t="s">
        <v>190</v>
      </c>
    </row>
    <row r="84" spans="25:25" x14ac:dyDescent="0.25">
      <c r="Y84" s="32" t="s">
        <v>191</v>
      </c>
    </row>
    <row r="85" spans="25:25" x14ac:dyDescent="0.25">
      <c r="Y85" s="32" t="s">
        <v>192</v>
      </c>
    </row>
    <row r="86" spans="25:25" x14ac:dyDescent="0.25">
      <c r="Y86" s="32" t="s">
        <v>193</v>
      </c>
    </row>
    <row r="87" spans="25:25" x14ac:dyDescent="0.25">
      <c r="Y87" s="32" t="s">
        <v>194</v>
      </c>
    </row>
    <row r="88" spans="25:25" x14ac:dyDescent="0.25">
      <c r="Y88" s="32" t="s">
        <v>195</v>
      </c>
    </row>
    <row r="89" spans="25:25" x14ac:dyDescent="0.25">
      <c r="Y89" s="32" t="s">
        <v>196</v>
      </c>
    </row>
    <row r="90" spans="25:25" x14ac:dyDescent="0.25">
      <c r="Y90" s="32" t="s">
        <v>78</v>
      </c>
    </row>
    <row r="91" spans="25:25" x14ac:dyDescent="0.25">
      <c r="Y91" s="32" t="s">
        <v>80</v>
      </c>
    </row>
    <row r="92" spans="25:25" x14ac:dyDescent="0.25">
      <c r="Y92" s="32" t="s">
        <v>82</v>
      </c>
    </row>
    <row r="93" spans="25:25" x14ac:dyDescent="0.25">
      <c r="Y93" s="32" t="s">
        <v>84</v>
      </c>
    </row>
    <row r="94" spans="25:25" x14ac:dyDescent="0.25">
      <c r="Y94" s="32" t="s">
        <v>86</v>
      </c>
    </row>
    <row r="96" spans="25:25" x14ac:dyDescent="0.25">
      <c r="Y96" s="35"/>
    </row>
    <row r="97" spans="25:25" x14ac:dyDescent="0.25">
      <c r="Y97" s="35"/>
    </row>
    <row r="121" spans="25:25" x14ac:dyDescent="0.25">
      <c r="Y121" s="34" t="s">
        <v>299</v>
      </c>
    </row>
    <row r="122" spans="25:25" x14ac:dyDescent="0.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zoomScale="80" zoomScaleNormal="75" zoomScaleSheetLayoutView="80" zoomScalePageLayoutView="70" workbookViewId="0">
      <selection activeCell="L54" sqref="L54"/>
    </sheetView>
  </sheetViews>
  <sheetFormatPr defaultColWidth="9" defaultRowHeight="13.3" x14ac:dyDescent="0.25"/>
  <cols>
    <col min="1" max="49" width="2.61328125" style="36" customWidth="1"/>
    <col min="50" max="50" width="6.23046875" style="36" customWidth="1"/>
    <col min="51" max="57" width="2.23046875" style="36" customWidth="1"/>
    <col min="58" max="61" width="9" style="36"/>
    <col min="62" max="62" width="27.84375" style="36" customWidth="1"/>
    <col min="63" max="63" width="12.23046875" style="36" customWidth="1"/>
    <col min="64" max="16384" width="9" style="36"/>
  </cols>
  <sheetData>
    <row r="1" spans="1:50" ht="23.25" customHeight="1" x14ac:dyDescent="0.25">
      <c r="AP1" s="37"/>
      <c r="AQ1" s="37"/>
      <c r="AR1" s="37"/>
      <c r="AS1" s="37"/>
      <c r="AT1" s="37"/>
      <c r="AU1" s="37"/>
      <c r="AV1" s="37"/>
      <c r="AW1" s="38"/>
    </row>
    <row r="2" spans="1:50" ht="18.75" customHeight="1" x14ac:dyDescent="0.2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2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2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2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2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2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2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2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2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2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2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2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2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2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2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2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2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2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2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2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2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2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2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2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2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2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2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2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2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2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2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2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2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2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2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2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2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2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2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2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2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2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2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2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2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2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2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2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2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2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11" sqref="Y11:AB11"/>
    </sheetView>
  </sheetViews>
  <sheetFormatPr defaultColWidth="9" defaultRowHeight="13.3" x14ac:dyDescent="0.25"/>
  <cols>
    <col min="1" max="49" width="2.61328125" style="36" customWidth="1"/>
    <col min="50" max="50" width="4.3828125" style="36" customWidth="1"/>
    <col min="51" max="57" width="2.23046875" style="36" customWidth="1"/>
    <col min="58" max="61" width="9" style="36"/>
    <col min="62" max="62" width="27.84375" style="36" customWidth="1"/>
    <col min="63" max="63" width="12.23046875" style="36" customWidth="1"/>
    <col min="64" max="16384" width="9" style="36"/>
  </cols>
  <sheetData>
    <row r="1" spans="1:50" ht="23.25" customHeight="1" thickBot="1" x14ac:dyDescent="0.3">
      <c r="AP1" s="37"/>
      <c r="AQ1" s="37"/>
      <c r="AR1" s="37"/>
      <c r="AS1" s="37"/>
      <c r="AT1" s="37"/>
      <c r="AU1" s="37"/>
      <c r="AV1" s="37"/>
      <c r="AW1" s="38"/>
    </row>
    <row r="2" spans="1:50" ht="30" customHeight="1" x14ac:dyDescent="0.25">
      <c r="A2" s="902" t="s">
        <v>32</v>
      </c>
      <c r="B2" s="903"/>
      <c r="C2" s="903"/>
      <c r="D2" s="903"/>
      <c r="E2" s="903"/>
      <c r="F2" s="904"/>
      <c r="G2" s="392" t="s">
        <v>497</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2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2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2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2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2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2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2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2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2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2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2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3">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2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2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2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2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2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2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2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2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2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2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2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2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3">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2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2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2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2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2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2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2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2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2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2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2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2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3">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2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2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2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2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2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2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2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2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2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2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2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2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3">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3"/>
    <row r="55" spans="1:50" ht="30" customHeight="1" x14ac:dyDescent="0.2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2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2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2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2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2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2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2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2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2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2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2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3">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2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2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2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2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2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2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2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2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2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2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2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2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3">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2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2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2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2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2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2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2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2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2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2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2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2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3">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2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2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2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2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2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2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2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2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2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2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2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2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3">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3"/>
    <row r="108" spans="1:50" ht="30" customHeight="1" x14ac:dyDescent="0.2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2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2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2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2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2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2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2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2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2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2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2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3">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2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2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2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2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2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2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2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2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2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2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2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2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3">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2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2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2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2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2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2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2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2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2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2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2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2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3">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2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2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2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2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2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2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2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2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2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2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2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2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3">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3"/>
    <row r="161" spans="1:50" ht="30" customHeight="1" x14ac:dyDescent="0.2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2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2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2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2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2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2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2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2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2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2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2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3">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2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2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2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2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2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2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2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2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2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2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2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2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3">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2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2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2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2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2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2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2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2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2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2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2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2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3">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2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2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2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2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2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2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2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2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2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2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2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2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3">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3"/>
    <row r="214" spans="1:50" ht="30" customHeight="1" x14ac:dyDescent="0.2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2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2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2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2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2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2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2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2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2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2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2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3">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2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2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2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2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2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2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2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2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2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2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2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2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3">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2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2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2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2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2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2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2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2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2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2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2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2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3">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2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2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2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2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2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2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2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2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2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2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2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2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3">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2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3" x14ac:dyDescent="0.25"/>
  <cols>
    <col min="1" max="2" width="2.61328125" style="36" customWidth="1"/>
    <col min="3" max="33" width="2.61328125" style="81" customWidth="1"/>
    <col min="34" max="37" width="3.4609375" style="81" customWidth="1"/>
    <col min="38" max="41" width="2.61328125" style="81" customWidth="1"/>
    <col min="42" max="50" width="3.23046875" style="82" customWidth="1"/>
    <col min="51" max="57" width="2.23046875" style="36" customWidth="1"/>
    <col min="58" max="61" width="9" style="36"/>
    <col min="62" max="62" width="27.84375" style="36" customWidth="1"/>
    <col min="63" max="63" width="12.23046875" style="36" customWidth="1"/>
    <col min="64" max="16384" width="9" style="36"/>
  </cols>
  <sheetData>
    <row r="1" spans="1:50" ht="23.25" customHeight="1" x14ac:dyDescent="0.2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2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2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2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2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2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2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2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2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2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2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2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2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2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2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2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2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2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2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2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2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2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2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2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2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2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2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2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2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2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2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2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2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2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2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2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2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2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2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2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2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2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2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2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2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2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2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2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2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2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2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2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2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2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2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2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2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2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2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2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2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2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2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2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2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2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2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2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2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2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2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2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2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2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2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2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2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2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2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2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2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2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2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2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2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2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2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2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2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2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2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2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2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2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2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2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2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2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2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2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2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2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2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2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2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2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2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2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2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2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2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2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2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2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2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2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2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2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2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2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2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2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2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2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2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2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2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2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2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2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2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2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2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2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2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2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2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2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2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2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2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2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2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2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2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2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2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2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2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2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2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2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2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2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2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2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2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2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2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2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2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2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2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2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2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2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2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2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2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2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2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2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2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2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2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2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2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2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2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2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2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2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2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2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2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2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2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2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2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2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2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2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2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2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2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2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2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2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2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2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2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2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2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2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2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2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2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2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2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2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2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2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2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2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2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2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2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2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2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2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2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2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2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2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2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2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2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2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2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2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2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2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2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2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2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2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2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2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2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2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2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2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2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2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2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2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2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2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2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2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2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2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2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2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2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2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2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2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2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2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2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2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2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2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2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2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2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2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2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2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2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2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2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2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2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2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2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2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2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2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2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2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2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2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2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2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2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2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2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2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2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2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2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2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2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2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2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2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2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2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2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2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2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2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2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2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2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2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2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2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2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2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2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2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2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2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2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2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2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2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2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2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2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2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2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2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2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2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2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2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2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2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2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2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2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2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2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2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2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2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2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2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2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2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2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2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2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2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2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2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2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2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2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2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2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2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2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2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2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2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2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2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2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2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2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2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2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2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2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2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2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2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2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2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2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2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2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2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2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2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2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2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2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2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2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2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2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2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2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2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2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2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2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2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2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2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2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2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2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2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2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2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2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2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2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2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2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2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2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2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2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2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2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2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2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2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2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2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2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2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2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2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2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2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2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2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2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2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2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2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2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2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2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2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2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2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2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2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2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2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2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2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2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2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2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2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2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2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2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2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2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2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2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2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2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2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2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2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2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2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2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2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2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2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2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2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2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2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2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2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2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2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2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2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2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2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2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2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2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2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2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2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2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2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2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2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2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2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2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2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2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2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2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2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2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2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2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2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2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2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2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2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2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2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2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2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2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2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2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2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2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2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2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2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2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2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2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2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2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2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2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2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2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2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2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2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2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2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2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2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2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2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2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2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2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2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2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2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2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2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2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2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2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2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2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2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2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2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2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2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2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2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2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2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2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2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2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2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2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2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2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2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2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2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2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2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2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2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2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2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2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2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2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2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2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2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2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2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2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2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2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2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2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2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2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2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2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2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2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2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2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2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2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2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2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2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2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2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2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2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2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2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2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2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2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2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2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2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2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2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2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2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2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2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2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2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2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2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2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2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2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2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2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2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2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2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2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2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2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2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2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2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2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2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2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2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2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2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2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2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2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2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2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2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2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2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2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2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2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2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2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2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2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2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2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2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2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2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2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2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2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2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2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2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2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2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2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2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2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2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2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2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2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2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2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2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2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2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2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2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2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2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2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2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2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2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2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2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2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2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2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2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2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2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2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2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2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2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2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2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2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2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2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2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2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2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2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2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2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2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2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2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2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2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2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2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2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2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2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2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2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2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2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2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2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2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2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2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2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2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2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2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2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2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2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2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2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2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2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2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2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2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2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2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2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2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2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2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2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2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2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2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2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2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2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2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2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2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2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2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2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2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2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2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2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2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2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2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2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2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2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2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2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2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2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2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2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2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2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2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2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2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2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2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2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2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2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2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2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2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2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2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2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2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2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2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2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2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2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2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2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2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2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2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2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2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2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2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2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2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2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2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2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2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2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2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2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2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2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2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2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2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2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2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2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2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2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2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2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2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2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2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2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2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2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2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2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2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2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2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2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2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2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2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2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2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2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2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2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2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2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2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2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2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2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2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2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2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2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2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2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2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2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2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2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2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2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2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2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2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2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2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2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2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2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2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2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2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2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2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2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2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2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2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2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2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2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2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2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2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2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2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2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2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2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2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2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2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2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2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2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2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2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2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2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2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2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2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2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2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2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2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2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2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2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2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2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2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2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2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2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2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2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2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2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2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2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2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2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2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2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2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2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2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2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2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2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2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2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2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2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2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2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2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2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2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2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2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2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2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2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2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2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2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2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2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2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2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2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2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2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2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2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2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2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2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2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2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2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2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2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2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2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2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2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2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2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2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2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2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2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2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2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2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2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2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2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2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2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2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2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2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2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2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2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2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2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2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2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2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2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2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2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2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2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2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2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2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2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2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2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2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2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2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2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2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2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2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2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2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2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2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2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2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2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2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2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2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2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2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2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2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2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2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2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2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2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2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2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2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2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2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2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2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2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2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2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2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2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2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2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2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2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2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2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2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2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2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2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2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2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2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2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2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2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2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2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2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2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2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2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2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2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2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2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2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2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2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2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2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2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2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2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2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2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2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2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2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2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2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2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2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2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2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2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2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2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2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2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2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2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2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2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2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2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2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2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2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2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2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2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2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2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2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2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2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2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2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2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2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2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2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2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2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2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2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2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2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2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2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2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2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2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2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2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2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2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2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2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2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2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2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2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2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2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2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2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2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2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2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2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2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2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2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2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2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2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2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2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2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2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2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2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2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2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2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2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2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2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2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2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2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2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2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2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2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2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2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2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2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2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2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2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2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2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2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2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2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2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2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2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2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2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2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2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2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2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2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2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2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2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2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2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2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2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2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2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2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2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2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2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2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2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2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2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2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2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2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2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2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2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2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2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2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2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2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2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2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2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2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2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2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2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2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2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2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2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2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2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2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航空機安全課２</cp:lastModifiedBy>
  <cp:lastPrinted>2016-08-15T07:37:52Z</cp:lastPrinted>
  <dcterms:created xsi:type="dcterms:W3CDTF">2012-03-13T00:50:25Z</dcterms:created>
  <dcterms:modified xsi:type="dcterms:W3CDTF">2020-11-18T07:32:41Z</dcterms:modified>
</cp:coreProperties>
</file>