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引き継ぎ\行政事業レビュー（180912共有ドライブから引越）\R2\04 レビューシート作成＆事業単位整理表追記（R3新規要求事業）\09 会計課より最終確認依頼（事業単位整理表、レビューシート）\03 環境課と水部の事業名称修正\水資源部\"/>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AD21" i="3" l="1"/>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 r="W21" i="3"/>
</calcChain>
</file>

<file path=xl/sharedStrings.xml><?xml version="1.0" encoding="utf-8"?>
<sst xmlns="http://schemas.openxmlformats.org/spreadsheetml/2006/main" count="2140" uniqueCount="523">
  <si>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</si>
  <si>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</si>
  <si>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</si>
  <si>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</si>
  <si>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</si>
  <si>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</si>
  <si>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</si>
  <si>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</si>
  <si>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</si>
  <si>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</si>
  <si>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</si>
  <si>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</si>
  <si>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</si>
  <si>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</si>
  <si>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</si>
  <si>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</si>
  <si>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</si>
  <si>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</si>
  <si>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</si>
  <si>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</si>
  <si>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</si>
  <si>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</si>
  <si>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</si>
  <si>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</si>
  <si>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</si>
  <si>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</si>
  <si>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</si>
  <si>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</si>
  <si>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</si>
  <si>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</si>
  <si>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</si>
  <si>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</si>
  <si>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</si>
  <si>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</si>
  <si>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</si>
  <si>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</si>
  <si>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</si>
  <si>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</si>
  <si>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</si>
  <si>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</si>
  <si>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</si>
  <si>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</si>
  <si>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</si>
  <si>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</si>
  <si>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</si>
  <si>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</si>
  <si>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</si>
  <si>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</si>
  <si>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</si>
  <si>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</si>
  <si>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</si>
  <si>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</si>
  <si>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</si>
  <si>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</si>
  <si>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</si>
  <si>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</si>
  <si>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</si>
  <si>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</si>
  <si>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</si>
  <si>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</si>
  <si>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</si>
  <si>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</si>
  <si>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</si>
  <si>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</si>
  <si>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</si>
  <si>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</si>
  <si>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</si>
  <si>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</si>
  <si>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</si>
  <si>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</si>
  <si>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</si>
  <si>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</si>
  <si>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</si>
  <si>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</si>
  <si>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</si>
  <si>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</si>
  <si>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</si>
  <si>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</si>
  <si>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</si>
  <si>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</si>
  <si>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</si>
  <si>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</si>
  <si>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</si>
  <si>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</si>
  <si>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</si>
  <si>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</si>
  <si>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</si>
  <si>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</si>
  <si>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</si>
  <si>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</si>
  <si>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</si>
  <si>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</si>
  <si>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</si>
  <si>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</si>
  <si>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</si>
  <si>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</si>
  <si>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</si>
  <si>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</si>
  <si>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</si>
  <si>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</si>
  <si>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</si>
  <si>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</si>
  <si>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</si>
  <si>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</si>
  <si>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</si>
  <si>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</si>
  <si>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</si>
  <si>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</si>
  <si>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</si>
  <si>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</si>
  <si>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</si>
  <si>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</si>
  <si>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</si>
  <si>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</si>
  <si>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</si>
  <si>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</si>
  <si>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</si>
  <si>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</si>
  <si>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</si>
  <si>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</si>
  <si>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</si>
  <si>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</si>
  <si>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</si>
  <si>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</si>
  <si>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</si>
  <si>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</si>
  <si>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</si>
  <si>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</si>
  <si>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</si>
  <si>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</si>
  <si>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</si>
  <si>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</si>
  <si>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</si>
  <si>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</si>
  <si>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</si>
  <si>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</si>
  <si>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</si>
  <si>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</si>
  <si>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</si>
  <si>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</si>
  <si>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</si>
  <si>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</si>
  <si>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</si>
  <si>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</si>
  <si>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</si>
  <si>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</si>
  <si>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</si>
  <si>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</si>
  <si>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</si>
  <si>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</si>
  <si>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</si>
  <si>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</si>
  <si>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</si>
  <si>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</si>
  <si>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</si>
  <si>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</si>
  <si>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</si>
  <si>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</si>
  <si>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</si>
  <si>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</si>
  <si>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</si>
  <si>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</si>
  <si>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</si>
  <si>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</si>
  <si>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</si>
  <si>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</si>
  <si>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</si>
  <si>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</si>
  <si>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</si>
  <si>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</si>
  <si>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</si>
  <si>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</si>
  <si>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</si>
  <si>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</si>
  <si>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</si>
  <si>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</si>
  <si>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</si>
  <si>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</si>
  <si>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</si>
  <si>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</si>
  <si>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</si>
  <si>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</si>
  <si>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</si>
  <si>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</si>
  <si>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</si>
  <si>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</si>
  <si>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</si>
  <si>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</si>
  <si>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</si>
  <si>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</si>
  <si>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</si>
  <si>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</si>
  <si>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</si>
  <si>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</si>
  <si>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</si>
  <si>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</si>
  <si>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</si>
  <si>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</si>
  <si>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</si>
  <si>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</si>
  <si>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</si>
  <si>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</si>
  <si>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</si>
  <si>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</si>
  <si>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</si>
  <si>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</si>
  <si>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</si>
  <si>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</si>
  <si>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</si>
  <si>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</si>
  <si>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</si>
  <si>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</si>
  <si>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</si>
  <si>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</si>
  <si>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</si>
  <si>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</si>
  <si>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</si>
  <si>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</si>
  <si>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</si>
  <si>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</si>
  <si>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</si>
  <si>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</si>
  <si>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</si>
  <si>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</si>
  <si>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</si>
  <si>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</si>
  <si>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</si>
  <si>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</si>
  <si>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</si>
  <si>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</si>
  <si>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</si>
  <si>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</si>
  <si>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</si>
  <si>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</si>
  <si>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</si>
  <si>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</si>
  <si>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</si>
  <si>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</si>
  <si>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</si>
  <si>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</si>
  <si>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</si>
  <si>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</si>
  <si>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</si>
  <si>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</si>
  <si>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</si>
  <si>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</si>
  <si>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</si>
  <si>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</si>
  <si>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</si>
  <si>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</si>
  <si>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</si>
  <si>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</si>
  <si>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</si>
  <si>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</si>
  <si>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</si>
  <si>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</si>
  <si>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</si>
  <si>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</si>
  <si>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</si>
  <si>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</si>
  <si>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</si>
  <si>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</si>
  <si>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</si>
  <si>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</si>
  <si>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</si>
  <si>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</si>
  <si>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</si>
  <si>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</si>
  <si>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</si>
  <si>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</si>
  <si>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</si>
  <si>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</si>
  <si>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</si>
  <si>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</si>
  <si>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</si>
  <si>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</si>
  <si>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</si>
  <si>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</si>
  <si>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</si>
  <si>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</si>
  <si>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</si>
  <si>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</si>
  <si>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</si>
  <si>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</si>
  <si>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</si>
  <si>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</si>
  <si>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</si>
  <si>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</si>
  <si>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</si>
  <si>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</si>
  <si>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</si>
  <si>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</si>
  <si>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</si>
  <si>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</si>
  <si>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</si>
  <si>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</si>
  <si>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</si>
  <si>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</si>
  <si>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</si>
  <si>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</si>
  <si>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</si>
  <si>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</si>
  <si>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</si>
  <si>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</si>
  <si>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</si>
  <si>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</si>
  <si>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</si>
  <si>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</si>
  <si>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</si>
  <si>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</si>
  <si>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</si>
  <si>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</si>
  <si>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</si>
  <si>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</si>
  <si>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</si>
  <si>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</si>
  <si>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</si>
  <si>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</si>
  <si>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</si>
  <si>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</si>
  <si>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</si>
  <si>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</si>
  <si>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</si>
  <si>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</si>
  <si>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</si>
  <si>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</si>
  <si>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</si>
  <si>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</si>
  <si>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</si>
  <si>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</si>
  <si>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</si>
  <si>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</si>
  <si>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</si>
  <si>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</si>
  <si>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</si>
  <si>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</si>
  <si>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</si>
  <si>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</si>
  <si>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</si>
  <si>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</si>
  <si>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</si>
  <si>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</si>
  <si>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</si>
  <si>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</si>
  <si>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</si>
  <si>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</si>
  <si>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</si>
  <si>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</si>
  <si>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</si>
  <si>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</si>
  <si>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</si>
  <si>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</si>
  <si>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</si>
  <si>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</si>
  <si>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</si>
  <si>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</si>
  <si>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</si>
  <si>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</si>
  <si>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</si>
  <si>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</si>
  <si>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</si>
  <si>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</si>
  <si>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</si>
  <si>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</si>
  <si>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</si>
  <si>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</si>
  <si>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</si>
  <si>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</si>
  <si>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</si>
  <si>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</si>
  <si>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</si>
  <si>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</si>
  <si>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</si>
  <si>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</si>
  <si>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</si>
  <si>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</si>
  <si>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</si>
  <si>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</si>
  <si>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</si>
  <si>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</si>
  <si>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</si>
  <si>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</si>
  <si>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</si>
  <si>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</si>
  <si>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</si>
  <si>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</si>
  <si>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</si>
  <si>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</si>
  <si>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</si>
  <si>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</si>
  <si>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</si>
  <si>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</si>
  <si>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</si>
  <si>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</si>
  <si>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</si>
  <si>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</si>
  <si>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</si>
  <si>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</si>
  <si>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</si>
  <si>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</si>
  <si>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</si>
  <si>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</si>
  <si>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</si>
  <si>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</si>
  <si>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</si>
  <si>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</si>
  <si>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</si>
  <si>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</si>
  <si>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</si>
  <si>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</si>
  <si>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</si>
  <si>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</si>
  <si>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</si>
  <si>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</si>
  <si>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</si>
  <si>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</si>
  <si>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</si>
  <si>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</si>
  <si>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</si>
  <si>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</si>
  <si>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</si>
  <si>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</si>
  <si>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</si>
  <si>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</si>
  <si>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</si>
  <si>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</si>
  <si>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</si>
  <si>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</si>
  <si>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</si>
  <si>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</si>
  <si>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</si>
  <si>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</si>
  <si>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</si>
  <si>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</si>
  <si>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</si>
  <si>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</si>
  <si>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</si>
  <si>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</si>
  <si>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</si>
  <si>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</si>
  <si>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</si>
  <si>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</si>
  <si>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</si>
  <si>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</si>
  <si>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</si>
  <si>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</si>
  <si>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</si>
  <si>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</si>
  <si>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</si>
  <si>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</si>
  <si>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</si>
  <si>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</si>
  <si>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</si>
  <si>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</si>
  <si>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</si>
  <si>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</si>
  <si>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</si>
  <si>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</si>
  <si>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</si>
  <si>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</si>
  <si>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</si>
  <si>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</si>
  <si>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</si>
  <si>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</si>
  <si>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</si>
  <si>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</si>
  <si>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</si>
  <si>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</si>
  <si>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</si>
  <si>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</si>
  <si>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</si>
  <si>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</si>
  <si>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</si>
  <si>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</si>
  <si>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</si>
  <si>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</si>
  <si>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</si>
  <si>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</si>
  <si>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</si>
  <si>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</si>
  <si>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</si>
  <si>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</si>
  <si>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水資源政策課</t>
    <rPh sb="0" eb="3">
      <t>ミズシゲン</t>
    </rPh>
    <rPh sb="3" eb="6">
      <t>セイサクカ</t>
    </rPh>
    <phoneticPr fontId="5"/>
  </si>
  <si>
    <t>水管理・国土保全局　水資源部</t>
    <rPh sb="0" eb="1">
      <t>ミズ</t>
    </rPh>
    <rPh sb="1" eb="3">
      <t>カンリ</t>
    </rPh>
    <rPh sb="4" eb="6">
      <t>コクド</t>
    </rPh>
    <rPh sb="6" eb="9">
      <t>ホゼンキョク</t>
    </rPh>
    <rPh sb="10" eb="13">
      <t>ミズシゲン</t>
    </rPh>
    <rPh sb="13" eb="14">
      <t>ブ</t>
    </rPh>
    <phoneticPr fontId="5"/>
  </si>
  <si>
    <t>課長　　藤川　眞行</t>
    <rPh sb="0" eb="2">
      <t>カチョウ</t>
    </rPh>
    <phoneticPr fontId="5"/>
  </si>
  <si>
    <t>○</t>
  </si>
  <si>
    <t>-</t>
    <phoneticPr fontId="5"/>
  </si>
  <si>
    <t>２．良好な生活環境、自然環境の形成、バリアフリー社会の実現</t>
    <phoneticPr fontId="5"/>
  </si>
  <si>
    <t>６．水資源の確保、水源地域活性化等を推進する</t>
    <phoneticPr fontId="5"/>
  </si>
  <si>
    <t xml:space="preserve">　新しい生活様式に対応した地域振興のプロセスを検討、実施、記録、収集、発信することによりコロナ禍により打撃をうけた水源地域の振興を図る。
　既存の取組の見直しや先進事例を収集、整理し、実際に水源地域で運用するに当たっての検討を行う。検討結果を基に、実際に水源地域で事業を実施する中で、専門家等の意見を踏まえながら、国において支援を行う。実施結果を踏まえ、担い手の育成、確保等の横展開できる事例の抽出、プロセスの記録を行う。事例集を作成し、全国の水源地域に展開することで新しい生活様式に対応した地域振興の共有を図る。
</t>
    <phoneticPr fontId="5"/>
  </si>
  <si>
    <t>【成果目標】
　国においてウィズコロナ、アフターコロナの水源地域振興を支援し、上下流の一体感の醸成、水源地域ブランド力の向上等を行うプロセスをまとめ、全国水源地域で共有することによる地域活性化を図る。</t>
    <rPh sb="97" eb="98">
      <t>ハカ</t>
    </rPh>
    <phoneticPr fontId="5"/>
  </si>
  <si>
    <t>ウィズコロナ、アフターコロナの水源地域振興に有効な施策数</t>
    <phoneticPr fontId="5"/>
  </si>
  <si>
    <t>ウィズコロナ、アフターコロナの水源地域振興に有効な施策の検討、実施</t>
    <rPh sb="22" eb="24">
      <t>ユウコウ</t>
    </rPh>
    <rPh sb="25" eb="27">
      <t>セサク</t>
    </rPh>
    <rPh sb="28" eb="30">
      <t>ケントウ</t>
    </rPh>
    <rPh sb="31" eb="33">
      <t>ジッシ</t>
    </rPh>
    <phoneticPr fontId="5"/>
  </si>
  <si>
    <t>事例集の作成、展開</t>
    <rPh sb="0" eb="3">
      <t>ジレイシュウ</t>
    </rPh>
    <rPh sb="4" eb="6">
      <t>サクセイ</t>
    </rPh>
    <rPh sb="7" eb="9">
      <t>テンカイ</t>
    </rPh>
    <phoneticPr fontId="5"/>
  </si>
  <si>
    <t>　国においてウィズコロナ、アフターコロナの水源地域振興を支援し、上下流の一体感の醸成、水源地域ブランド力の向上等を行うプロセスをまとめ、全国水源地域で共有することによる地域活性化を図る。</t>
    <phoneticPr fontId="5"/>
  </si>
  <si>
    <t>　本事業は、職員又は水源地域の専門家を派遣し、ウィズコロナ、アフターコロナの水源地域振興を支援する中で有効な施策を特定し、全国展開するものであるため、事業の過程で実証された有効な施策数を測定指標とする。</t>
    <rPh sb="49" eb="50">
      <t>ナカ</t>
    </rPh>
    <rPh sb="51" eb="53">
      <t>ユウコウ</t>
    </rPh>
    <rPh sb="54" eb="56">
      <t>セサク</t>
    </rPh>
    <rPh sb="57" eb="59">
      <t>トクテイ</t>
    </rPh>
    <rPh sb="61" eb="63">
      <t>ゼンコク</t>
    </rPh>
    <rPh sb="63" eb="65">
      <t>テンカイ</t>
    </rPh>
    <rPh sb="75" eb="77">
      <t>ジギョウ</t>
    </rPh>
    <rPh sb="78" eb="80">
      <t>カテイ</t>
    </rPh>
    <rPh sb="81" eb="83">
      <t>ジッショウ</t>
    </rPh>
    <rPh sb="86" eb="88">
      <t>ユウコウ</t>
    </rPh>
    <rPh sb="89" eb="91">
      <t>セサク</t>
    </rPh>
    <rPh sb="91" eb="92">
      <t>スウ</t>
    </rPh>
    <rPh sb="93" eb="95">
      <t>ソクテイ</t>
    </rPh>
    <rPh sb="95" eb="97">
      <t>シヒョウ</t>
    </rPh>
    <phoneticPr fontId="5"/>
  </si>
  <si>
    <t>-</t>
    <phoneticPr fontId="5"/>
  </si>
  <si>
    <t>水資源対策調査費</t>
    <phoneticPr fontId="5"/>
  </si>
  <si>
    <t>諸謝金</t>
    <phoneticPr fontId="5"/>
  </si>
  <si>
    <t>水源地域対策特別措置法　第14条</t>
    <rPh sb="12" eb="13">
      <t>ダイ</t>
    </rPh>
    <phoneticPr fontId="5"/>
  </si>
  <si>
    <t>　本施策は、コロナ禍により手洗いの重要性、特に災害時感染予防、衛生確保の観点から水の重要性が再認識されるところ、「水がめ」である水源地域が観光等の産業に打撃をうけているため、国においてウィズコロナ、アフターコロナの水源地域振興を支援し、上下流の一体感の醸成、水源地域ブランド力の向上等を行うプロセスの検討、実施、記録、収集、発信することにより水源地域の活性化を推進し、地域住民の移住促進及び活動を活発化し棚田や傾斜耕地の保全、山林の手入れなどにより、洪水防御機能や水源かん養機能などの国土保全を進め災害に強い国土を目指すことを目的とする。</t>
    <rPh sb="9" eb="10">
      <t>カ</t>
    </rPh>
    <phoneticPr fontId="5"/>
  </si>
  <si>
    <t>「新型コロナウイルス感染症への対応など緊要な経費の要望額」20</t>
    <rPh sb="1" eb="3">
      <t>シンガタ</t>
    </rPh>
    <rPh sb="10" eb="13">
      <t>カンセンショウ</t>
    </rPh>
    <rPh sb="15" eb="17">
      <t>タイオウ</t>
    </rPh>
    <rPh sb="19" eb="21">
      <t>キンヨウ</t>
    </rPh>
    <rPh sb="22" eb="24">
      <t>ケイヒ</t>
    </rPh>
    <rPh sb="25" eb="27">
      <t>ヨウボウ</t>
    </rPh>
    <rPh sb="27" eb="28">
      <t>ガク</t>
    </rPh>
    <phoneticPr fontId="5"/>
  </si>
  <si>
    <t>回</t>
    <rPh sb="0" eb="1">
      <t>カイ</t>
    </rPh>
    <phoneticPr fontId="5"/>
  </si>
  <si>
    <t>　水源地域の産業への打撃は深刻な問題あり、水源地域を活性化することは、国民や社会のニーズを反映している。</t>
    <rPh sb="6" eb="8">
      <t>サンギョウ</t>
    </rPh>
    <rPh sb="10" eb="12">
      <t>ダゲキ</t>
    </rPh>
    <rPh sb="13" eb="15">
      <t>シンコク</t>
    </rPh>
    <rPh sb="16" eb="18">
      <t>モンダイ</t>
    </rPh>
    <rPh sb="21" eb="23">
      <t>スイゲン</t>
    </rPh>
    <rPh sb="23" eb="25">
      <t>チイキ</t>
    </rPh>
    <rPh sb="26" eb="28">
      <t>カッセイ</t>
    </rPh>
    <phoneticPr fontId="5"/>
  </si>
  <si>
    <t>　コロナ禍により水源地域が疲弊しており、地公体が自らの力のみで新たな生活様式に対応した施策を検討、実施することが難しい状況であるため、国において支援することが必要である。</t>
    <rPh sb="4" eb="5">
      <t>カ</t>
    </rPh>
    <rPh sb="20" eb="21">
      <t>チ</t>
    </rPh>
    <rPh sb="21" eb="22">
      <t>コウ</t>
    </rPh>
    <rPh sb="22" eb="23">
      <t>カラダ</t>
    </rPh>
    <rPh sb="24" eb="25">
      <t>ミズカ</t>
    </rPh>
    <rPh sb="27" eb="28">
      <t>チカラ</t>
    </rPh>
    <phoneticPr fontId="5"/>
  </si>
  <si>
    <t>　ウイルス感染予防、災害時衛生確保の観点から水が重要となるウィズコロナの社会において、水源地域を活性化し将来にわたって存続させていくことは、優先度の高い事業である。</t>
    <rPh sb="5" eb="7">
      <t>カンセン</t>
    </rPh>
    <rPh sb="7" eb="9">
      <t>ヨボウ</t>
    </rPh>
    <rPh sb="13" eb="15">
      <t>エイセイ</t>
    </rPh>
    <rPh sb="15" eb="17">
      <t>カクホ</t>
    </rPh>
    <rPh sb="18" eb="20">
      <t>カンテン</t>
    </rPh>
    <rPh sb="22" eb="23">
      <t>ミズ</t>
    </rPh>
    <rPh sb="24" eb="26">
      <t>ジュウヨウ</t>
    </rPh>
    <rPh sb="36" eb="38">
      <t>シャカイ</t>
    </rPh>
    <phoneticPr fontId="5"/>
  </si>
  <si>
    <t>　本施策は、国においてウィズコロナ、アフターコロナの水源地域振興を支援し、それらのプロセスをまとめ、全国水源地域で共有することによる地域活性化を目的としているため、定量的な目標及び成果実績を定めることは現時点で困難である。</t>
    <phoneticPr fontId="5"/>
  </si>
  <si>
    <t>委員等旅費</t>
    <rPh sb="0" eb="2">
      <t>イイン</t>
    </rPh>
    <rPh sb="2" eb="3">
      <t>トウ</t>
    </rPh>
    <phoneticPr fontId="5"/>
  </si>
  <si>
    <t>職員旅費</t>
    <rPh sb="0" eb="2">
      <t>ショクイン</t>
    </rPh>
    <phoneticPr fontId="5"/>
  </si>
  <si>
    <t>-</t>
    <phoneticPr fontId="5"/>
  </si>
  <si>
    <t>施策</t>
    <rPh sb="0" eb="2">
      <t>シサク</t>
    </rPh>
    <phoneticPr fontId="5"/>
  </si>
  <si>
    <t>施策</t>
    <rPh sb="0" eb="2">
      <t>セサク</t>
    </rPh>
    <phoneticPr fontId="5"/>
  </si>
  <si>
    <t>（執行額（Ｘ））／（新しい生活様式に対応した水源地域振興のプロセスを記録した事例集の作成、展開回数（Ｙ））　　　　　　　　　　　　　</t>
    <rPh sb="10" eb="11">
      <t>アタラ</t>
    </rPh>
    <rPh sb="13" eb="15">
      <t>セイカツ</t>
    </rPh>
    <rPh sb="15" eb="17">
      <t>ヨウシキ</t>
    </rPh>
    <rPh sb="18" eb="20">
      <t>タイオウ</t>
    </rPh>
    <rPh sb="22" eb="24">
      <t>スイゲン</t>
    </rPh>
    <rPh sb="24" eb="26">
      <t>チイキ</t>
    </rPh>
    <rPh sb="26" eb="28">
      <t>シンコウ</t>
    </rPh>
    <rPh sb="34" eb="36">
      <t>キロク</t>
    </rPh>
    <rPh sb="47" eb="48">
      <t>カイ</t>
    </rPh>
    <phoneticPr fontId="5"/>
  </si>
  <si>
    <t>　X　/　Y</t>
    <phoneticPr fontId="5"/>
  </si>
  <si>
    <t>百万円/回</t>
    <rPh sb="0" eb="2">
      <t>ヒャクマン</t>
    </rPh>
    <rPh sb="2" eb="3">
      <t>エン</t>
    </rPh>
    <rPh sb="4" eb="5">
      <t>カイ</t>
    </rPh>
    <phoneticPr fontId="5"/>
  </si>
  <si>
    <t>-</t>
  </si>
  <si>
    <t>-</t>
    <phoneticPr fontId="5"/>
  </si>
  <si>
    <t>‐</t>
  </si>
  <si>
    <t>コロナ禍により水源地域の強みを活かした産業が壊滅的な打撃を受けていることを踏まえ、新しい生活様式に適応した水源地域振興への支援を早急に行う必要があるため、優先度は高い。</t>
    <phoneticPr fontId="5"/>
  </si>
  <si>
    <t>-</t>
    <phoneticPr fontId="5"/>
  </si>
  <si>
    <t>-</t>
    <phoneticPr fontId="5"/>
  </si>
  <si>
    <t>新しい生活様式に適応した水源地域振興への支援は、施策を推進するために重要なものであることから、事業の効果的かつ効率的な執行に努めることに留意しつつ、事業を適切に実施すべき。</t>
    <rPh sb="77" eb="79">
      <t>テキセツ</t>
    </rPh>
    <phoneticPr fontId="5"/>
  </si>
  <si>
    <t>社会情勢の変化を踏まえた水源地域振興推進経費</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</si>
</sst>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73698</xdr:colOff>
      <xdr:row>748</xdr:row>
      <xdr:rowOff>37733</xdr:rowOff>
    </xdr:from>
    <xdr:to>
      <xdr:col>27</xdr:col>
      <xdr:colOff>153133</xdr:colOff>
      <xdr:row>748</xdr:row>
      <xdr:rowOff>37733</xdr:rowOff>
    </xdr:to>
    <xdr:cxnSp macro="">
      <xdr:nvCxnSpPr>
        <xdr:cNvPr id="17" name="直線矢印コネクタ 16"/>
        <xdr:cNvCxnSpPr/>
      </xdr:nvCxnSpPr>
      <xdr:spPr>
        <a:xfrm>
          <a:off x="3574779" y="235472564"/>
          <a:ext cx="213889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75022</xdr:colOff>
      <xdr:row>746</xdr:row>
      <xdr:rowOff>29155</xdr:rowOff>
    </xdr:from>
    <xdr:to>
      <xdr:col>17</xdr:col>
      <xdr:colOff>75022</xdr:colOff>
      <xdr:row>752</xdr:row>
      <xdr:rowOff>68384</xdr:rowOff>
    </xdr:to>
    <xdr:cxnSp macro="">
      <xdr:nvCxnSpPr>
        <xdr:cNvPr id="18" name="直線矢印コネクタ 17"/>
        <xdr:cNvCxnSpPr>
          <a:stCxn id="20" idx="2"/>
          <a:endCxn id="23" idx="0"/>
        </xdr:cNvCxnSpPr>
      </xdr:nvCxnSpPr>
      <xdr:spPr>
        <a:xfrm>
          <a:off x="3576103" y="234768919"/>
          <a:ext cx="0" cy="212443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193074</xdr:colOff>
      <xdr:row>742</xdr:row>
      <xdr:rowOff>0</xdr:rowOff>
    </xdr:from>
    <xdr:to>
      <xdr:col>21</xdr:col>
      <xdr:colOff>176524</xdr:colOff>
      <xdr:row>746</xdr:row>
      <xdr:rowOff>29155</xdr:rowOff>
    </xdr:to>
    <xdr:grpSp>
      <xdr:nvGrpSpPr>
        <xdr:cNvPr id="19" name="グループ化 18"/>
        <xdr:cNvGrpSpPr/>
      </xdr:nvGrpSpPr>
      <xdr:grpSpPr>
        <a:xfrm>
          <a:off x="2613545" y="38996471"/>
          <a:ext cx="1798803" cy="1418684"/>
          <a:chOff x="4021667" y="35871636"/>
          <a:chExt cx="1809750" cy="1401148"/>
        </a:xfrm>
      </xdr:grpSpPr>
      <xdr:sp macro="" textlink="">
        <xdr:nvSpPr>
          <xdr:cNvPr id="20" name="テキスト ボックス 19"/>
          <xdr:cNvSpPr txBox="1"/>
        </xdr:nvSpPr>
        <xdr:spPr>
          <a:xfrm>
            <a:off x="4021667" y="36580719"/>
            <a:ext cx="1799166" cy="6920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業務発注及び監督</a:t>
            </a:r>
          </a:p>
        </xdr:txBody>
      </xdr:sp>
      <xdr:sp macro="" textlink="">
        <xdr:nvSpPr>
          <xdr:cNvPr id="21" name="テキスト ボックス 20"/>
          <xdr:cNvSpPr txBox="1"/>
        </xdr:nvSpPr>
        <xdr:spPr>
          <a:xfrm>
            <a:off x="4231353" y="35871636"/>
            <a:ext cx="1390970" cy="6920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国土交通省</a:t>
            </a:r>
            <a:endParaRPr kumimoji="0" lang="en-US" altLang="ja-JP" sz="1100" b="0" i="0" u="none" strike="noStrike">
              <a:solidFill>
                <a:schemeClr val="dk1"/>
              </a:solidFill>
              <a:effectLst/>
              <a:latin typeface="+mn-lt"/>
              <a:ea typeface="+mn-ea"/>
              <a:cs typeface="+mn-cs"/>
            </a:endParaRPr>
          </a:p>
          <a:p>
            <a:pPr algn="ctr"/>
            <a:r>
              <a:rPr kumimoji="0" lang="en-US" altLang="ja-JP" sz="1100" b="0" i="0" u="none" strike="noStrike">
                <a:solidFill>
                  <a:schemeClr val="dk1"/>
                </a:solidFill>
                <a:effectLst/>
                <a:latin typeface="+mn-lt"/>
                <a:ea typeface="+mn-ea"/>
                <a:cs typeface="+mn-cs"/>
              </a:rPr>
              <a:t>20</a:t>
            </a:r>
            <a:r>
              <a:rPr kumimoji="0" lang="ja-JP" altLang="en-US" sz="1100" b="0" i="0" u="none" strike="noStrike">
                <a:solidFill>
                  <a:schemeClr val="dk1"/>
                </a:solidFill>
                <a:effectLst/>
                <a:latin typeface="+mn-lt"/>
                <a:ea typeface="+mn-ea"/>
                <a:cs typeface="+mn-cs"/>
              </a:rPr>
              <a:t>百万円</a:t>
            </a:r>
            <a:endParaRPr kumimoji="1" lang="ja-JP" altLang="en-US" sz="1100"/>
          </a:p>
        </xdr:txBody>
      </xdr:sp>
      <xdr:sp macro="" textlink="">
        <xdr:nvSpPr>
          <xdr:cNvPr id="22" name="大かっこ 21"/>
          <xdr:cNvSpPr/>
        </xdr:nvSpPr>
        <xdr:spPr>
          <a:xfrm>
            <a:off x="4030569" y="36575809"/>
            <a:ext cx="1800848" cy="6881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12</xdr:col>
      <xdr:colOff>193074</xdr:colOff>
      <xdr:row>752</xdr:row>
      <xdr:rowOff>68384</xdr:rowOff>
    </xdr:from>
    <xdr:to>
      <xdr:col>21</xdr:col>
      <xdr:colOff>162917</xdr:colOff>
      <xdr:row>753</xdr:row>
      <xdr:rowOff>47217</xdr:rowOff>
    </xdr:to>
    <xdr:sp macro="" textlink="">
      <xdr:nvSpPr>
        <xdr:cNvPr id="23" name="テキスト ボックス 22"/>
        <xdr:cNvSpPr txBox="1"/>
      </xdr:nvSpPr>
      <xdr:spPr>
        <a:xfrm>
          <a:off x="2664425" y="236893350"/>
          <a:ext cx="1823357" cy="3263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公募（総合評価）</a:t>
          </a:r>
          <a:r>
            <a:rPr kumimoji="1" lang="en-US" altLang="ja-JP" sz="1100"/>
            <a:t>】</a:t>
          </a:r>
        </a:p>
      </xdr:txBody>
    </xdr:sp>
    <xdr:clientData/>
  </xdr:twoCellAnchor>
  <xdr:twoCellAnchor>
    <xdr:from>
      <xdr:col>12</xdr:col>
      <xdr:colOff>193074</xdr:colOff>
      <xdr:row>753</xdr:row>
      <xdr:rowOff>68770</xdr:rowOff>
    </xdr:from>
    <xdr:to>
      <xdr:col>21</xdr:col>
      <xdr:colOff>176524</xdr:colOff>
      <xdr:row>757</xdr:row>
      <xdr:rowOff>391441</xdr:rowOff>
    </xdr:to>
    <xdr:grpSp>
      <xdr:nvGrpSpPr>
        <xdr:cNvPr id="24" name="グループ化 23"/>
        <xdr:cNvGrpSpPr/>
      </xdr:nvGrpSpPr>
      <xdr:grpSpPr>
        <a:xfrm>
          <a:off x="2613545" y="42886446"/>
          <a:ext cx="1798803" cy="1712201"/>
          <a:chOff x="4021667" y="39713385"/>
          <a:chExt cx="1809750" cy="1699199"/>
        </a:xfrm>
      </xdr:grpSpPr>
      <xdr:sp macro="" textlink="">
        <xdr:nvSpPr>
          <xdr:cNvPr id="25" name="テキスト ボックス 24"/>
          <xdr:cNvSpPr txBox="1"/>
        </xdr:nvSpPr>
        <xdr:spPr>
          <a:xfrm>
            <a:off x="4021667" y="40422468"/>
            <a:ext cx="1799166" cy="9901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・新しい生活様式に対応した水源地域振興推進経費</a:t>
            </a:r>
          </a:p>
        </xdr:txBody>
      </xdr:sp>
      <xdr:sp macro="" textlink="">
        <xdr:nvSpPr>
          <xdr:cNvPr id="26" name="テキスト ボックス 25"/>
          <xdr:cNvSpPr txBox="1"/>
        </xdr:nvSpPr>
        <xdr:spPr>
          <a:xfrm>
            <a:off x="4231353" y="39713385"/>
            <a:ext cx="1390970" cy="6920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民間企業</a:t>
            </a:r>
          </a:p>
          <a:p>
            <a:pPr algn="ctr"/>
            <a:r>
              <a:rPr kumimoji="1" lang="en-US" altLang="ja-JP" sz="1100"/>
              <a:t>17</a:t>
            </a:r>
            <a:r>
              <a:rPr kumimoji="1" lang="ja-JP" altLang="en-US" sz="1100"/>
              <a:t>百万円</a:t>
            </a:r>
          </a:p>
        </xdr:txBody>
      </xdr:sp>
      <xdr:sp macro="" textlink="">
        <xdr:nvSpPr>
          <xdr:cNvPr id="27" name="大かっこ 26"/>
          <xdr:cNvSpPr/>
        </xdr:nvSpPr>
        <xdr:spPr>
          <a:xfrm>
            <a:off x="4030569" y="40417558"/>
            <a:ext cx="1800848" cy="99502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26</xdr:col>
      <xdr:colOff>162625</xdr:colOff>
      <xdr:row>747</xdr:row>
      <xdr:rowOff>32317</xdr:rowOff>
    </xdr:from>
    <xdr:to>
      <xdr:col>35</xdr:col>
      <xdr:colOff>137174</xdr:colOff>
      <xdr:row>751</xdr:row>
      <xdr:rowOff>61473</xdr:rowOff>
    </xdr:to>
    <xdr:grpSp>
      <xdr:nvGrpSpPr>
        <xdr:cNvPr id="28" name="グループ化 27"/>
        <xdr:cNvGrpSpPr/>
      </xdr:nvGrpSpPr>
      <xdr:grpSpPr>
        <a:xfrm>
          <a:off x="5406978" y="40765699"/>
          <a:ext cx="1789902" cy="1418686"/>
          <a:chOff x="4030569" y="35871636"/>
          <a:chExt cx="1800848" cy="1401148"/>
        </a:xfrm>
      </xdr:grpSpPr>
      <xdr:sp macro="" textlink="">
        <xdr:nvSpPr>
          <xdr:cNvPr id="29" name="テキスト ボックス 28"/>
          <xdr:cNvSpPr txBox="1"/>
        </xdr:nvSpPr>
        <xdr:spPr>
          <a:xfrm>
            <a:off x="4231353" y="36580719"/>
            <a:ext cx="1390970" cy="6920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・諸謝金、職員旅費、委員等旅費</a:t>
            </a:r>
          </a:p>
        </xdr:txBody>
      </xdr:sp>
      <xdr:sp macro="" textlink="">
        <xdr:nvSpPr>
          <xdr:cNvPr id="30" name="テキスト ボックス 29"/>
          <xdr:cNvSpPr txBox="1"/>
        </xdr:nvSpPr>
        <xdr:spPr>
          <a:xfrm>
            <a:off x="4231353" y="35871636"/>
            <a:ext cx="1390970" cy="6920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事務費</a:t>
            </a:r>
          </a:p>
          <a:p>
            <a:pPr algn="ctr"/>
            <a:r>
              <a:rPr kumimoji="1" lang="en-US" altLang="ja-JP" sz="1100"/>
              <a:t>3</a:t>
            </a:r>
            <a:r>
              <a:rPr kumimoji="1" lang="ja-JP" altLang="en-US" sz="1100"/>
              <a:t>百万円</a:t>
            </a:r>
          </a:p>
        </xdr:txBody>
      </xdr:sp>
      <xdr:sp macro="" textlink="">
        <xdr:nvSpPr>
          <xdr:cNvPr id="31" name="大かっこ 30"/>
          <xdr:cNvSpPr/>
        </xdr:nvSpPr>
        <xdr:spPr>
          <a:xfrm>
            <a:off x="4030569" y="36575809"/>
            <a:ext cx="1800848" cy="6881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0" t="s">
        <v>0</v>
      </c>
      <c r="AK2" s="950"/>
      <c r="AL2" s="950"/>
      <c r="AM2" s="950"/>
      <c r="AN2" s="950"/>
      <c r="AO2" s="951" t="s">
        <v>345</v>
      </c>
      <c r="AP2" s="951"/>
      <c r="AQ2" s="951"/>
      <c r="AR2" s="64" t="str">
        <f>IF(OR(AO2="　", AO2=""), "", "-")</f>
        <v>-</v>
      </c>
      <c r="AS2" s="952">
        <v>6</v>
      </c>
      <c r="AT2" s="952"/>
      <c r="AU2" s="952"/>
      <c r="AV2" s="42" t="str">
        <f>IF(AW2="", "", "-")</f>
        <v/>
      </c>
      <c r="AW2" s="897"/>
      <c r="AX2" s="897"/>
    </row>
    <row r="3" spans="1:50" ht="21" customHeight="1" thickBot="1" x14ac:dyDescent="0.2">
      <c r="A3" s="853" t="s">
        <v>349</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481</v>
      </c>
      <c r="AK3" s="855"/>
      <c r="AL3" s="855"/>
      <c r="AM3" s="855"/>
      <c r="AN3" s="855"/>
      <c r="AO3" s="855"/>
      <c r="AP3" s="855"/>
      <c r="AQ3" s="855"/>
      <c r="AR3" s="855"/>
      <c r="AS3" s="855"/>
      <c r="AT3" s="855"/>
      <c r="AU3" s="855"/>
      <c r="AV3" s="855"/>
      <c r="AW3" s="855"/>
      <c r="AX3" s="24" t="s">
        <v>64</v>
      </c>
    </row>
    <row r="4" spans="1:50" ht="24.75" customHeight="1" x14ac:dyDescent="0.15">
      <c r="A4" s="690" t="s">
        <v>25</v>
      </c>
      <c r="B4" s="691"/>
      <c r="C4" s="691"/>
      <c r="D4" s="691"/>
      <c r="E4" s="691"/>
      <c r="F4" s="691"/>
      <c r="G4" s="668" t="s">
        <v>522</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483</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5" t="s">
        <v>451</v>
      </c>
      <c r="H5" s="826"/>
      <c r="I5" s="826"/>
      <c r="J5" s="826"/>
      <c r="K5" s="826"/>
      <c r="L5" s="826"/>
      <c r="M5" s="827" t="s">
        <v>65</v>
      </c>
      <c r="N5" s="828"/>
      <c r="O5" s="828"/>
      <c r="P5" s="828"/>
      <c r="Q5" s="828"/>
      <c r="R5" s="829"/>
      <c r="S5" s="830" t="s">
        <v>453</v>
      </c>
      <c r="T5" s="826"/>
      <c r="U5" s="826"/>
      <c r="V5" s="826"/>
      <c r="W5" s="826"/>
      <c r="X5" s="831"/>
      <c r="Y5" s="684" t="s">
        <v>3</v>
      </c>
      <c r="Z5" s="532"/>
      <c r="AA5" s="532"/>
      <c r="AB5" s="532"/>
      <c r="AC5" s="532"/>
      <c r="AD5" s="533"/>
      <c r="AE5" s="685" t="s">
        <v>482</v>
      </c>
      <c r="AF5" s="685"/>
      <c r="AG5" s="685"/>
      <c r="AH5" s="685"/>
      <c r="AI5" s="685"/>
      <c r="AJ5" s="685"/>
      <c r="AK5" s="685"/>
      <c r="AL5" s="685"/>
      <c r="AM5" s="685"/>
      <c r="AN5" s="685"/>
      <c r="AO5" s="685"/>
      <c r="AP5" s="686"/>
      <c r="AQ5" s="687" t="s">
        <v>484</v>
      </c>
      <c r="AR5" s="688"/>
      <c r="AS5" s="688"/>
      <c r="AT5" s="688"/>
      <c r="AU5" s="688"/>
      <c r="AV5" s="688"/>
      <c r="AW5" s="688"/>
      <c r="AX5" s="689"/>
    </row>
    <row r="6" spans="1:50" ht="39" customHeight="1" x14ac:dyDescent="0.15">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4" t="s">
        <v>22</v>
      </c>
      <c r="B7" s="485"/>
      <c r="C7" s="485"/>
      <c r="D7" s="485"/>
      <c r="E7" s="485"/>
      <c r="F7" s="486"/>
      <c r="G7" s="487" t="s">
        <v>499</v>
      </c>
      <c r="H7" s="488"/>
      <c r="I7" s="488"/>
      <c r="J7" s="488"/>
      <c r="K7" s="488"/>
      <c r="L7" s="488"/>
      <c r="M7" s="488"/>
      <c r="N7" s="488"/>
      <c r="O7" s="488"/>
      <c r="P7" s="488"/>
      <c r="Q7" s="488"/>
      <c r="R7" s="488"/>
      <c r="S7" s="488"/>
      <c r="T7" s="488"/>
      <c r="U7" s="488"/>
      <c r="V7" s="488"/>
      <c r="W7" s="488"/>
      <c r="X7" s="489"/>
      <c r="Y7" s="908" t="s">
        <v>313</v>
      </c>
      <c r="Z7" s="432"/>
      <c r="AA7" s="432"/>
      <c r="AB7" s="432"/>
      <c r="AC7" s="432"/>
      <c r="AD7" s="909"/>
      <c r="AE7" s="898" t="s">
        <v>486</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15">
      <c r="A8" s="484" t="s">
        <v>211</v>
      </c>
      <c r="B8" s="485"/>
      <c r="C8" s="485"/>
      <c r="D8" s="485"/>
      <c r="E8" s="485"/>
      <c r="F8" s="486"/>
      <c r="G8" s="919" t="str">
        <f>入力規則等!A27</f>
        <v>-</v>
      </c>
      <c r="H8" s="706"/>
      <c r="I8" s="706"/>
      <c r="J8" s="706"/>
      <c r="K8" s="706"/>
      <c r="L8" s="706"/>
      <c r="M8" s="706"/>
      <c r="N8" s="706"/>
      <c r="O8" s="706"/>
      <c r="P8" s="706"/>
      <c r="Q8" s="706"/>
      <c r="R8" s="706"/>
      <c r="S8" s="706"/>
      <c r="T8" s="706"/>
      <c r="U8" s="706"/>
      <c r="V8" s="706"/>
      <c r="W8" s="706"/>
      <c r="X8" s="920"/>
      <c r="Y8" s="832" t="s">
        <v>212</v>
      </c>
      <c r="Z8" s="833"/>
      <c r="AA8" s="833"/>
      <c r="AB8" s="833"/>
      <c r="AC8" s="833"/>
      <c r="AD8" s="834"/>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15">
      <c r="A9" s="835" t="s">
        <v>23</v>
      </c>
      <c r="B9" s="836"/>
      <c r="C9" s="836"/>
      <c r="D9" s="836"/>
      <c r="E9" s="836"/>
      <c r="F9" s="836"/>
      <c r="G9" s="837" t="s">
        <v>500</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80.25" customHeight="1" x14ac:dyDescent="0.15">
      <c r="A10" s="646" t="s">
        <v>29</v>
      </c>
      <c r="B10" s="647"/>
      <c r="C10" s="647"/>
      <c r="D10" s="647"/>
      <c r="E10" s="647"/>
      <c r="F10" s="647"/>
      <c r="G10" s="740" t="s">
        <v>489</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6" t="s">
        <v>5</v>
      </c>
      <c r="B11" s="647"/>
      <c r="C11" s="647"/>
      <c r="D11" s="647"/>
      <c r="E11" s="647"/>
      <c r="F11" s="648"/>
      <c r="G11" s="681" t="str">
        <f>入力規則等!P10</f>
        <v>直接実施、委託・請負</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62" t="s">
        <v>24</v>
      </c>
      <c r="B12" s="963"/>
      <c r="C12" s="963"/>
      <c r="D12" s="963"/>
      <c r="E12" s="963"/>
      <c r="F12" s="964"/>
      <c r="G12" s="746"/>
      <c r="H12" s="747"/>
      <c r="I12" s="747"/>
      <c r="J12" s="747"/>
      <c r="K12" s="747"/>
      <c r="L12" s="747"/>
      <c r="M12" s="747"/>
      <c r="N12" s="747"/>
      <c r="O12" s="747"/>
      <c r="P12" s="404" t="s">
        <v>316</v>
      </c>
      <c r="Q12" s="405"/>
      <c r="R12" s="405"/>
      <c r="S12" s="405"/>
      <c r="T12" s="405"/>
      <c r="U12" s="405"/>
      <c r="V12" s="406"/>
      <c r="W12" s="404" t="s">
        <v>336</v>
      </c>
      <c r="X12" s="405"/>
      <c r="Y12" s="405"/>
      <c r="Z12" s="405"/>
      <c r="AA12" s="405"/>
      <c r="AB12" s="405"/>
      <c r="AC12" s="406"/>
      <c r="AD12" s="404" t="s">
        <v>343</v>
      </c>
      <c r="AE12" s="405"/>
      <c r="AF12" s="405"/>
      <c r="AG12" s="405"/>
      <c r="AH12" s="405"/>
      <c r="AI12" s="405"/>
      <c r="AJ12" s="406"/>
      <c r="AK12" s="404" t="s">
        <v>350</v>
      </c>
      <c r="AL12" s="405"/>
      <c r="AM12" s="405"/>
      <c r="AN12" s="405"/>
      <c r="AO12" s="405"/>
      <c r="AP12" s="405"/>
      <c r="AQ12" s="406"/>
      <c r="AR12" s="404" t="s">
        <v>351</v>
      </c>
      <c r="AS12" s="405"/>
      <c r="AT12" s="405"/>
      <c r="AU12" s="405"/>
      <c r="AV12" s="405"/>
      <c r="AW12" s="405"/>
      <c r="AX12" s="708"/>
    </row>
    <row r="13" spans="1:50" ht="21" customHeight="1" x14ac:dyDescent="0.15">
      <c r="A13" s="600"/>
      <c r="B13" s="601"/>
      <c r="C13" s="601"/>
      <c r="D13" s="601"/>
      <c r="E13" s="601"/>
      <c r="F13" s="602"/>
      <c r="G13" s="709" t="s">
        <v>6</v>
      </c>
      <c r="H13" s="710"/>
      <c r="I13" s="750" t="s">
        <v>7</v>
      </c>
      <c r="J13" s="751"/>
      <c r="K13" s="751"/>
      <c r="L13" s="751"/>
      <c r="M13" s="751"/>
      <c r="N13" s="751"/>
      <c r="O13" s="752"/>
      <c r="P13" s="643" t="s">
        <v>496</v>
      </c>
      <c r="Q13" s="644"/>
      <c r="R13" s="644"/>
      <c r="S13" s="644"/>
      <c r="T13" s="644"/>
      <c r="U13" s="644"/>
      <c r="V13" s="645"/>
      <c r="W13" s="643" t="s">
        <v>496</v>
      </c>
      <c r="X13" s="644"/>
      <c r="Y13" s="644"/>
      <c r="Z13" s="644"/>
      <c r="AA13" s="644"/>
      <c r="AB13" s="644"/>
      <c r="AC13" s="645"/>
      <c r="AD13" s="643" t="s">
        <v>496</v>
      </c>
      <c r="AE13" s="644"/>
      <c r="AF13" s="644"/>
      <c r="AG13" s="644"/>
      <c r="AH13" s="644"/>
      <c r="AI13" s="644"/>
      <c r="AJ13" s="645"/>
      <c r="AK13" s="643" t="s">
        <v>496</v>
      </c>
      <c r="AL13" s="644"/>
      <c r="AM13" s="644"/>
      <c r="AN13" s="644"/>
      <c r="AO13" s="644"/>
      <c r="AP13" s="644"/>
      <c r="AQ13" s="645"/>
      <c r="AR13" s="905">
        <v>20</v>
      </c>
      <c r="AS13" s="906"/>
      <c r="AT13" s="906"/>
      <c r="AU13" s="906"/>
      <c r="AV13" s="906"/>
      <c r="AW13" s="906"/>
      <c r="AX13" s="907"/>
    </row>
    <row r="14" spans="1:50" ht="21" customHeight="1" x14ac:dyDescent="0.15">
      <c r="A14" s="600"/>
      <c r="B14" s="601"/>
      <c r="C14" s="601"/>
      <c r="D14" s="601"/>
      <c r="E14" s="601"/>
      <c r="F14" s="602"/>
      <c r="G14" s="711"/>
      <c r="H14" s="712"/>
      <c r="I14" s="697" t="s">
        <v>8</v>
      </c>
      <c r="J14" s="748"/>
      <c r="K14" s="748"/>
      <c r="L14" s="748"/>
      <c r="M14" s="748"/>
      <c r="N14" s="748"/>
      <c r="O14" s="749"/>
      <c r="P14" s="643" t="s">
        <v>496</v>
      </c>
      <c r="Q14" s="644"/>
      <c r="R14" s="644"/>
      <c r="S14" s="644"/>
      <c r="T14" s="644"/>
      <c r="U14" s="644"/>
      <c r="V14" s="645"/>
      <c r="W14" s="643" t="s">
        <v>496</v>
      </c>
      <c r="X14" s="644"/>
      <c r="Y14" s="644"/>
      <c r="Z14" s="644"/>
      <c r="AA14" s="644"/>
      <c r="AB14" s="644"/>
      <c r="AC14" s="645"/>
      <c r="AD14" s="643" t="s">
        <v>496</v>
      </c>
      <c r="AE14" s="644"/>
      <c r="AF14" s="644"/>
      <c r="AG14" s="644"/>
      <c r="AH14" s="644"/>
      <c r="AI14" s="644"/>
      <c r="AJ14" s="645"/>
      <c r="AK14" s="643" t="s">
        <v>496</v>
      </c>
      <c r="AL14" s="644"/>
      <c r="AM14" s="644"/>
      <c r="AN14" s="644"/>
      <c r="AO14" s="644"/>
      <c r="AP14" s="644"/>
      <c r="AQ14" s="645"/>
      <c r="AR14" s="774"/>
      <c r="AS14" s="774"/>
      <c r="AT14" s="774"/>
      <c r="AU14" s="774"/>
      <c r="AV14" s="774"/>
      <c r="AW14" s="774"/>
      <c r="AX14" s="775"/>
    </row>
    <row r="15" spans="1:50" ht="21" customHeight="1" x14ac:dyDescent="0.15">
      <c r="A15" s="600"/>
      <c r="B15" s="601"/>
      <c r="C15" s="601"/>
      <c r="D15" s="601"/>
      <c r="E15" s="601"/>
      <c r="F15" s="602"/>
      <c r="G15" s="711"/>
      <c r="H15" s="712"/>
      <c r="I15" s="697" t="s">
        <v>50</v>
      </c>
      <c r="J15" s="698"/>
      <c r="K15" s="698"/>
      <c r="L15" s="698"/>
      <c r="M15" s="698"/>
      <c r="N15" s="698"/>
      <c r="O15" s="699"/>
      <c r="P15" s="643" t="s">
        <v>496</v>
      </c>
      <c r="Q15" s="644"/>
      <c r="R15" s="644"/>
      <c r="S15" s="644"/>
      <c r="T15" s="644"/>
      <c r="U15" s="644"/>
      <c r="V15" s="645"/>
      <c r="W15" s="643" t="s">
        <v>496</v>
      </c>
      <c r="X15" s="644"/>
      <c r="Y15" s="644"/>
      <c r="Z15" s="644"/>
      <c r="AA15" s="644"/>
      <c r="AB15" s="644"/>
      <c r="AC15" s="645"/>
      <c r="AD15" s="643" t="s">
        <v>496</v>
      </c>
      <c r="AE15" s="644"/>
      <c r="AF15" s="644"/>
      <c r="AG15" s="644"/>
      <c r="AH15" s="644"/>
      <c r="AI15" s="644"/>
      <c r="AJ15" s="645"/>
      <c r="AK15" s="643" t="s">
        <v>496</v>
      </c>
      <c r="AL15" s="644"/>
      <c r="AM15" s="644"/>
      <c r="AN15" s="644"/>
      <c r="AO15" s="644"/>
      <c r="AP15" s="644"/>
      <c r="AQ15" s="645"/>
      <c r="AR15" s="643" t="s">
        <v>496</v>
      </c>
      <c r="AS15" s="644"/>
      <c r="AT15" s="644"/>
      <c r="AU15" s="644"/>
      <c r="AV15" s="644"/>
      <c r="AW15" s="644"/>
      <c r="AX15" s="792"/>
    </row>
    <row r="16" spans="1:50" ht="21" customHeight="1" x14ac:dyDescent="0.15">
      <c r="A16" s="600"/>
      <c r="B16" s="601"/>
      <c r="C16" s="601"/>
      <c r="D16" s="601"/>
      <c r="E16" s="601"/>
      <c r="F16" s="602"/>
      <c r="G16" s="711"/>
      <c r="H16" s="712"/>
      <c r="I16" s="697" t="s">
        <v>51</v>
      </c>
      <c r="J16" s="698"/>
      <c r="K16" s="698"/>
      <c r="L16" s="698"/>
      <c r="M16" s="698"/>
      <c r="N16" s="698"/>
      <c r="O16" s="699"/>
      <c r="P16" s="643" t="s">
        <v>496</v>
      </c>
      <c r="Q16" s="644"/>
      <c r="R16" s="644"/>
      <c r="S16" s="644"/>
      <c r="T16" s="644"/>
      <c r="U16" s="644"/>
      <c r="V16" s="645"/>
      <c r="W16" s="643" t="s">
        <v>496</v>
      </c>
      <c r="X16" s="644"/>
      <c r="Y16" s="644"/>
      <c r="Z16" s="644"/>
      <c r="AA16" s="644"/>
      <c r="AB16" s="644"/>
      <c r="AC16" s="645"/>
      <c r="AD16" s="643" t="s">
        <v>496</v>
      </c>
      <c r="AE16" s="644"/>
      <c r="AF16" s="644"/>
      <c r="AG16" s="644"/>
      <c r="AH16" s="644"/>
      <c r="AI16" s="644"/>
      <c r="AJ16" s="645"/>
      <c r="AK16" s="643" t="s">
        <v>496</v>
      </c>
      <c r="AL16" s="644"/>
      <c r="AM16" s="644"/>
      <c r="AN16" s="644"/>
      <c r="AO16" s="644"/>
      <c r="AP16" s="644"/>
      <c r="AQ16" s="645"/>
      <c r="AR16" s="743"/>
      <c r="AS16" s="744"/>
      <c r="AT16" s="744"/>
      <c r="AU16" s="744"/>
      <c r="AV16" s="744"/>
      <c r="AW16" s="744"/>
      <c r="AX16" s="745"/>
    </row>
    <row r="17" spans="1:50" ht="24.75" customHeight="1" x14ac:dyDescent="0.15">
      <c r="A17" s="600"/>
      <c r="B17" s="601"/>
      <c r="C17" s="601"/>
      <c r="D17" s="601"/>
      <c r="E17" s="601"/>
      <c r="F17" s="602"/>
      <c r="G17" s="711"/>
      <c r="H17" s="712"/>
      <c r="I17" s="697" t="s">
        <v>49</v>
      </c>
      <c r="J17" s="748"/>
      <c r="K17" s="748"/>
      <c r="L17" s="748"/>
      <c r="M17" s="748"/>
      <c r="N17" s="748"/>
      <c r="O17" s="749"/>
      <c r="P17" s="643" t="s">
        <v>496</v>
      </c>
      <c r="Q17" s="644"/>
      <c r="R17" s="644"/>
      <c r="S17" s="644"/>
      <c r="T17" s="644"/>
      <c r="U17" s="644"/>
      <c r="V17" s="645"/>
      <c r="W17" s="643" t="s">
        <v>496</v>
      </c>
      <c r="X17" s="644"/>
      <c r="Y17" s="644"/>
      <c r="Z17" s="644"/>
      <c r="AA17" s="644"/>
      <c r="AB17" s="644"/>
      <c r="AC17" s="645"/>
      <c r="AD17" s="643" t="s">
        <v>496</v>
      </c>
      <c r="AE17" s="644"/>
      <c r="AF17" s="644"/>
      <c r="AG17" s="644"/>
      <c r="AH17" s="644"/>
      <c r="AI17" s="644"/>
      <c r="AJ17" s="645"/>
      <c r="AK17" s="643" t="s">
        <v>496</v>
      </c>
      <c r="AL17" s="644"/>
      <c r="AM17" s="644"/>
      <c r="AN17" s="644"/>
      <c r="AO17" s="644"/>
      <c r="AP17" s="644"/>
      <c r="AQ17" s="645"/>
      <c r="AR17" s="903"/>
      <c r="AS17" s="903"/>
      <c r="AT17" s="903"/>
      <c r="AU17" s="903"/>
      <c r="AV17" s="903"/>
      <c r="AW17" s="903"/>
      <c r="AX17" s="904"/>
    </row>
    <row r="18" spans="1:50" ht="24.75" customHeight="1" x14ac:dyDescent="0.15">
      <c r="A18" s="600"/>
      <c r="B18" s="601"/>
      <c r="C18" s="601"/>
      <c r="D18" s="601"/>
      <c r="E18" s="601"/>
      <c r="F18" s="602"/>
      <c r="G18" s="713"/>
      <c r="H18" s="714"/>
      <c r="I18" s="702" t="s">
        <v>20</v>
      </c>
      <c r="J18" s="703"/>
      <c r="K18" s="703"/>
      <c r="L18" s="703"/>
      <c r="M18" s="703"/>
      <c r="N18" s="703"/>
      <c r="O18" s="704"/>
      <c r="P18" s="864">
        <f>SUM(P13:V17)</f>
        <v>0</v>
      </c>
      <c r="Q18" s="865"/>
      <c r="R18" s="865"/>
      <c r="S18" s="865"/>
      <c r="T18" s="865"/>
      <c r="U18" s="865"/>
      <c r="V18" s="866"/>
      <c r="W18" s="864">
        <f>SUM(W13:AC17)</f>
        <v>0</v>
      </c>
      <c r="X18" s="865"/>
      <c r="Y18" s="865"/>
      <c r="Z18" s="865"/>
      <c r="AA18" s="865"/>
      <c r="AB18" s="865"/>
      <c r="AC18" s="866"/>
      <c r="AD18" s="864">
        <f>SUM(AD13:AJ17)</f>
        <v>0</v>
      </c>
      <c r="AE18" s="865"/>
      <c r="AF18" s="865"/>
      <c r="AG18" s="865"/>
      <c r="AH18" s="865"/>
      <c r="AI18" s="865"/>
      <c r="AJ18" s="866"/>
      <c r="AK18" s="864">
        <f>SUM(AK13:AQ17)</f>
        <v>0</v>
      </c>
      <c r="AL18" s="865"/>
      <c r="AM18" s="865"/>
      <c r="AN18" s="865"/>
      <c r="AO18" s="865"/>
      <c r="AP18" s="865"/>
      <c r="AQ18" s="866"/>
      <c r="AR18" s="864">
        <f>SUM(AR13:AX17)</f>
        <v>20</v>
      </c>
      <c r="AS18" s="865"/>
      <c r="AT18" s="865"/>
      <c r="AU18" s="865"/>
      <c r="AV18" s="865"/>
      <c r="AW18" s="865"/>
      <c r="AX18" s="867"/>
    </row>
    <row r="19" spans="1:50" ht="24.75" customHeight="1" x14ac:dyDescent="0.15">
      <c r="A19" s="600"/>
      <c r="B19" s="601"/>
      <c r="C19" s="601"/>
      <c r="D19" s="601"/>
      <c r="E19" s="601"/>
      <c r="F19" s="602"/>
      <c r="G19" s="862" t="s">
        <v>9</v>
      </c>
      <c r="H19" s="863"/>
      <c r="I19" s="863"/>
      <c r="J19" s="863"/>
      <c r="K19" s="863"/>
      <c r="L19" s="863"/>
      <c r="M19" s="863"/>
      <c r="N19" s="863"/>
      <c r="O19" s="863"/>
      <c r="P19" s="643">
        <v>0</v>
      </c>
      <c r="Q19" s="644"/>
      <c r="R19" s="644"/>
      <c r="S19" s="644"/>
      <c r="T19" s="644"/>
      <c r="U19" s="644"/>
      <c r="V19" s="645"/>
      <c r="W19" s="643">
        <v>0</v>
      </c>
      <c r="X19" s="644"/>
      <c r="Y19" s="644"/>
      <c r="Z19" s="644"/>
      <c r="AA19" s="644"/>
      <c r="AB19" s="644"/>
      <c r="AC19" s="645"/>
      <c r="AD19" s="643">
        <v>0</v>
      </c>
      <c r="AE19" s="644"/>
      <c r="AF19" s="644"/>
      <c r="AG19" s="644"/>
      <c r="AH19" s="644"/>
      <c r="AI19" s="644"/>
      <c r="AJ19" s="645"/>
      <c r="AK19" s="314"/>
      <c r="AL19" s="314"/>
      <c r="AM19" s="314"/>
      <c r="AN19" s="314"/>
      <c r="AO19" s="314"/>
      <c r="AP19" s="314"/>
      <c r="AQ19" s="314"/>
      <c r="AR19" s="314"/>
      <c r="AS19" s="314"/>
      <c r="AT19" s="314"/>
      <c r="AU19" s="314"/>
      <c r="AV19" s="314"/>
      <c r="AW19" s="314"/>
      <c r="AX19" s="316"/>
    </row>
    <row r="20" spans="1:50" ht="24.75" customHeight="1" x14ac:dyDescent="0.15">
      <c r="A20" s="600"/>
      <c r="B20" s="601"/>
      <c r="C20" s="601"/>
      <c r="D20" s="601"/>
      <c r="E20" s="601"/>
      <c r="F20" s="602"/>
      <c r="G20" s="862" t="s">
        <v>10</v>
      </c>
      <c r="H20" s="863"/>
      <c r="I20" s="863"/>
      <c r="J20" s="863"/>
      <c r="K20" s="863"/>
      <c r="L20" s="863"/>
      <c r="M20" s="863"/>
      <c r="N20" s="863"/>
      <c r="O20" s="863"/>
      <c r="P20" s="302" t="str">
        <f>IF(P18=0, "-", SUM(P19)/P18)</f>
        <v>-</v>
      </c>
      <c r="Q20" s="302"/>
      <c r="R20" s="302"/>
      <c r="S20" s="302"/>
      <c r="T20" s="302"/>
      <c r="U20" s="302"/>
      <c r="V20" s="302"/>
      <c r="W20" s="302" t="str">
        <f t="shared" ref="W20" si="0">IF(W18=0, "-", SUM(W19)/W18)</f>
        <v>-</v>
      </c>
      <c r="X20" s="302"/>
      <c r="Y20" s="302"/>
      <c r="Z20" s="302"/>
      <c r="AA20" s="302"/>
      <c r="AB20" s="302"/>
      <c r="AC20" s="302"/>
      <c r="AD20" s="302" t="str">
        <f t="shared" ref="AD20" si="1">IF(AD18=0, "-", SUM(AD19)/AD18)</f>
        <v>-</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35"/>
      <c r="B21" s="836"/>
      <c r="C21" s="836"/>
      <c r="D21" s="836"/>
      <c r="E21" s="836"/>
      <c r="F21" s="965"/>
      <c r="G21" s="300" t="s">
        <v>278</v>
      </c>
      <c r="H21" s="301"/>
      <c r="I21" s="301"/>
      <c r="J21" s="301"/>
      <c r="K21" s="301"/>
      <c r="L21" s="301"/>
      <c r="M21" s="301"/>
      <c r="N21" s="301"/>
      <c r="O21" s="301"/>
      <c r="P21" s="302" t="str">
        <f>IF(P19=0, "-", SUM(P19)/SUM(P13,P14))</f>
        <v>-</v>
      </c>
      <c r="Q21" s="302"/>
      <c r="R21" s="302"/>
      <c r="S21" s="302"/>
      <c r="T21" s="302"/>
      <c r="U21" s="302"/>
      <c r="V21" s="302"/>
      <c r="W21" s="302" t="str">
        <f t="shared" ref="W21" si="2">IF(W19=0, "-", SUM(W19)/SUM(W13,W14))</f>
        <v>-</v>
      </c>
      <c r="X21" s="302"/>
      <c r="Y21" s="302"/>
      <c r="Z21" s="302"/>
      <c r="AA21" s="302"/>
      <c r="AB21" s="302"/>
      <c r="AC21" s="302"/>
      <c r="AD21" s="302" t="str">
        <f t="shared" ref="AD21" si="3">IF(AD19=0, "-", SUM(AD19)/SUM(AD13,AD14))</f>
        <v>-</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32" t="s">
        <v>352</v>
      </c>
      <c r="B22" s="933"/>
      <c r="C22" s="933"/>
      <c r="D22" s="933"/>
      <c r="E22" s="933"/>
      <c r="F22" s="934"/>
      <c r="G22" s="970" t="s">
        <v>258</v>
      </c>
      <c r="H22" s="206"/>
      <c r="I22" s="206"/>
      <c r="J22" s="206"/>
      <c r="K22" s="206"/>
      <c r="L22" s="206"/>
      <c r="M22" s="206"/>
      <c r="N22" s="206"/>
      <c r="O22" s="207"/>
      <c r="P22" s="921" t="s">
        <v>353</v>
      </c>
      <c r="Q22" s="206"/>
      <c r="R22" s="206"/>
      <c r="S22" s="206"/>
      <c r="T22" s="206"/>
      <c r="U22" s="206"/>
      <c r="V22" s="207"/>
      <c r="W22" s="921" t="s">
        <v>354</v>
      </c>
      <c r="X22" s="206"/>
      <c r="Y22" s="206"/>
      <c r="Z22" s="206"/>
      <c r="AA22" s="206"/>
      <c r="AB22" s="206"/>
      <c r="AC22" s="207"/>
      <c r="AD22" s="921" t="s">
        <v>257</v>
      </c>
      <c r="AE22" s="206"/>
      <c r="AF22" s="206"/>
      <c r="AG22" s="206"/>
      <c r="AH22" s="206"/>
      <c r="AI22" s="206"/>
      <c r="AJ22" s="206"/>
      <c r="AK22" s="206"/>
      <c r="AL22" s="206"/>
      <c r="AM22" s="206"/>
      <c r="AN22" s="206"/>
      <c r="AO22" s="206"/>
      <c r="AP22" s="206"/>
      <c r="AQ22" s="206"/>
      <c r="AR22" s="206"/>
      <c r="AS22" s="206"/>
      <c r="AT22" s="206"/>
      <c r="AU22" s="206"/>
      <c r="AV22" s="206"/>
      <c r="AW22" s="206"/>
      <c r="AX22" s="941"/>
    </row>
    <row r="23" spans="1:50" ht="25.5" customHeight="1" x14ac:dyDescent="0.15">
      <c r="A23" s="935"/>
      <c r="B23" s="936"/>
      <c r="C23" s="936"/>
      <c r="D23" s="936"/>
      <c r="E23" s="936"/>
      <c r="F23" s="937"/>
      <c r="G23" s="971" t="s">
        <v>497</v>
      </c>
      <c r="H23" s="972"/>
      <c r="I23" s="972"/>
      <c r="J23" s="972"/>
      <c r="K23" s="972"/>
      <c r="L23" s="972"/>
      <c r="M23" s="972"/>
      <c r="N23" s="972"/>
      <c r="O23" s="973"/>
      <c r="P23" s="905" t="s">
        <v>496</v>
      </c>
      <c r="Q23" s="906"/>
      <c r="R23" s="906"/>
      <c r="S23" s="906"/>
      <c r="T23" s="906"/>
      <c r="U23" s="906"/>
      <c r="V23" s="922"/>
      <c r="W23" s="905">
        <v>17</v>
      </c>
      <c r="X23" s="906"/>
      <c r="Y23" s="906"/>
      <c r="Z23" s="906"/>
      <c r="AA23" s="906"/>
      <c r="AB23" s="906"/>
      <c r="AC23" s="922"/>
      <c r="AD23" s="942" t="s">
        <v>501</v>
      </c>
      <c r="AE23" s="943"/>
      <c r="AF23" s="943"/>
      <c r="AG23" s="943"/>
      <c r="AH23" s="943"/>
      <c r="AI23" s="943"/>
      <c r="AJ23" s="943"/>
      <c r="AK23" s="943"/>
      <c r="AL23" s="943"/>
      <c r="AM23" s="943"/>
      <c r="AN23" s="943"/>
      <c r="AO23" s="943"/>
      <c r="AP23" s="943"/>
      <c r="AQ23" s="943"/>
      <c r="AR23" s="943"/>
      <c r="AS23" s="943"/>
      <c r="AT23" s="943"/>
      <c r="AU23" s="943"/>
      <c r="AV23" s="943"/>
      <c r="AW23" s="943"/>
      <c r="AX23" s="944"/>
    </row>
    <row r="24" spans="1:50" ht="25.5" customHeight="1" x14ac:dyDescent="0.15">
      <c r="A24" s="935"/>
      <c r="B24" s="936"/>
      <c r="C24" s="936"/>
      <c r="D24" s="936"/>
      <c r="E24" s="936"/>
      <c r="F24" s="937"/>
      <c r="G24" s="923" t="s">
        <v>507</v>
      </c>
      <c r="H24" s="924"/>
      <c r="I24" s="924"/>
      <c r="J24" s="924"/>
      <c r="K24" s="924"/>
      <c r="L24" s="924"/>
      <c r="M24" s="924"/>
      <c r="N24" s="924"/>
      <c r="O24" s="925"/>
      <c r="P24" s="643" t="s">
        <v>496</v>
      </c>
      <c r="Q24" s="644"/>
      <c r="R24" s="644"/>
      <c r="S24" s="644"/>
      <c r="T24" s="644"/>
      <c r="U24" s="644"/>
      <c r="V24" s="645"/>
      <c r="W24" s="643">
        <v>1</v>
      </c>
      <c r="X24" s="644"/>
      <c r="Y24" s="644"/>
      <c r="Z24" s="644"/>
      <c r="AA24" s="644"/>
      <c r="AB24" s="644"/>
      <c r="AC24" s="645"/>
      <c r="AD24" s="945"/>
      <c r="AE24" s="946"/>
      <c r="AF24" s="946"/>
      <c r="AG24" s="946"/>
      <c r="AH24" s="946"/>
      <c r="AI24" s="946"/>
      <c r="AJ24" s="946"/>
      <c r="AK24" s="946"/>
      <c r="AL24" s="946"/>
      <c r="AM24" s="946"/>
      <c r="AN24" s="946"/>
      <c r="AO24" s="946"/>
      <c r="AP24" s="946"/>
      <c r="AQ24" s="946"/>
      <c r="AR24" s="946"/>
      <c r="AS24" s="946"/>
      <c r="AT24" s="946"/>
      <c r="AU24" s="946"/>
      <c r="AV24" s="946"/>
      <c r="AW24" s="946"/>
      <c r="AX24" s="947"/>
    </row>
    <row r="25" spans="1:50" ht="25.5" customHeight="1" x14ac:dyDescent="0.15">
      <c r="A25" s="935"/>
      <c r="B25" s="936"/>
      <c r="C25" s="936"/>
      <c r="D25" s="936"/>
      <c r="E25" s="936"/>
      <c r="F25" s="937"/>
      <c r="G25" s="923" t="s">
        <v>508</v>
      </c>
      <c r="H25" s="924"/>
      <c r="I25" s="924"/>
      <c r="J25" s="924"/>
      <c r="K25" s="924"/>
      <c r="L25" s="924"/>
      <c r="M25" s="924"/>
      <c r="N25" s="924"/>
      <c r="O25" s="925"/>
      <c r="P25" s="643" t="s">
        <v>496</v>
      </c>
      <c r="Q25" s="644"/>
      <c r="R25" s="644"/>
      <c r="S25" s="644"/>
      <c r="T25" s="644"/>
      <c r="U25" s="644"/>
      <c r="V25" s="645"/>
      <c r="W25" s="643">
        <v>1</v>
      </c>
      <c r="X25" s="644"/>
      <c r="Y25" s="644"/>
      <c r="Z25" s="644"/>
      <c r="AA25" s="644"/>
      <c r="AB25" s="644"/>
      <c r="AC25" s="645"/>
      <c r="AD25" s="945"/>
      <c r="AE25" s="946"/>
      <c r="AF25" s="946"/>
      <c r="AG25" s="946"/>
      <c r="AH25" s="946"/>
      <c r="AI25" s="946"/>
      <c r="AJ25" s="946"/>
      <c r="AK25" s="946"/>
      <c r="AL25" s="946"/>
      <c r="AM25" s="946"/>
      <c r="AN25" s="946"/>
      <c r="AO25" s="946"/>
      <c r="AP25" s="946"/>
      <c r="AQ25" s="946"/>
      <c r="AR25" s="946"/>
      <c r="AS25" s="946"/>
      <c r="AT25" s="946"/>
      <c r="AU25" s="946"/>
      <c r="AV25" s="946"/>
      <c r="AW25" s="946"/>
      <c r="AX25" s="947"/>
    </row>
    <row r="26" spans="1:50" ht="25.5" customHeight="1" x14ac:dyDescent="0.15">
      <c r="A26" s="935"/>
      <c r="B26" s="936"/>
      <c r="C26" s="936"/>
      <c r="D26" s="936"/>
      <c r="E26" s="936"/>
      <c r="F26" s="937"/>
      <c r="G26" s="923" t="s">
        <v>498</v>
      </c>
      <c r="H26" s="924"/>
      <c r="I26" s="924"/>
      <c r="J26" s="924"/>
      <c r="K26" s="924"/>
      <c r="L26" s="924"/>
      <c r="M26" s="924"/>
      <c r="N26" s="924"/>
      <c r="O26" s="925"/>
      <c r="P26" s="643" t="s">
        <v>496</v>
      </c>
      <c r="Q26" s="644"/>
      <c r="R26" s="644"/>
      <c r="S26" s="644"/>
      <c r="T26" s="644"/>
      <c r="U26" s="644"/>
      <c r="V26" s="645"/>
      <c r="W26" s="643">
        <v>1</v>
      </c>
      <c r="X26" s="644"/>
      <c r="Y26" s="644"/>
      <c r="Z26" s="644"/>
      <c r="AA26" s="644"/>
      <c r="AB26" s="644"/>
      <c r="AC26" s="645"/>
      <c r="AD26" s="945"/>
      <c r="AE26" s="946"/>
      <c r="AF26" s="946"/>
      <c r="AG26" s="946"/>
      <c r="AH26" s="946"/>
      <c r="AI26" s="946"/>
      <c r="AJ26" s="946"/>
      <c r="AK26" s="946"/>
      <c r="AL26" s="946"/>
      <c r="AM26" s="946"/>
      <c r="AN26" s="946"/>
      <c r="AO26" s="946"/>
      <c r="AP26" s="946"/>
      <c r="AQ26" s="946"/>
      <c r="AR26" s="946"/>
      <c r="AS26" s="946"/>
      <c r="AT26" s="946"/>
      <c r="AU26" s="946"/>
      <c r="AV26" s="946"/>
      <c r="AW26" s="946"/>
      <c r="AX26" s="947"/>
    </row>
    <row r="27" spans="1:50" ht="25.5" hidden="1" customHeight="1" x14ac:dyDescent="0.15">
      <c r="A27" s="935"/>
      <c r="B27" s="936"/>
      <c r="C27" s="936"/>
      <c r="D27" s="936"/>
      <c r="E27" s="936"/>
      <c r="F27" s="937"/>
      <c r="G27" s="923"/>
      <c r="H27" s="924"/>
      <c r="I27" s="924"/>
      <c r="J27" s="924"/>
      <c r="K27" s="924"/>
      <c r="L27" s="924"/>
      <c r="M27" s="924"/>
      <c r="N27" s="924"/>
      <c r="O27" s="925"/>
      <c r="P27" s="643" t="s">
        <v>496</v>
      </c>
      <c r="Q27" s="644"/>
      <c r="R27" s="644"/>
      <c r="S27" s="644"/>
      <c r="T27" s="644"/>
      <c r="U27" s="644"/>
      <c r="V27" s="645"/>
      <c r="W27" s="643"/>
      <c r="X27" s="644"/>
      <c r="Y27" s="644"/>
      <c r="Z27" s="644"/>
      <c r="AA27" s="644"/>
      <c r="AB27" s="644"/>
      <c r="AC27" s="645"/>
      <c r="AD27" s="945"/>
      <c r="AE27" s="946"/>
      <c r="AF27" s="946"/>
      <c r="AG27" s="946"/>
      <c r="AH27" s="946"/>
      <c r="AI27" s="946"/>
      <c r="AJ27" s="946"/>
      <c r="AK27" s="946"/>
      <c r="AL27" s="946"/>
      <c r="AM27" s="946"/>
      <c r="AN27" s="946"/>
      <c r="AO27" s="946"/>
      <c r="AP27" s="946"/>
      <c r="AQ27" s="946"/>
      <c r="AR27" s="946"/>
      <c r="AS27" s="946"/>
      <c r="AT27" s="946"/>
      <c r="AU27" s="946"/>
      <c r="AV27" s="946"/>
      <c r="AW27" s="946"/>
      <c r="AX27" s="947"/>
    </row>
    <row r="28" spans="1:50" ht="25.5" hidden="1" customHeight="1" x14ac:dyDescent="0.15">
      <c r="A28" s="935"/>
      <c r="B28" s="936"/>
      <c r="C28" s="936"/>
      <c r="D28" s="936"/>
      <c r="E28" s="936"/>
      <c r="F28" s="937"/>
      <c r="G28" s="926" t="s">
        <v>262</v>
      </c>
      <c r="H28" s="927"/>
      <c r="I28" s="927"/>
      <c r="J28" s="927"/>
      <c r="K28" s="927"/>
      <c r="L28" s="927"/>
      <c r="M28" s="927"/>
      <c r="N28" s="927"/>
      <c r="O28" s="928"/>
      <c r="P28" s="864" t="e">
        <f>P29-SUM(P23:P27)</f>
        <v>#VALUE!</v>
      </c>
      <c r="Q28" s="865"/>
      <c r="R28" s="865"/>
      <c r="S28" s="865"/>
      <c r="T28" s="865"/>
      <c r="U28" s="865"/>
      <c r="V28" s="866"/>
      <c r="W28" s="864">
        <f>W29-SUM(W23:W27)</f>
        <v>0</v>
      </c>
      <c r="X28" s="865"/>
      <c r="Y28" s="865"/>
      <c r="Z28" s="865"/>
      <c r="AA28" s="865"/>
      <c r="AB28" s="865"/>
      <c r="AC28" s="866"/>
      <c r="AD28" s="945"/>
      <c r="AE28" s="946"/>
      <c r="AF28" s="946"/>
      <c r="AG28" s="946"/>
      <c r="AH28" s="946"/>
      <c r="AI28" s="946"/>
      <c r="AJ28" s="946"/>
      <c r="AK28" s="946"/>
      <c r="AL28" s="946"/>
      <c r="AM28" s="946"/>
      <c r="AN28" s="946"/>
      <c r="AO28" s="946"/>
      <c r="AP28" s="946"/>
      <c r="AQ28" s="946"/>
      <c r="AR28" s="946"/>
      <c r="AS28" s="946"/>
      <c r="AT28" s="946"/>
      <c r="AU28" s="946"/>
      <c r="AV28" s="946"/>
      <c r="AW28" s="946"/>
      <c r="AX28" s="947"/>
    </row>
    <row r="29" spans="1:50" ht="25.5" customHeight="1" thickBot="1" x14ac:dyDescent="0.2">
      <c r="A29" s="938"/>
      <c r="B29" s="939"/>
      <c r="C29" s="939"/>
      <c r="D29" s="939"/>
      <c r="E29" s="939"/>
      <c r="F29" s="940"/>
      <c r="G29" s="929" t="s">
        <v>259</v>
      </c>
      <c r="H29" s="930"/>
      <c r="I29" s="930"/>
      <c r="J29" s="930"/>
      <c r="K29" s="930"/>
      <c r="L29" s="930"/>
      <c r="M29" s="930"/>
      <c r="N29" s="930"/>
      <c r="O29" s="931"/>
      <c r="P29" s="643" t="str">
        <f>AK13</f>
        <v>-</v>
      </c>
      <c r="Q29" s="644"/>
      <c r="R29" s="644"/>
      <c r="S29" s="644"/>
      <c r="T29" s="644"/>
      <c r="U29" s="644"/>
      <c r="V29" s="645"/>
      <c r="W29" s="953">
        <f>AR13</f>
        <v>20</v>
      </c>
      <c r="X29" s="954"/>
      <c r="Y29" s="954"/>
      <c r="Z29" s="954"/>
      <c r="AA29" s="954"/>
      <c r="AB29" s="954"/>
      <c r="AC29" s="955"/>
      <c r="AD29" s="948"/>
      <c r="AE29" s="948"/>
      <c r="AF29" s="948"/>
      <c r="AG29" s="948"/>
      <c r="AH29" s="948"/>
      <c r="AI29" s="948"/>
      <c r="AJ29" s="948"/>
      <c r="AK29" s="948"/>
      <c r="AL29" s="948"/>
      <c r="AM29" s="948"/>
      <c r="AN29" s="948"/>
      <c r="AO29" s="948"/>
      <c r="AP29" s="948"/>
      <c r="AQ29" s="948"/>
      <c r="AR29" s="948"/>
      <c r="AS29" s="948"/>
      <c r="AT29" s="948"/>
      <c r="AU29" s="948"/>
      <c r="AV29" s="948"/>
      <c r="AW29" s="948"/>
      <c r="AX29" s="949"/>
    </row>
    <row r="30" spans="1:50" ht="18.75" customHeight="1" x14ac:dyDescent="0.15">
      <c r="A30" s="847" t="s">
        <v>274</v>
      </c>
      <c r="B30" s="848"/>
      <c r="C30" s="848"/>
      <c r="D30" s="848"/>
      <c r="E30" s="848"/>
      <c r="F30" s="849"/>
      <c r="G30" s="759" t="s">
        <v>145</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316</v>
      </c>
      <c r="AF30" s="845"/>
      <c r="AG30" s="845"/>
      <c r="AH30" s="846"/>
      <c r="AI30" s="844" t="s">
        <v>338</v>
      </c>
      <c r="AJ30" s="845"/>
      <c r="AK30" s="845"/>
      <c r="AL30" s="846"/>
      <c r="AM30" s="901" t="s">
        <v>343</v>
      </c>
      <c r="AN30" s="901"/>
      <c r="AO30" s="901"/>
      <c r="AP30" s="844"/>
      <c r="AQ30" s="753" t="s">
        <v>187</v>
      </c>
      <c r="AR30" s="754"/>
      <c r="AS30" s="754"/>
      <c r="AT30" s="755"/>
      <c r="AU30" s="760" t="s">
        <v>133</v>
      </c>
      <c r="AV30" s="760"/>
      <c r="AW30" s="760"/>
      <c r="AX30" s="902"/>
    </row>
    <row r="31" spans="1:50" ht="18.75" customHeight="1" x14ac:dyDescent="0.15">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1"/>
      <c r="AC31" s="232"/>
      <c r="AD31" s="233"/>
      <c r="AE31" s="231"/>
      <c r="AF31" s="232"/>
      <c r="AG31" s="232"/>
      <c r="AH31" s="233"/>
      <c r="AI31" s="231"/>
      <c r="AJ31" s="232"/>
      <c r="AK31" s="232"/>
      <c r="AL31" s="233"/>
      <c r="AM31" s="235"/>
      <c r="AN31" s="235"/>
      <c r="AO31" s="235"/>
      <c r="AP31" s="231"/>
      <c r="AQ31" s="576" t="s">
        <v>516</v>
      </c>
      <c r="AR31" s="185"/>
      <c r="AS31" s="118" t="s">
        <v>188</v>
      </c>
      <c r="AT31" s="119"/>
      <c r="AU31" s="184">
        <v>3</v>
      </c>
      <c r="AV31" s="184"/>
      <c r="AW31" s="384" t="s">
        <v>177</v>
      </c>
      <c r="AX31" s="385"/>
    </row>
    <row r="32" spans="1:50" ht="23.25" customHeight="1" x14ac:dyDescent="0.15">
      <c r="A32" s="389"/>
      <c r="B32" s="387"/>
      <c r="C32" s="387"/>
      <c r="D32" s="387"/>
      <c r="E32" s="387"/>
      <c r="F32" s="388"/>
      <c r="G32" s="550" t="s">
        <v>509</v>
      </c>
      <c r="H32" s="551"/>
      <c r="I32" s="551"/>
      <c r="J32" s="551"/>
      <c r="K32" s="551"/>
      <c r="L32" s="551"/>
      <c r="M32" s="551"/>
      <c r="N32" s="551"/>
      <c r="O32" s="552"/>
      <c r="P32" s="90" t="s">
        <v>509</v>
      </c>
      <c r="Q32" s="90"/>
      <c r="R32" s="90"/>
      <c r="S32" s="90"/>
      <c r="T32" s="90"/>
      <c r="U32" s="90"/>
      <c r="V32" s="90"/>
      <c r="W32" s="90"/>
      <c r="X32" s="91"/>
      <c r="Y32" s="460" t="s">
        <v>12</v>
      </c>
      <c r="Z32" s="520"/>
      <c r="AA32" s="521"/>
      <c r="AB32" s="450" t="s">
        <v>509</v>
      </c>
      <c r="AC32" s="450"/>
      <c r="AD32" s="450"/>
      <c r="AE32" s="202" t="s">
        <v>509</v>
      </c>
      <c r="AF32" s="203"/>
      <c r="AG32" s="203"/>
      <c r="AH32" s="203"/>
      <c r="AI32" s="202" t="s">
        <v>509</v>
      </c>
      <c r="AJ32" s="203"/>
      <c r="AK32" s="203"/>
      <c r="AL32" s="203"/>
      <c r="AM32" s="202" t="s">
        <v>509</v>
      </c>
      <c r="AN32" s="203"/>
      <c r="AO32" s="203"/>
      <c r="AP32" s="203"/>
      <c r="AQ32" s="326" t="s">
        <v>509</v>
      </c>
      <c r="AR32" s="192"/>
      <c r="AS32" s="192"/>
      <c r="AT32" s="327"/>
      <c r="AU32" s="203" t="s">
        <v>509</v>
      </c>
      <c r="AV32" s="203"/>
      <c r="AW32" s="203"/>
      <c r="AX32" s="205"/>
    </row>
    <row r="33" spans="1:50" ht="23.25" customHeight="1" x14ac:dyDescent="0.15">
      <c r="A33" s="390"/>
      <c r="B33" s="391"/>
      <c r="C33" s="391"/>
      <c r="D33" s="391"/>
      <c r="E33" s="391"/>
      <c r="F33" s="392"/>
      <c r="G33" s="553"/>
      <c r="H33" s="554"/>
      <c r="I33" s="554"/>
      <c r="J33" s="554"/>
      <c r="K33" s="554"/>
      <c r="L33" s="554"/>
      <c r="M33" s="554"/>
      <c r="N33" s="554"/>
      <c r="O33" s="555"/>
      <c r="P33" s="93"/>
      <c r="Q33" s="93"/>
      <c r="R33" s="93"/>
      <c r="S33" s="93"/>
      <c r="T33" s="93"/>
      <c r="U33" s="93"/>
      <c r="V33" s="93"/>
      <c r="W33" s="93"/>
      <c r="X33" s="94"/>
      <c r="Y33" s="404" t="s">
        <v>53</v>
      </c>
      <c r="Z33" s="405"/>
      <c r="AA33" s="406"/>
      <c r="AB33" s="512" t="s">
        <v>509</v>
      </c>
      <c r="AC33" s="512"/>
      <c r="AD33" s="512"/>
      <c r="AE33" s="202" t="s">
        <v>509</v>
      </c>
      <c r="AF33" s="203"/>
      <c r="AG33" s="203"/>
      <c r="AH33" s="203"/>
      <c r="AI33" s="202" t="s">
        <v>509</v>
      </c>
      <c r="AJ33" s="203"/>
      <c r="AK33" s="203"/>
      <c r="AL33" s="203"/>
      <c r="AM33" s="202" t="s">
        <v>509</v>
      </c>
      <c r="AN33" s="203"/>
      <c r="AO33" s="203"/>
      <c r="AP33" s="203"/>
      <c r="AQ33" s="326" t="s">
        <v>509</v>
      </c>
      <c r="AR33" s="192"/>
      <c r="AS33" s="192"/>
      <c r="AT33" s="327"/>
      <c r="AU33" s="203" t="s">
        <v>509</v>
      </c>
      <c r="AV33" s="203"/>
      <c r="AW33" s="203"/>
      <c r="AX33" s="205"/>
    </row>
    <row r="34" spans="1:50" ht="23.25" customHeight="1" x14ac:dyDescent="0.15">
      <c r="A34" s="389"/>
      <c r="B34" s="387"/>
      <c r="C34" s="387"/>
      <c r="D34" s="387"/>
      <c r="E34" s="387"/>
      <c r="F34" s="388"/>
      <c r="G34" s="556"/>
      <c r="H34" s="557"/>
      <c r="I34" s="557"/>
      <c r="J34" s="557"/>
      <c r="K34" s="557"/>
      <c r="L34" s="557"/>
      <c r="M34" s="557"/>
      <c r="N34" s="557"/>
      <c r="O34" s="558"/>
      <c r="P34" s="96"/>
      <c r="Q34" s="96"/>
      <c r="R34" s="96"/>
      <c r="S34" s="96"/>
      <c r="T34" s="96"/>
      <c r="U34" s="96"/>
      <c r="V34" s="96"/>
      <c r="W34" s="96"/>
      <c r="X34" s="97"/>
      <c r="Y34" s="404" t="s">
        <v>13</v>
      </c>
      <c r="Z34" s="405"/>
      <c r="AA34" s="406"/>
      <c r="AB34" s="545" t="s">
        <v>178</v>
      </c>
      <c r="AC34" s="545"/>
      <c r="AD34" s="545"/>
      <c r="AE34" s="202" t="s">
        <v>509</v>
      </c>
      <c r="AF34" s="203"/>
      <c r="AG34" s="203"/>
      <c r="AH34" s="203"/>
      <c r="AI34" s="202" t="s">
        <v>509</v>
      </c>
      <c r="AJ34" s="203"/>
      <c r="AK34" s="203"/>
      <c r="AL34" s="203"/>
      <c r="AM34" s="202" t="s">
        <v>509</v>
      </c>
      <c r="AN34" s="203"/>
      <c r="AO34" s="203"/>
      <c r="AP34" s="203"/>
      <c r="AQ34" s="326" t="s">
        <v>509</v>
      </c>
      <c r="AR34" s="192"/>
      <c r="AS34" s="192"/>
      <c r="AT34" s="327"/>
      <c r="AU34" s="203" t="s">
        <v>509</v>
      </c>
      <c r="AV34" s="203"/>
      <c r="AW34" s="203"/>
      <c r="AX34" s="205"/>
    </row>
    <row r="35" spans="1:50" ht="23.25" customHeight="1" x14ac:dyDescent="0.15">
      <c r="A35" s="210" t="s">
        <v>304</v>
      </c>
      <c r="B35" s="211"/>
      <c r="C35" s="211"/>
      <c r="D35" s="211"/>
      <c r="E35" s="211"/>
      <c r="F35" s="212"/>
      <c r="G35" s="216" t="s">
        <v>509</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x14ac:dyDescent="0.1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hidden="1" customHeight="1" x14ac:dyDescent="0.15">
      <c r="A37" s="756" t="s">
        <v>274</v>
      </c>
      <c r="B37" s="757"/>
      <c r="C37" s="757"/>
      <c r="D37" s="757"/>
      <c r="E37" s="757"/>
      <c r="F37" s="758"/>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8" t="s">
        <v>316</v>
      </c>
      <c r="AF37" s="229"/>
      <c r="AG37" s="229"/>
      <c r="AH37" s="230"/>
      <c r="AI37" s="228" t="s">
        <v>314</v>
      </c>
      <c r="AJ37" s="229"/>
      <c r="AK37" s="229"/>
      <c r="AL37" s="230"/>
      <c r="AM37" s="234" t="s">
        <v>343</v>
      </c>
      <c r="AN37" s="234"/>
      <c r="AO37" s="234"/>
      <c r="AP37" s="234"/>
      <c r="AQ37" s="136" t="s">
        <v>187</v>
      </c>
      <c r="AR37" s="137"/>
      <c r="AS37" s="137"/>
      <c r="AT37" s="138"/>
      <c r="AU37" s="400" t="s">
        <v>133</v>
      </c>
      <c r="AV37" s="400"/>
      <c r="AW37" s="400"/>
      <c r="AX37" s="896"/>
    </row>
    <row r="38" spans="1:50" ht="18.75" hidden="1" customHeight="1" x14ac:dyDescent="0.15">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1"/>
      <c r="AC38" s="232"/>
      <c r="AD38" s="233"/>
      <c r="AE38" s="231"/>
      <c r="AF38" s="232"/>
      <c r="AG38" s="232"/>
      <c r="AH38" s="233"/>
      <c r="AI38" s="231"/>
      <c r="AJ38" s="232"/>
      <c r="AK38" s="232"/>
      <c r="AL38" s="233"/>
      <c r="AM38" s="235"/>
      <c r="AN38" s="235"/>
      <c r="AO38" s="235"/>
      <c r="AP38" s="235"/>
      <c r="AQ38" s="576"/>
      <c r="AR38" s="185"/>
      <c r="AS38" s="118" t="s">
        <v>188</v>
      </c>
      <c r="AT38" s="119"/>
      <c r="AU38" s="184"/>
      <c r="AV38" s="184"/>
      <c r="AW38" s="384" t="s">
        <v>177</v>
      </c>
      <c r="AX38" s="385"/>
    </row>
    <row r="39" spans="1:50" ht="23.25" hidden="1" customHeight="1" x14ac:dyDescent="0.15">
      <c r="A39" s="389"/>
      <c r="B39" s="387"/>
      <c r="C39" s="387"/>
      <c r="D39" s="387"/>
      <c r="E39" s="387"/>
      <c r="F39" s="388"/>
      <c r="G39" s="550"/>
      <c r="H39" s="551"/>
      <c r="I39" s="551"/>
      <c r="J39" s="551"/>
      <c r="K39" s="551"/>
      <c r="L39" s="551"/>
      <c r="M39" s="551"/>
      <c r="N39" s="551"/>
      <c r="O39" s="552"/>
      <c r="P39" s="90"/>
      <c r="Q39" s="90"/>
      <c r="R39" s="90"/>
      <c r="S39" s="90"/>
      <c r="T39" s="90"/>
      <c r="U39" s="90"/>
      <c r="V39" s="90"/>
      <c r="W39" s="90"/>
      <c r="X39" s="91"/>
      <c r="Y39" s="460" t="s">
        <v>12</v>
      </c>
      <c r="Z39" s="520"/>
      <c r="AA39" s="521"/>
      <c r="AB39" s="450"/>
      <c r="AC39" s="450"/>
      <c r="AD39" s="450"/>
      <c r="AE39" s="202"/>
      <c r="AF39" s="203"/>
      <c r="AG39" s="203"/>
      <c r="AH39" s="203"/>
      <c r="AI39" s="202"/>
      <c r="AJ39" s="203"/>
      <c r="AK39" s="203"/>
      <c r="AL39" s="203"/>
      <c r="AM39" s="202"/>
      <c r="AN39" s="203"/>
      <c r="AO39" s="203"/>
      <c r="AP39" s="203"/>
      <c r="AQ39" s="326"/>
      <c r="AR39" s="192"/>
      <c r="AS39" s="192"/>
      <c r="AT39" s="327"/>
      <c r="AU39" s="203"/>
      <c r="AV39" s="203"/>
      <c r="AW39" s="203"/>
      <c r="AX39" s="205"/>
    </row>
    <row r="40" spans="1:50" ht="23.25" hidden="1" customHeight="1" x14ac:dyDescent="0.15">
      <c r="A40" s="390"/>
      <c r="B40" s="391"/>
      <c r="C40" s="391"/>
      <c r="D40" s="391"/>
      <c r="E40" s="391"/>
      <c r="F40" s="392"/>
      <c r="G40" s="553"/>
      <c r="H40" s="554"/>
      <c r="I40" s="554"/>
      <c r="J40" s="554"/>
      <c r="K40" s="554"/>
      <c r="L40" s="554"/>
      <c r="M40" s="554"/>
      <c r="N40" s="554"/>
      <c r="O40" s="555"/>
      <c r="P40" s="93"/>
      <c r="Q40" s="93"/>
      <c r="R40" s="93"/>
      <c r="S40" s="93"/>
      <c r="T40" s="93"/>
      <c r="U40" s="93"/>
      <c r="V40" s="93"/>
      <c r="W40" s="93"/>
      <c r="X40" s="94"/>
      <c r="Y40" s="404" t="s">
        <v>53</v>
      </c>
      <c r="Z40" s="405"/>
      <c r="AA40" s="406"/>
      <c r="AB40" s="512"/>
      <c r="AC40" s="512"/>
      <c r="AD40" s="512"/>
      <c r="AE40" s="202"/>
      <c r="AF40" s="203"/>
      <c r="AG40" s="203"/>
      <c r="AH40" s="203"/>
      <c r="AI40" s="202"/>
      <c r="AJ40" s="203"/>
      <c r="AK40" s="203"/>
      <c r="AL40" s="203"/>
      <c r="AM40" s="202"/>
      <c r="AN40" s="203"/>
      <c r="AO40" s="203"/>
      <c r="AP40" s="203"/>
      <c r="AQ40" s="326"/>
      <c r="AR40" s="192"/>
      <c r="AS40" s="192"/>
      <c r="AT40" s="327"/>
      <c r="AU40" s="203"/>
      <c r="AV40" s="203"/>
      <c r="AW40" s="203"/>
      <c r="AX40" s="205"/>
    </row>
    <row r="41" spans="1:50" ht="23.25" hidden="1" customHeight="1" x14ac:dyDescent="0.15">
      <c r="A41" s="393"/>
      <c r="B41" s="394"/>
      <c r="C41" s="394"/>
      <c r="D41" s="394"/>
      <c r="E41" s="394"/>
      <c r="F41" s="395"/>
      <c r="G41" s="556"/>
      <c r="H41" s="557"/>
      <c r="I41" s="557"/>
      <c r="J41" s="557"/>
      <c r="K41" s="557"/>
      <c r="L41" s="557"/>
      <c r="M41" s="557"/>
      <c r="N41" s="557"/>
      <c r="O41" s="558"/>
      <c r="P41" s="96"/>
      <c r="Q41" s="96"/>
      <c r="R41" s="96"/>
      <c r="S41" s="96"/>
      <c r="T41" s="96"/>
      <c r="U41" s="96"/>
      <c r="V41" s="96"/>
      <c r="W41" s="96"/>
      <c r="X41" s="97"/>
      <c r="Y41" s="404" t="s">
        <v>13</v>
      </c>
      <c r="Z41" s="405"/>
      <c r="AA41" s="406"/>
      <c r="AB41" s="545" t="s">
        <v>178</v>
      </c>
      <c r="AC41" s="545"/>
      <c r="AD41" s="545"/>
      <c r="AE41" s="202"/>
      <c r="AF41" s="203"/>
      <c r="AG41" s="203"/>
      <c r="AH41" s="203"/>
      <c r="AI41" s="202"/>
      <c r="AJ41" s="203"/>
      <c r="AK41" s="203"/>
      <c r="AL41" s="203"/>
      <c r="AM41" s="202"/>
      <c r="AN41" s="203"/>
      <c r="AO41" s="203"/>
      <c r="AP41" s="203"/>
      <c r="AQ41" s="326"/>
      <c r="AR41" s="192"/>
      <c r="AS41" s="192"/>
      <c r="AT41" s="327"/>
      <c r="AU41" s="203"/>
      <c r="AV41" s="203"/>
      <c r="AW41" s="203"/>
      <c r="AX41" s="205"/>
    </row>
    <row r="42" spans="1:50" ht="23.25" hidden="1" customHeight="1" x14ac:dyDescent="0.15">
      <c r="A42" s="210" t="s">
        <v>304</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56" t="s">
        <v>274</v>
      </c>
      <c r="B44" s="757"/>
      <c r="C44" s="757"/>
      <c r="D44" s="757"/>
      <c r="E44" s="757"/>
      <c r="F44" s="758"/>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8" t="s">
        <v>316</v>
      </c>
      <c r="AF44" s="229"/>
      <c r="AG44" s="229"/>
      <c r="AH44" s="230"/>
      <c r="AI44" s="228" t="s">
        <v>314</v>
      </c>
      <c r="AJ44" s="229"/>
      <c r="AK44" s="229"/>
      <c r="AL44" s="230"/>
      <c r="AM44" s="234" t="s">
        <v>343</v>
      </c>
      <c r="AN44" s="234"/>
      <c r="AO44" s="234"/>
      <c r="AP44" s="234"/>
      <c r="AQ44" s="136" t="s">
        <v>187</v>
      </c>
      <c r="AR44" s="137"/>
      <c r="AS44" s="137"/>
      <c r="AT44" s="138"/>
      <c r="AU44" s="400" t="s">
        <v>133</v>
      </c>
      <c r="AV44" s="400"/>
      <c r="AW44" s="400"/>
      <c r="AX44" s="896"/>
    </row>
    <row r="45" spans="1:50" ht="18.75" hidden="1" customHeight="1" x14ac:dyDescent="0.15">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1"/>
      <c r="AC45" s="232"/>
      <c r="AD45" s="233"/>
      <c r="AE45" s="231"/>
      <c r="AF45" s="232"/>
      <c r="AG45" s="232"/>
      <c r="AH45" s="233"/>
      <c r="AI45" s="231"/>
      <c r="AJ45" s="232"/>
      <c r="AK45" s="232"/>
      <c r="AL45" s="233"/>
      <c r="AM45" s="235"/>
      <c r="AN45" s="235"/>
      <c r="AO45" s="235"/>
      <c r="AP45" s="235"/>
      <c r="AQ45" s="576"/>
      <c r="AR45" s="185"/>
      <c r="AS45" s="118" t="s">
        <v>188</v>
      </c>
      <c r="AT45" s="119"/>
      <c r="AU45" s="184"/>
      <c r="AV45" s="184"/>
      <c r="AW45" s="384" t="s">
        <v>177</v>
      </c>
      <c r="AX45" s="385"/>
    </row>
    <row r="46" spans="1:50" ht="23.25" hidden="1" customHeight="1" x14ac:dyDescent="0.15">
      <c r="A46" s="389"/>
      <c r="B46" s="387"/>
      <c r="C46" s="387"/>
      <c r="D46" s="387"/>
      <c r="E46" s="387"/>
      <c r="F46" s="388"/>
      <c r="G46" s="550"/>
      <c r="H46" s="551"/>
      <c r="I46" s="551"/>
      <c r="J46" s="551"/>
      <c r="K46" s="551"/>
      <c r="L46" s="551"/>
      <c r="M46" s="551"/>
      <c r="N46" s="551"/>
      <c r="O46" s="552"/>
      <c r="P46" s="90"/>
      <c r="Q46" s="90"/>
      <c r="R46" s="90"/>
      <c r="S46" s="90"/>
      <c r="T46" s="90"/>
      <c r="U46" s="90"/>
      <c r="V46" s="90"/>
      <c r="W46" s="90"/>
      <c r="X46" s="91"/>
      <c r="Y46" s="460" t="s">
        <v>12</v>
      </c>
      <c r="Z46" s="520"/>
      <c r="AA46" s="521"/>
      <c r="AB46" s="450"/>
      <c r="AC46" s="450"/>
      <c r="AD46" s="450"/>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15">
      <c r="A47" s="390"/>
      <c r="B47" s="391"/>
      <c r="C47" s="391"/>
      <c r="D47" s="391"/>
      <c r="E47" s="391"/>
      <c r="F47" s="392"/>
      <c r="G47" s="553"/>
      <c r="H47" s="554"/>
      <c r="I47" s="554"/>
      <c r="J47" s="554"/>
      <c r="K47" s="554"/>
      <c r="L47" s="554"/>
      <c r="M47" s="554"/>
      <c r="N47" s="554"/>
      <c r="O47" s="555"/>
      <c r="P47" s="93"/>
      <c r="Q47" s="93"/>
      <c r="R47" s="93"/>
      <c r="S47" s="93"/>
      <c r="T47" s="93"/>
      <c r="U47" s="93"/>
      <c r="V47" s="93"/>
      <c r="W47" s="93"/>
      <c r="X47" s="94"/>
      <c r="Y47" s="404" t="s">
        <v>53</v>
      </c>
      <c r="Z47" s="405"/>
      <c r="AA47" s="406"/>
      <c r="AB47" s="512"/>
      <c r="AC47" s="512"/>
      <c r="AD47" s="512"/>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15">
      <c r="A48" s="393"/>
      <c r="B48" s="394"/>
      <c r="C48" s="394"/>
      <c r="D48" s="394"/>
      <c r="E48" s="394"/>
      <c r="F48" s="395"/>
      <c r="G48" s="556"/>
      <c r="H48" s="557"/>
      <c r="I48" s="557"/>
      <c r="J48" s="557"/>
      <c r="K48" s="557"/>
      <c r="L48" s="557"/>
      <c r="M48" s="557"/>
      <c r="N48" s="557"/>
      <c r="O48" s="558"/>
      <c r="P48" s="96"/>
      <c r="Q48" s="96"/>
      <c r="R48" s="96"/>
      <c r="S48" s="96"/>
      <c r="T48" s="96"/>
      <c r="U48" s="96"/>
      <c r="V48" s="96"/>
      <c r="W48" s="96"/>
      <c r="X48" s="97"/>
      <c r="Y48" s="404" t="s">
        <v>13</v>
      </c>
      <c r="Z48" s="405"/>
      <c r="AA48" s="406"/>
      <c r="AB48" s="545" t="s">
        <v>178</v>
      </c>
      <c r="AC48" s="545"/>
      <c r="AD48" s="545"/>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15">
      <c r="A49" s="210" t="s">
        <v>304</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6" t="s">
        <v>274</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8" t="s">
        <v>316</v>
      </c>
      <c r="AF51" s="229"/>
      <c r="AG51" s="229"/>
      <c r="AH51" s="230"/>
      <c r="AI51" s="228" t="s">
        <v>314</v>
      </c>
      <c r="AJ51" s="229"/>
      <c r="AK51" s="229"/>
      <c r="AL51" s="230"/>
      <c r="AM51" s="234" t="s">
        <v>343</v>
      </c>
      <c r="AN51" s="234"/>
      <c r="AO51" s="234"/>
      <c r="AP51" s="234"/>
      <c r="AQ51" s="136" t="s">
        <v>187</v>
      </c>
      <c r="AR51" s="137"/>
      <c r="AS51" s="137"/>
      <c r="AT51" s="138"/>
      <c r="AU51" s="910" t="s">
        <v>133</v>
      </c>
      <c r="AV51" s="910"/>
      <c r="AW51" s="910"/>
      <c r="AX51" s="911"/>
    </row>
    <row r="52" spans="1:50" ht="18.75" hidden="1" customHeight="1" x14ac:dyDescent="0.15">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1"/>
      <c r="AC52" s="232"/>
      <c r="AD52" s="233"/>
      <c r="AE52" s="231"/>
      <c r="AF52" s="232"/>
      <c r="AG52" s="232"/>
      <c r="AH52" s="233"/>
      <c r="AI52" s="231"/>
      <c r="AJ52" s="232"/>
      <c r="AK52" s="232"/>
      <c r="AL52" s="233"/>
      <c r="AM52" s="235"/>
      <c r="AN52" s="235"/>
      <c r="AO52" s="235"/>
      <c r="AP52" s="235"/>
      <c r="AQ52" s="576"/>
      <c r="AR52" s="185"/>
      <c r="AS52" s="118" t="s">
        <v>188</v>
      </c>
      <c r="AT52" s="119"/>
      <c r="AU52" s="184"/>
      <c r="AV52" s="184"/>
      <c r="AW52" s="384" t="s">
        <v>177</v>
      </c>
      <c r="AX52" s="385"/>
    </row>
    <row r="53" spans="1:50" ht="23.25" hidden="1" customHeight="1" x14ac:dyDescent="0.15">
      <c r="A53" s="389"/>
      <c r="B53" s="387"/>
      <c r="C53" s="387"/>
      <c r="D53" s="387"/>
      <c r="E53" s="387"/>
      <c r="F53" s="388"/>
      <c r="G53" s="550"/>
      <c r="H53" s="551"/>
      <c r="I53" s="551"/>
      <c r="J53" s="551"/>
      <c r="K53" s="551"/>
      <c r="L53" s="551"/>
      <c r="M53" s="551"/>
      <c r="N53" s="551"/>
      <c r="O53" s="552"/>
      <c r="P53" s="90"/>
      <c r="Q53" s="90"/>
      <c r="R53" s="90"/>
      <c r="S53" s="90"/>
      <c r="T53" s="90"/>
      <c r="U53" s="90"/>
      <c r="V53" s="90"/>
      <c r="W53" s="90"/>
      <c r="X53" s="91"/>
      <c r="Y53" s="460" t="s">
        <v>12</v>
      </c>
      <c r="Z53" s="520"/>
      <c r="AA53" s="521"/>
      <c r="AB53" s="450"/>
      <c r="AC53" s="450"/>
      <c r="AD53" s="450"/>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15">
      <c r="A54" s="390"/>
      <c r="B54" s="391"/>
      <c r="C54" s="391"/>
      <c r="D54" s="391"/>
      <c r="E54" s="391"/>
      <c r="F54" s="392"/>
      <c r="G54" s="553"/>
      <c r="H54" s="554"/>
      <c r="I54" s="554"/>
      <c r="J54" s="554"/>
      <c r="K54" s="554"/>
      <c r="L54" s="554"/>
      <c r="M54" s="554"/>
      <c r="N54" s="554"/>
      <c r="O54" s="555"/>
      <c r="P54" s="93"/>
      <c r="Q54" s="93"/>
      <c r="R54" s="93"/>
      <c r="S54" s="93"/>
      <c r="T54" s="93"/>
      <c r="U54" s="93"/>
      <c r="V54" s="93"/>
      <c r="W54" s="93"/>
      <c r="X54" s="94"/>
      <c r="Y54" s="404" t="s">
        <v>53</v>
      </c>
      <c r="Z54" s="405"/>
      <c r="AA54" s="406"/>
      <c r="AB54" s="512"/>
      <c r="AC54" s="512"/>
      <c r="AD54" s="512"/>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15">
      <c r="A55" s="393"/>
      <c r="B55" s="394"/>
      <c r="C55" s="394"/>
      <c r="D55" s="394"/>
      <c r="E55" s="394"/>
      <c r="F55" s="395"/>
      <c r="G55" s="556"/>
      <c r="H55" s="557"/>
      <c r="I55" s="557"/>
      <c r="J55" s="557"/>
      <c r="K55" s="557"/>
      <c r="L55" s="557"/>
      <c r="M55" s="557"/>
      <c r="N55" s="557"/>
      <c r="O55" s="558"/>
      <c r="P55" s="96"/>
      <c r="Q55" s="96"/>
      <c r="R55" s="96"/>
      <c r="S55" s="96"/>
      <c r="T55" s="96"/>
      <c r="U55" s="96"/>
      <c r="V55" s="96"/>
      <c r="W55" s="96"/>
      <c r="X55" s="97"/>
      <c r="Y55" s="404" t="s">
        <v>13</v>
      </c>
      <c r="Z55" s="405"/>
      <c r="AA55" s="406"/>
      <c r="AB55" s="580" t="s">
        <v>14</v>
      </c>
      <c r="AC55" s="580"/>
      <c r="AD55" s="580"/>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15">
      <c r="A56" s="210" t="s">
        <v>304</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6" t="s">
        <v>274</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8" t="s">
        <v>316</v>
      </c>
      <c r="AF58" s="229"/>
      <c r="AG58" s="229"/>
      <c r="AH58" s="230"/>
      <c r="AI58" s="228" t="s">
        <v>314</v>
      </c>
      <c r="AJ58" s="229"/>
      <c r="AK58" s="229"/>
      <c r="AL58" s="230"/>
      <c r="AM58" s="234" t="s">
        <v>343</v>
      </c>
      <c r="AN58" s="234"/>
      <c r="AO58" s="234"/>
      <c r="AP58" s="234"/>
      <c r="AQ58" s="136" t="s">
        <v>187</v>
      </c>
      <c r="AR58" s="137"/>
      <c r="AS58" s="137"/>
      <c r="AT58" s="138"/>
      <c r="AU58" s="910" t="s">
        <v>133</v>
      </c>
      <c r="AV58" s="910"/>
      <c r="AW58" s="910"/>
      <c r="AX58" s="911"/>
    </row>
    <row r="59" spans="1:50" ht="18.75" hidden="1" customHeight="1" x14ac:dyDescent="0.15">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1"/>
      <c r="AC59" s="232"/>
      <c r="AD59" s="233"/>
      <c r="AE59" s="231"/>
      <c r="AF59" s="232"/>
      <c r="AG59" s="232"/>
      <c r="AH59" s="233"/>
      <c r="AI59" s="231"/>
      <c r="AJ59" s="232"/>
      <c r="AK59" s="232"/>
      <c r="AL59" s="233"/>
      <c r="AM59" s="235"/>
      <c r="AN59" s="235"/>
      <c r="AO59" s="235"/>
      <c r="AP59" s="235"/>
      <c r="AQ59" s="576"/>
      <c r="AR59" s="185"/>
      <c r="AS59" s="118" t="s">
        <v>188</v>
      </c>
      <c r="AT59" s="119"/>
      <c r="AU59" s="184"/>
      <c r="AV59" s="184"/>
      <c r="AW59" s="384" t="s">
        <v>177</v>
      </c>
      <c r="AX59" s="385"/>
    </row>
    <row r="60" spans="1:50" ht="23.25" hidden="1" customHeight="1" x14ac:dyDescent="0.15">
      <c r="A60" s="389"/>
      <c r="B60" s="387"/>
      <c r="C60" s="387"/>
      <c r="D60" s="387"/>
      <c r="E60" s="387"/>
      <c r="F60" s="388"/>
      <c r="G60" s="550"/>
      <c r="H60" s="551"/>
      <c r="I60" s="551"/>
      <c r="J60" s="551"/>
      <c r="K60" s="551"/>
      <c r="L60" s="551"/>
      <c r="M60" s="551"/>
      <c r="N60" s="551"/>
      <c r="O60" s="552"/>
      <c r="P60" s="90"/>
      <c r="Q60" s="90"/>
      <c r="R60" s="90"/>
      <c r="S60" s="90"/>
      <c r="T60" s="90"/>
      <c r="U60" s="90"/>
      <c r="V60" s="90"/>
      <c r="W60" s="90"/>
      <c r="X60" s="91"/>
      <c r="Y60" s="460" t="s">
        <v>12</v>
      </c>
      <c r="Z60" s="520"/>
      <c r="AA60" s="521"/>
      <c r="AB60" s="450"/>
      <c r="AC60" s="450"/>
      <c r="AD60" s="450"/>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15">
      <c r="A61" s="390"/>
      <c r="B61" s="391"/>
      <c r="C61" s="391"/>
      <c r="D61" s="391"/>
      <c r="E61" s="391"/>
      <c r="F61" s="392"/>
      <c r="G61" s="553"/>
      <c r="H61" s="554"/>
      <c r="I61" s="554"/>
      <c r="J61" s="554"/>
      <c r="K61" s="554"/>
      <c r="L61" s="554"/>
      <c r="M61" s="554"/>
      <c r="N61" s="554"/>
      <c r="O61" s="555"/>
      <c r="P61" s="93"/>
      <c r="Q61" s="93"/>
      <c r="R61" s="93"/>
      <c r="S61" s="93"/>
      <c r="T61" s="93"/>
      <c r="U61" s="93"/>
      <c r="V61" s="93"/>
      <c r="W61" s="93"/>
      <c r="X61" s="94"/>
      <c r="Y61" s="404" t="s">
        <v>53</v>
      </c>
      <c r="Z61" s="405"/>
      <c r="AA61" s="406"/>
      <c r="AB61" s="512"/>
      <c r="AC61" s="512"/>
      <c r="AD61" s="512"/>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15">
      <c r="A62" s="390"/>
      <c r="B62" s="391"/>
      <c r="C62" s="391"/>
      <c r="D62" s="391"/>
      <c r="E62" s="391"/>
      <c r="F62" s="392"/>
      <c r="G62" s="556"/>
      <c r="H62" s="557"/>
      <c r="I62" s="557"/>
      <c r="J62" s="557"/>
      <c r="K62" s="557"/>
      <c r="L62" s="557"/>
      <c r="M62" s="557"/>
      <c r="N62" s="557"/>
      <c r="O62" s="558"/>
      <c r="P62" s="96"/>
      <c r="Q62" s="96"/>
      <c r="R62" s="96"/>
      <c r="S62" s="96"/>
      <c r="T62" s="96"/>
      <c r="U62" s="96"/>
      <c r="V62" s="96"/>
      <c r="W62" s="96"/>
      <c r="X62" s="97"/>
      <c r="Y62" s="404" t="s">
        <v>13</v>
      </c>
      <c r="Z62" s="405"/>
      <c r="AA62" s="406"/>
      <c r="AB62" s="545" t="s">
        <v>14</v>
      </c>
      <c r="AC62" s="545"/>
      <c r="AD62" s="545"/>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15">
      <c r="A63" s="210" t="s">
        <v>304</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1" t="s">
        <v>275</v>
      </c>
      <c r="B65" s="472"/>
      <c r="C65" s="472"/>
      <c r="D65" s="472"/>
      <c r="E65" s="472"/>
      <c r="F65" s="473"/>
      <c r="G65" s="474"/>
      <c r="H65" s="223" t="s">
        <v>145</v>
      </c>
      <c r="I65" s="223"/>
      <c r="J65" s="223"/>
      <c r="K65" s="223"/>
      <c r="L65" s="223"/>
      <c r="M65" s="223"/>
      <c r="N65" s="223"/>
      <c r="O65" s="224"/>
      <c r="P65" s="222" t="s">
        <v>58</v>
      </c>
      <c r="Q65" s="223"/>
      <c r="R65" s="223"/>
      <c r="S65" s="223"/>
      <c r="T65" s="223"/>
      <c r="U65" s="223"/>
      <c r="V65" s="224"/>
      <c r="W65" s="476" t="s">
        <v>270</v>
      </c>
      <c r="X65" s="477"/>
      <c r="Y65" s="480"/>
      <c r="Z65" s="480"/>
      <c r="AA65" s="481"/>
      <c r="AB65" s="222" t="s">
        <v>11</v>
      </c>
      <c r="AC65" s="223"/>
      <c r="AD65" s="224"/>
      <c r="AE65" s="228" t="s">
        <v>316</v>
      </c>
      <c r="AF65" s="229"/>
      <c r="AG65" s="229"/>
      <c r="AH65" s="230"/>
      <c r="AI65" s="228" t="s">
        <v>314</v>
      </c>
      <c r="AJ65" s="229"/>
      <c r="AK65" s="229"/>
      <c r="AL65" s="230"/>
      <c r="AM65" s="234" t="s">
        <v>343</v>
      </c>
      <c r="AN65" s="234"/>
      <c r="AO65" s="234"/>
      <c r="AP65" s="234"/>
      <c r="AQ65" s="222" t="s">
        <v>187</v>
      </c>
      <c r="AR65" s="223"/>
      <c r="AS65" s="223"/>
      <c r="AT65" s="224"/>
      <c r="AU65" s="236" t="s">
        <v>133</v>
      </c>
      <c r="AV65" s="236"/>
      <c r="AW65" s="236"/>
      <c r="AX65" s="237"/>
    </row>
    <row r="66" spans="1:50" ht="18.75" hidden="1" customHeight="1" x14ac:dyDescent="0.15">
      <c r="A66" s="464"/>
      <c r="B66" s="465"/>
      <c r="C66" s="465"/>
      <c r="D66" s="465"/>
      <c r="E66" s="465"/>
      <c r="F66" s="466"/>
      <c r="G66" s="475"/>
      <c r="H66" s="226"/>
      <c r="I66" s="226"/>
      <c r="J66" s="226"/>
      <c r="K66" s="226"/>
      <c r="L66" s="226"/>
      <c r="M66" s="226"/>
      <c r="N66" s="226"/>
      <c r="O66" s="227"/>
      <c r="P66" s="225"/>
      <c r="Q66" s="226"/>
      <c r="R66" s="226"/>
      <c r="S66" s="226"/>
      <c r="T66" s="226"/>
      <c r="U66" s="226"/>
      <c r="V66" s="227"/>
      <c r="W66" s="478"/>
      <c r="X66" s="479"/>
      <c r="Y66" s="482"/>
      <c r="Z66" s="482"/>
      <c r="AA66" s="483"/>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273</v>
      </c>
      <c r="AX66" s="238"/>
    </row>
    <row r="67" spans="1:50" ht="23.25" hidden="1" customHeight="1" x14ac:dyDescent="0.15">
      <c r="A67" s="464"/>
      <c r="B67" s="465"/>
      <c r="C67" s="465"/>
      <c r="D67" s="465"/>
      <c r="E67" s="465"/>
      <c r="F67" s="466"/>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294</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64"/>
      <c r="B68" s="465"/>
      <c r="C68" s="465"/>
      <c r="D68" s="465"/>
      <c r="E68" s="465"/>
      <c r="F68" s="466"/>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294</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64"/>
      <c r="B69" s="465"/>
      <c r="C69" s="465"/>
      <c r="D69" s="465"/>
      <c r="E69" s="465"/>
      <c r="F69" s="466"/>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295</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64" t="s">
        <v>279</v>
      </c>
      <c r="B70" s="465"/>
      <c r="C70" s="465"/>
      <c r="D70" s="465"/>
      <c r="E70" s="465"/>
      <c r="F70" s="466"/>
      <c r="G70" s="240" t="s">
        <v>190</v>
      </c>
      <c r="H70" s="291"/>
      <c r="I70" s="291"/>
      <c r="J70" s="291"/>
      <c r="K70" s="291"/>
      <c r="L70" s="291"/>
      <c r="M70" s="291"/>
      <c r="N70" s="291"/>
      <c r="O70" s="291"/>
      <c r="P70" s="291"/>
      <c r="Q70" s="291"/>
      <c r="R70" s="291"/>
      <c r="S70" s="291"/>
      <c r="T70" s="291"/>
      <c r="U70" s="291"/>
      <c r="V70" s="291"/>
      <c r="W70" s="294" t="s">
        <v>293</v>
      </c>
      <c r="X70" s="295"/>
      <c r="Y70" s="254" t="s">
        <v>12</v>
      </c>
      <c r="Z70" s="254"/>
      <c r="AA70" s="255"/>
      <c r="AB70" s="256" t="s">
        <v>294</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4"/>
      <c r="B71" s="465"/>
      <c r="C71" s="465"/>
      <c r="D71" s="465"/>
      <c r="E71" s="465"/>
      <c r="F71" s="466"/>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294</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67"/>
      <c r="B72" s="468"/>
      <c r="C72" s="468"/>
      <c r="D72" s="468"/>
      <c r="E72" s="468"/>
      <c r="F72" s="469"/>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295</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95" t="s">
        <v>275</v>
      </c>
      <c r="B73" s="496"/>
      <c r="C73" s="496"/>
      <c r="D73" s="496"/>
      <c r="E73" s="496"/>
      <c r="F73" s="497"/>
      <c r="G73" s="568"/>
      <c r="H73" s="115" t="s">
        <v>145</v>
      </c>
      <c r="I73" s="115"/>
      <c r="J73" s="115"/>
      <c r="K73" s="115"/>
      <c r="L73" s="115"/>
      <c r="M73" s="115"/>
      <c r="N73" s="115"/>
      <c r="O73" s="116"/>
      <c r="P73" s="144" t="s">
        <v>58</v>
      </c>
      <c r="Q73" s="115"/>
      <c r="R73" s="115"/>
      <c r="S73" s="115"/>
      <c r="T73" s="115"/>
      <c r="U73" s="115"/>
      <c r="V73" s="115"/>
      <c r="W73" s="115"/>
      <c r="X73" s="116"/>
      <c r="Y73" s="570"/>
      <c r="Z73" s="571"/>
      <c r="AA73" s="572"/>
      <c r="AB73" s="144" t="s">
        <v>11</v>
      </c>
      <c r="AC73" s="115"/>
      <c r="AD73" s="116"/>
      <c r="AE73" s="228" t="s">
        <v>316</v>
      </c>
      <c r="AF73" s="229"/>
      <c r="AG73" s="229"/>
      <c r="AH73" s="230"/>
      <c r="AI73" s="228" t="s">
        <v>314</v>
      </c>
      <c r="AJ73" s="229"/>
      <c r="AK73" s="229"/>
      <c r="AL73" s="230"/>
      <c r="AM73" s="234" t="s">
        <v>343</v>
      </c>
      <c r="AN73" s="234"/>
      <c r="AO73" s="234"/>
      <c r="AP73" s="234"/>
      <c r="AQ73" s="144" t="s">
        <v>187</v>
      </c>
      <c r="AR73" s="115"/>
      <c r="AS73" s="115"/>
      <c r="AT73" s="116"/>
      <c r="AU73" s="120" t="s">
        <v>133</v>
      </c>
      <c r="AV73" s="121"/>
      <c r="AW73" s="121"/>
      <c r="AX73" s="122"/>
    </row>
    <row r="74" spans="1:50" ht="18.75" hidden="1" customHeight="1" x14ac:dyDescent="0.15">
      <c r="A74" s="498"/>
      <c r="B74" s="499"/>
      <c r="C74" s="499"/>
      <c r="D74" s="499"/>
      <c r="E74" s="499"/>
      <c r="F74" s="500"/>
      <c r="G74" s="569"/>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6"/>
      <c r="AR74" s="185"/>
      <c r="AS74" s="118" t="s">
        <v>188</v>
      </c>
      <c r="AT74" s="119"/>
      <c r="AU74" s="576"/>
      <c r="AV74" s="185"/>
      <c r="AW74" s="118" t="s">
        <v>177</v>
      </c>
      <c r="AX74" s="180"/>
    </row>
    <row r="75" spans="1:50" ht="23.25" hidden="1" customHeight="1" x14ac:dyDescent="0.15">
      <c r="A75" s="498"/>
      <c r="B75" s="499"/>
      <c r="C75" s="499"/>
      <c r="D75" s="499"/>
      <c r="E75" s="499"/>
      <c r="F75" s="500"/>
      <c r="G75" s="595"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15">
      <c r="A76" s="498"/>
      <c r="B76" s="499"/>
      <c r="C76" s="499"/>
      <c r="D76" s="499"/>
      <c r="E76" s="499"/>
      <c r="F76" s="500"/>
      <c r="G76" s="596"/>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15">
      <c r="A77" s="498"/>
      <c r="B77" s="499"/>
      <c r="C77" s="499"/>
      <c r="D77" s="499"/>
      <c r="E77" s="499"/>
      <c r="F77" s="500"/>
      <c r="G77" s="597"/>
      <c r="H77" s="96"/>
      <c r="I77" s="96"/>
      <c r="J77" s="96"/>
      <c r="K77" s="96"/>
      <c r="L77" s="96"/>
      <c r="M77" s="96"/>
      <c r="N77" s="96"/>
      <c r="O77" s="97"/>
      <c r="P77" s="93"/>
      <c r="Q77" s="93"/>
      <c r="R77" s="93"/>
      <c r="S77" s="93"/>
      <c r="T77" s="93"/>
      <c r="U77" s="93"/>
      <c r="V77" s="93"/>
      <c r="W77" s="93"/>
      <c r="X77" s="94"/>
      <c r="Y77" s="144" t="s">
        <v>13</v>
      </c>
      <c r="Z77" s="115"/>
      <c r="AA77" s="116"/>
      <c r="AB77" s="565" t="s">
        <v>14</v>
      </c>
      <c r="AC77" s="565"/>
      <c r="AD77" s="565"/>
      <c r="AE77" s="876"/>
      <c r="AF77" s="877"/>
      <c r="AG77" s="877"/>
      <c r="AH77" s="877"/>
      <c r="AI77" s="876"/>
      <c r="AJ77" s="877"/>
      <c r="AK77" s="877"/>
      <c r="AL77" s="877"/>
      <c r="AM77" s="876"/>
      <c r="AN77" s="877"/>
      <c r="AO77" s="877"/>
      <c r="AP77" s="877"/>
      <c r="AQ77" s="326"/>
      <c r="AR77" s="192"/>
      <c r="AS77" s="192"/>
      <c r="AT77" s="327"/>
      <c r="AU77" s="203"/>
      <c r="AV77" s="203"/>
      <c r="AW77" s="203"/>
      <c r="AX77" s="205"/>
    </row>
    <row r="78" spans="1:50" ht="69.75" hidden="1" customHeight="1" x14ac:dyDescent="0.15">
      <c r="A78" s="320" t="s">
        <v>307</v>
      </c>
      <c r="B78" s="321"/>
      <c r="C78" s="321"/>
      <c r="D78" s="321"/>
      <c r="E78" s="318" t="s">
        <v>253</v>
      </c>
      <c r="F78" s="319"/>
      <c r="G78" s="47" t="s">
        <v>190</v>
      </c>
      <c r="H78" s="573"/>
      <c r="I78" s="574"/>
      <c r="J78" s="574"/>
      <c r="K78" s="574"/>
      <c r="L78" s="574"/>
      <c r="M78" s="574"/>
      <c r="N78" s="574"/>
      <c r="O78" s="575"/>
      <c r="P78" s="132"/>
      <c r="Q78" s="132"/>
      <c r="R78" s="132"/>
      <c r="S78" s="132"/>
      <c r="T78" s="132"/>
      <c r="U78" s="132"/>
      <c r="V78" s="132"/>
      <c r="W78" s="132"/>
      <c r="X78" s="132"/>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hidden="1" customHeight="1" x14ac:dyDescent="0.15">
      <c r="A79" s="559" t="s">
        <v>148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2" t="s">
        <v>269</v>
      </c>
      <c r="AP79" s="263"/>
      <c r="AQ79" s="263"/>
      <c r="AR79" s="66" t="s">
        <v>267</v>
      </c>
      <c r="AS79" s="262"/>
      <c r="AT79" s="263"/>
      <c r="AU79" s="263"/>
      <c r="AV79" s="263"/>
      <c r="AW79" s="263"/>
      <c r="AX79" s="966"/>
    </row>
    <row r="80" spans="1:50" ht="18.75" customHeight="1" x14ac:dyDescent="0.15">
      <c r="A80" s="850" t="s">
        <v>146</v>
      </c>
      <c r="B80" s="513" t="s">
        <v>266</v>
      </c>
      <c r="C80" s="514"/>
      <c r="D80" s="514"/>
      <c r="E80" s="514"/>
      <c r="F80" s="515"/>
      <c r="G80" s="422" t="s">
        <v>138</v>
      </c>
      <c r="H80" s="422"/>
      <c r="I80" s="422"/>
      <c r="J80" s="422"/>
      <c r="K80" s="422"/>
      <c r="L80" s="422"/>
      <c r="M80" s="422"/>
      <c r="N80" s="422"/>
      <c r="O80" s="422"/>
      <c r="P80" s="422"/>
      <c r="Q80" s="422"/>
      <c r="R80" s="422"/>
      <c r="S80" s="422"/>
      <c r="T80" s="422"/>
      <c r="U80" s="422"/>
      <c r="V80" s="422"/>
      <c r="W80" s="422"/>
      <c r="X80" s="422"/>
      <c r="Y80" s="422"/>
      <c r="Z80" s="422"/>
      <c r="AA80" s="502"/>
      <c r="AB80" s="421" t="s">
        <v>355</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customHeight="1" x14ac:dyDescent="0.15">
      <c r="A81" s="851"/>
      <c r="B81" s="516"/>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customHeight="1" x14ac:dyDescent="0.15">
      <c r="A82" s="851"/>
      <c r="B82" s="516"/>
      <c r="C82" s="417"/>
      <c r="D82" s="417"/>
      <c r="E82" s="417"/>
      <c r="F82" s="418"/>
      <c r="G82" s="662" t="s">
        <v>506</v>
      </c>
      <c r="H82" s="662"/>
      <c r="I82" s="662"/>
      <c r="J82" s="662"/>
      <c r="K82" s="662"/>
      <c r="L82" s="662"/>
      <c r="M82" s="662"/>
      <c r="N82" s="662"/>
      <c r="O82" s="662"/>
      <c r="P82" s="662"/>
      <c r="Q82" s="662"/>
      <c r="R82" s="662"/>
      <c r="S82" s="662"/>
      <c r="T82" s="662"/>
      <c r="U82" s="662"/>
      <c r="V82" s="662"/>
      <c r="W82" s="662"/>
      <c r="X82" s="662"/>
      <c r="Y82" s="662"/>
      <c r="Z82" s="662"/>
      <c r="AA82" s="663"/>
      <c r="AB82" s="870" t="s">
        <v>490</v>
      </c>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1"/>
    </row>
    <row r="83" spans="1:60" ht="22.5" customHeight="1" x14ac:dyDescent="0.15">
      <c r="A83" s="851"/>
      <c r="B83" s="516"/>
      <c r="C83" s="417"/>
      <c r="D83" s="417"/>
      <c r="E83" s="417"/>
      <c r="F83" s="418"/>
      <c r="G83" s="664"/>
      <c r="H83" s="664"/>
      <c r="I83" s="664"/>
      <c r="J83" s="664"/>
      <c r="K83" s="664"/>
      <c r="L83" s="664"/>
      <c r="M83" s="664"/>
      <c r="N83" s="664"/>
      <c r="O83" s="664"/>
      <c r="P83" s="664"/>
      <c r="Q83" s="664"/>
      <c r="R83" s="664"/>
      <c r="S83" s="664"/>
      <c r="T83" s="664"/>
      <c r="U83" s="664"/>
      <c r="V83" s="664"/>
      <c r="W83" s="664"/>
      <c r="X83" s="664"/>
      <c r="Y83" s="664"/>
      <c r="Z83" s="664"/>
      <c r="AA83" s="665"/>
      <c r="AB83" s="872"/>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3"/>
    </row>
    <row r="84" spans="1:60" ht="19.5" customHeight="1" x14ac:dyDescent="0.15">
      <c r="A84" s="851"/>
      <c r="B84" s="517"/>
      <c r="C84" s="518"/>
      <c r="D84" s="518"/>
      <c r="E84" s="518"/>
      <c r="F84" s="519"/>
      <c r="G84" s="666"/>
      <c r="H84" s="666"/>
      <c r="I84" s="666"/>
      <c r="J84" s="666"/>
      <c r="K84" s="666"/>
      <c r="L84" s="666"/>
      <c r="M84" s="666"/>
      <c r="N84" s="666"/>
      <c r="O84" s="666"/>
      <c r="P84" s="666"/>
      <c r="Q84" s="666"/>
      <c r="R84" s="666"/>
      <c r="S84" s="666"/>
      <c r="T84" s="666"/>
      <c r="U84" s="666"/>
      <c r="V84" s="666"/>
      <c r="W84" s="666"/>
      <c r="X84" s="666"/>
      <c r="Y84" s="666"/>
      <c r="Z84" s="666"/>
      <c r="AA84" s="667"/>
      <c r="AB84" s="874"/>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5"/>
    </row>
    <row r="85" spans="1:60" ht="18.75" customHeight="1" x14ac:dyDescent="0.15">
      <c r="A85" s="851"/>
      <c r="B85" s="417" t="s">
        <v>144</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49"/>
      <c r="Z85" s="150"/>
      <c r="AA85" s="151"/>
      <c r="AB85" s="228" t="s">
        <v>11</v>
      </c>
      <c r="AC85" s="229"/>
      <c r="AD85" s="230"/>
      <c r="AE85" s="228" t="s">
        <v>316</v>
      </c>
      <c r="AF85" s="229"/>
      <c r="AG85" s="229"/>
      <c r="AH85" s="230"/>
      <c r="AI85" s="228" t="s">
        <v>314</v>
      </c>
      <c r="AJ85" s="229"/>
      <c r="AK85" s="229"/>
      <c r="AL85" s="230"/>
      <c r="AM85" s="234" t="s">
        <v>343</v>
      </c>
      <c r="AN85" s="234"/>
      <c r="AO85" s="234"/>
      <c r="AP85" s="234"/>
      <c r="AQ85" s="144" t="s">
        <v>187</v>
      </c>
      <c r="AR85" s="115"/>
      <c r="AS85" s="115"/>
      <c r="AT85" s="116"/>
      <c r="AU85" s="522" t="s">
        <v>133</v>
      </c>
      <c r="AV85" s="522"/>
      <c r="AW85" s="522"/>
      <c r="AX85" s="523"/>
      <c r="AY85" s="10"/>
      <c r="AZ85" s="10"/>
      <c r="BA85" s="10"/>
      <c r="BB85" s="10"/>
      <c r="BC85" s="10"/>
    </row>
    <row r="86" spans="1:60" ht="18.75" customHeight="1" x14ac:dyDescent="0.15">
      <c r="A86" s="851"/>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t="s">
        <v>516</v>
      </c>
      <c r="AR86" s="184"/>
      <c r="AS86" s="118" t="s">
        <v>188</v>
      </c>
      <c r="AT86" s="119"/>
      <c r="AU86" s="184">
        <v>3</v>
      </c>
      <c r="AV86" s="184"/>
      <c r="AW86" s="384" t="s">
        <v>177</v>
      </c>
      <c r="AX86" s="385"/>
      <c r="AY86" s="10"/>
      <c r="AZ86" s="10"/>
      <c r="BA86" s="10"/>
      <c r="BB86" s="10"/>
      <c r="BC86" s="10"/>
      <c r="BD86" s="10"/>
      <c r="BE86" s="10"/>
      <c r="BF86" s="10"/>
      <c r="BG86" s="10"/>
      <c r="BH86" s="10"/>
    </row>
    <row r="87" spans="1:60" ht="23.25" customHeight="1" x14ac:dyDescent="0.15">
      <c r="A87" s="851"/>
      <c r="B87" s="417"/>
      <c r="C87" s="417"/>
      <c r="D87" s="417"/>
      <c r="E87" s="417"/>
      <c r="F87" s="418"/>
      <c r="G87" s="89" t="s">
        <v>492</v>
      </c>
      <c r="H87" s="90"/>
      <c r="I87" s="90"/>
      <c r="J87" s="90"/>
      <c r="K87" s="90"/>
      <c r="L87" s="90"/>
      <c r="M87" s="90"/>
      <c r="N87" s="90"/>
      <c r="O87" s="91"/>
      <c r="P87" s="90" t="s">
        <v>491</v>
      </c>
      <c r="Q87" s="503"/>
      <c r="R87" s="503"/>
      <c r="S87" s="503"/>
      <c r="T87" s="503"/>
      <c r="U87" s="503"/>
      <c r="V87" s="503"/>
      <c r="W87" s="503"/>
      <c r="X87" s="504"/>
      <c r="Y87" s="547" t="s">
        <v>61</v>
      </c>
      <c r="Z87" s="548"/>
      <c r="AA87" s="549"/>
      <c r="AB87" s="450" t="s">
        <v>511</v>
      </c>
      <c r="AC87" s="450"/>
      <c r="AD87" s="450"/>
      <c r="AE87" s="202" t="s">
        <v>496</v>
      </c>
      <c r="AF87" s="203"/>
      <c r="AG87" s="203"/>
      <c r="AH87" s="203"/>
      <c r="AI87" s="202" t="s">
        <v>496</v>
      </c>
      <c r="AJ87" s="203"/>
      <c r="AK87" s="203"/>
      <c r="AL87" s="203"/>
      <c r="AM87" s="202" t="s">
        <v>496</v>
      </c>
      <c r="AN87" s="203"/>
      <c r="AO87" s="203"/>
      <c r="AP87" s="203"/>
      <c r="AQ87" s="326" t="s">
        <v>496</v>
      </c>
      <c r="AR87" s="192"/>
      <c r="AS87" s="192"/>
      <c r="AT87" s="327"/>
      <c r="AU87" s="203"/>
      <c r="AV87" s="203"/>
      <c r="AW87" s="203"/>
      <c r="AX87" s="205"/>
    </row>
    <row r="88" spans="1:60" ht="23.25" customHeight="1" x14ac:dyDescent="0.15">
      <c r="A88" s="851"/>
      <c r="B88" s="417"/>
      <c r="C88" s="417"/>
      <c r="D88" s="417"/>
      <c r="E88" s="417"/>
      <c r="F88" s="418"/>
      <c r="G88" s="92"/>
      <c r="H88" s="93"/>
      <c r="I88" s="93"/>
      <c r="J88" s="93"/>
      <c r="K88" s="93"/>
      <c r="L88" s="93"/>
      <c r="M88" s="93"/>
      <c r="N88" s="93"/>
      <c r="O88" s="94"/>
      <c r="P88" s="505"/>
      <c r="Q88" s="505"/>
      <c r="R88" s="505"/>
      <c r="S88" s="505"/>
      <c r="T88" s="505"/>
      <c r="U88" s="505"/>
      <c r="V88" s="505"/>
      <c r="W88" s="505"/>
      <c r="X88" s="506"/>
      <c r="Y88" s="447" t="s">
        <v>53</v>
      </c>
      <c r="Z88" s="448"/>
      <c r="AA88" s="449"/>
      <c r="AB88" s="512" t="s">
        <v>510</v>
      </c>
      <c r="AC88" s="512"/>
      <c r="AD88" s="512"/>
      <c r="AE88" s="202" t="s">
        <v>496</v>
      </c>
      <c r="AF88" s="203"/>
      <c r="AG88" s="203"/>
      <c r="AH88" s="203"/>
      <c r="AI88" s="202" t="s">
        <v>496</v>
      </c>
      <c r="AJ88" s="203"/>
      <c r="AK88" s="203"/>
      <c r="AL88" s="203"/>
      <c r="AM88" s="202" t="s">
        <v>496</v>
      </c>
      <c r="AN88" s="203"/>
      <c r="AO88" s="203"/>
      <c r="AP88" s="203"/>
      <c r="AQ88" s="326" t="s">
        <v>496</v>
      </c>
      <c r="AR88" s="192"/>
      <c r="AS88" s="192"/>
      <c r="AT88" s="327"/>
      <c r="AU88" s="203">
        <v>6</v>
      </c>
      <c r="AV88" s="203"/>
      <c r="AW88" s="203"/>
      <c r="AX88" s="205"/>
      <c r="AY88" s="10"/>
      <c r="AZ88" s="10"/>
      <c r="BA88" s="10"/>
      <c r="BB88" s="10"/>
      <c r="BC88" s="10"/>
    </row>
    <row r="89" spans="1:60" ht="23.25" customHeight="1" thickBot="1" x14ac:dyDescent="0.2">
      <c r="A89" s="851"/>
      <c r="B89" s="518"/>
      <c r="C89" s="518"/>
      <c r="D89" s="518"/>
      <c r="E89" s="518"/>
      <c r="F89" s="519"/>
      <c r="G89" s="95"/>
      <c r="H89" s="96"/>
      <c r="I89" s="96"/>
      <c r="J89" s="96"/>
      <c r="K89" s="96"/>
      <c r="L89" s="96"/>
      <c r="M89" s="96"/>
      <c r="N89" s="96"/>
      <c r="O89" s="97"/>
      <c r="P89" s="161"/>
      <c r="Q89" s="161"/>
      <c r="R89" s="161"/>
      <c r="S89" s="161"/>
      <c r="T89" s="161"/>
      <c r="U89" s="161"/>
      <c r="V89" s="161"/>
      <c r="W89" s="161"/>
      <c r="X89" s="546"/>
      <c r="Y89" s="447" t="s">
        <v>13</v>
      </c>
      <c r="Z89" s="448"/>
      <c r="AA89" s="449"/>
      <c r="AB89" s="580" t="s">
        <v>14</v>
      </c>
      <c r="AC89" s="580"/>
      <c r="AD89" s="580"/>
      <c r="AE89" s="202" t="s">
        <v>496</v>
      </c>
      <c r="AF89" s="203"/>
      <c r="AG89" s="203"/>
      <c r="AH89" s="203"/>
      <c r="AI89" s="202" t="s">
        <v>496</v>
      </c>
      <c r="AJ89" s="203"/>
      <c r="AK89" s="203"/>
      <c r="AL89" s="203"/>
      <c r="AM89" s="202" t="s">
        <v>496</v>
      </c>
      <c r="AN89" s="203"/>
      <c r="AO89" s="203"/>
      <c r="AP89" s="203"/>
      <c r="AQ89" s="326" t="s">
        <v>496</v>
      </c>
      <c r="AR89" s="192"/>
      <c r="AS89" s="192"/>
      <c r="AT89" s="327"/>
      <c r="AU89" s="203"/>
      <c r="AV89" s="203"/>
      <c r="AW89" s="203"/>
      <c r="AX89" s="205"/>
      <c r="AY89" s="10"/>
      <c r="AZ89" s="10"/>
      <c r="BA89" s="10"/>
      <c r="BB89" s="10"/>
      <c r="BC89" s="10"/>
      <c r="BD89" s="10"/>
      <c r="BE89" s="10"/>
      <c r="BF89" s="10"/>
      <c r="BG89" s="10"/>
      <c r="BH89" s="10"/>
    </row>
    <row r="90" spans="1:60" ht="18.75" hidden="1" customHeight="1" x14ac:dyDescent="0.15">
      <c r="A90" s="851"/>
      <c r="B90" s="417" t="s">
        <v>144</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49"/>
      <c r="Z90" s="150"/>
      <c r="AA90" s="151"/>
      <c r="AB90" s="228" t="s">
        <v>11</v>
      </c>
      <c r="AC90" s="229"/>
      <c r="AD90" s="230"/>
      <c r="AE90" s="228" t="s">
        <v>316</v>
      </c>
      <c r="AF90" s="229"/>
      <c r="AG90" s="229"/>
      <c r="AH90" s="230"/>
      <c r="AI90" s="228" t="s">
        <v>314</v>
      </c>
      <c r="AJ90" s="229"/>
      <c r="AK90" s="229"/>
      <c r="AL90" s="230"/>
      <c r="AM90" s="234" t="s">
        <v>343</v>
      </c>
      <c r="AN90" s="234"/>
      <c r="AO90" s="234"/>
      <c r="AP90" s="234"/>
      <c r="AQ90" s="144" t="s">
        <v>187</v>
      </c>
      <c r="AR90" s="115"/>
      <c r="AS90" s="115"/>
      <c r="AT90" s="116"/>
      <c r="AU90" s="522" t="s">
        <v>133</v>
      </c>
      <c r="AV90" s="522"/>
      <c r="AW90" s="522"/>
      <c r="AX90" s="523"/>
    </row>
    <row r="91" spans="1:60" ht="18.75" hidden="1" customHeight="1" x14ac:dyDescent="0.15">
      <c r="A91" s="851"/>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4" t="s">
        <v>177</v>
      </c>
      <c r="AX91" s="385"/>
      <c r="AY91" s="10"/>
      <c r="AZ91" s="10"/>
      <c r="BA91" s="10"/>
      <c r="BB91" s="10"/>
      <c r="BC91" s="10"/>
    </row>
    <row r="92" spans="1:60" ht="23.25" hidden="1" customHeight="1" x14ac:dyDescent="0.15">
      <c r="A92" s="851"/>
      <c r="B92" s="417"/>
      <c r="C92" s="417"/>
      <c r="D92" s="417"/>
      <c r="E92" s="417"/>
      <c r="F92" s="418"/>
      <c r="G92" s="89"/>
      <c r="H92" s="90"/>
      <c r="I92" s="90"/>
      <c r="J92" s="90"/>
      <c r="K92" s="90"/>
      <c r="L92" s="90"/>
      <c r="M92" s="90"/>
      <c r="N92" s="90"/>
      <c r="O92" s="91"/>
      <c r="P92" s="90"/>
      <c r="Q92" s="503"/>
      <c r="R92" s="503"/>
      <c r="S92" s="503"/>
      <c r="T92" s="503"/>
      <c r="U92" s="503"/>
      <c r="V92" s="503"/>
      <c r="W92" s="503"/>
      <c r="X92" s="504"/>
      <c r="Y92" s="547" t="s">
        <v>61</v>
      </c>
      <c r="Z92" s="548"/>
      <c r="AA92" s="549"/>
      <c r="AB92" s="450"/>
      <c r="AC92" s="450"/>
      <c r="AD92" s="450"/>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15">
      <c r="A93" s="851"/>
      <c r="B93" s="417"/>
      <c r="C93" s="417"/>
      <c r="D93" s="417"/>
      <c r="E93" s="417"/>
      <c r="F93" s="418"/>
      <c r="G93" s="92"/>
      <c r="H93" s="93"/>
      <c r="I93" s="93"/>
      <c r="J93" s="93"/>
      <c r="K93" s="93"/>
      <c r="L93" s="93"/>
      <c r="M93" s="93"/>
      <c r="N93" s="93"/>
      <c r="O93" s="94"/>
      <c r="P93" s="505"/>
      <c r="Q93" s="505"/>
      <c r="R93" s="505"/>
      <c r="S93" s="505"/>
      <c r="T93" s="505"/>
      <c r="U93" s="505"/>
      <c r="V93" s="505"/>
      <c r="W93" s="505"/>
      <c r="X93" s="506"/>
      <c r="Y93" s="447" t="s">
        <v>53</v>
      </c>
      <c r="Z93" s="448"/>
      <c r="AA93" s="449"/>
      <c r="AB93" s="512"/>
      <c r="AC93" s="512"/>
      <c r="AD93" s="512"/>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15">
      <c r="A94" s="851"/>
      <c r="B94" s="518"/>
      <c r="C94" s="518"/>
      <c r="D94" s="518"/>
      <c r="E94" s="518"/>
      <c r="F94" s="519"/>
      <c r="G94" s="95"/>
      <c r="H94" s="96"/>
      <c r="I94" s="96"/>
      <c r="J94" s="96"/>
      <c r="K94" s="96"/>
      <c r="L94" s="96"/>
      <c r="M94" s="96"/>
      <c r="N94" s="96"/>
      <c r="O94" s="97"/>
      <c r="P94" s="161"/>
      <c r="Q94" s="161"/>
      <c r="R94" s="161"/>
      <c r="S94" s="161"/>
      <c r="T94" s="161"/>
      <c r="U94" s="161"/>
      <c r="V94" s="161"/>
      <c r="W94" s="161"/>
      <c r="X94" s="546"/>
      <c r="Y94" s="447" t="s">
        <v>13</v>
      </c>
      <c r="Z94" s="448"/>
      <c r="AA94" s="449"/>
      <c r="AB94" s="580" t="s">
        <v>14</v>
      </c>
      <c r="AC94" s="580"/>
      <c r="AD94" s="580"/>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15">
      <c r="A95" s="851"/>
      <c r="B95" s="417" t="s">
        <v>144</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49"/>
      <c r="Z95" s="150"/>
      <c r="AA95" s="151"/>
      <c r="AB95" s="228" t="s">
        <v>11</v>
      </c>
      <c r="AC95" s="229"/>
      <c r="AD95" s="230"/>
      <c r="AE95" s="228" t="s">
        <v>316</v>
      </c>
      <c r="AF95" s="229"/>
      <c r="AG95" s="229"/>
      <c r="AH95" s="230"/>
      <c r="AI95" s="228" t="s">
        <v>314</v>
      </c>
      <c r="AJ95" s="229"/>
      <c r="AK95" s="229"/>
      <c r="AL95" s="230"/>
      <c r="AM95" s="234" t="s">
        <v>343</v>
      </c>
      <c r="AN95" s="234"/>
      <c r="AO95" s="234"/>
      <c r="AP95" s="234"/>
      <c r="AQ95" s="144" t="s">
        <v>187</v>
      </c>
      <c r="AR95" s="115"/>
      <c r="AS95" s="115"/>
      <c r="AT95" s="116"/>
      <c r="AU95" s="522" t="s">
        <v>133</v>
      </c>
      <c r="AV95" s="522"/>
      <c r="AW95" s="522"/>
      <c r="AX95" s="523"/>
      <c r="AY95" s="10"/>
      <c r="AZ95" s="10"/>
      <c r="BA95" s="10"/>
      <c r="BB95" s="10"/>
      <c r="BC95" s="10"/>
      <c r="BD95" s="10"/>
      <c r="BE95" s="10"/>
      <c r="BF95" s="10"/>
      <c r="BG95" s="10"/>
      <c r="BH95" s="10"/>
    </row>
    <row r="96" spans="1:60" ht="18.75" hidden="1" customHeight="1" x14ac:dyDescent="0.15">
      <c r="A96" s="851"/>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4" t="s">
        <v>177</v>
      </c>
      <c r="AX96" s="385"/>
    </row>
    <row r="97" spans="1:60" ht="23.25" hidden="1" customHeight="1" x14ac:dyDescent="0.15">
      <c r="A97" s="851"/>
      <c r="B97" s="417"/>
      <c r="C97" s="417"/>
      <c r="D97" s="417"/>
      <c r="E97" s="417"/>
      <c r="F97" s="418"/>
      <c r="G97" s="89"/>
      <c r="H97" s="90"/>
      <c r="I97" s="90"/>
      <c r="J97" s="90"/>
      <c r="K97" s="90"/>
      <c r="L97" s="90"/>
      <c r="M97" s="90"/>
      <c r="N97" s="90"/>
      <c r="O97" s="91"/>
      <c r="P97" s="90"/>
      <c r="Q97" s="503"/>
      <c r="R97" s="503"/>
      <c r="S97" s="503"/>
      <c r="T97" s="503"/>
      <c r="U97" s="503"/>
      <c r="V97" s="503"/>
      <c r="W97" s="503"/>
      <c r="X97" s="504"/>
      <c r="Y97" s="547" t="s">
        <v>61</v>
      </c>
      <c r="Z97" s="548"/>
      <c r="AA97" s="549"/>
      <c r="AB97" s="457"/>
      <c r="AC97" s="458"/>
      <c r="AD97" s="459"/>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15">
      <c r="A98" s="851"/>
      <c r="B98" s="417"/>
      <c r="C98" s="417"/>
      <c r="D98" s="417"/>
      <c r="E98" s="417"/>
      <c r="F98" s="418"/>
      <c r="G98" s="92"/>
      <c r="H98" s="93"/>
      <c r="I98" s="93"/>
      <c r="J98" s="93"/>
      <c r="K98" s="93"/>
      <c r="L98" s="93"/>
      <c r="M98" s="93"/>
      <c r="N98" s="93"/>
      <c r="O98" s="94"/>
      <c r="P98" s="505"/>
      <c r="Q98" s="505"/>
      <c r="R98" s="505"/>
      <c r="S98" s="505"/>
      <c r="T98" s="505"/>
      <c r="U98" s="505"/>
      <c r="V98" s="505"/>
      <c r="W98" s="505"/>
      <c r="X98" s="506"/>
      <c r="Y98" s="447" t="s">
        <v>53</v>
      </c>
      <c r="Z98" s="448"/>
      <c r="AA98" s="449"/>
      <c r="AB98" s="451"/>
      <c r="AC98" s="452"/>
      <c r="AD98" s="453"/>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
      <c r="A99" s="852"/>
      <c r="B99" s="419"/>
      <c r="C99" s="419"/>
      <c r="D99" s="419"/>
      <c r="E99" s="419"/>
      <c r="F99" s="420"/>
      <c r="G99" s="566"/>
      <c r="H99" s="200"/>
      <c r="I99" s="200"/>
      <c r="J99" s="200"/>
      <c r="K99" s="200"/>
      <c r="L99" s="200"/>
      <c r="M99" s="200"/>
      <c r="N99" s="200"/>
      <c r="O99" s="567"/>
      <c r="P99" s="507"/>
      <c r="Q99" s="507"/>
      <c r="R99" s="507"/>
      <c r="S99" s="507"/>
      <c r="T99" s="507"/>
      <c r="U99" s="507"/>
      <c r="V99" s="507"/>
      <c r="W99" s="507"/>
      <c r="X99" s="508"/>
      <c r="Y99" s="881" t="s">
        <v>13</v>
      </c>
      <c r="Z99" s="882"/>
      <c r="AA99" s="883"/>
      <c r="AB99" s="878" t="s">
        <v>14</v>
      </c>
      <c r="AC99" s="879"/>
      <c r="AD99" s="880"/>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5" customHeight="1" x14ac:dyDescent="0.15">
      <c r="A100" s="490" t="s">
        <v>276</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40"/>
      <c r="Z100" s="841"/>
      <c r="AA100" s="842"/>
      <c r="AB100" s="470" t="s">
        <v>11</v>
      </c>
      <c r="AC100" s="470"/>
      <c r="AD100" s="470"/>
      <c r="AE100" s="528" t="s">
        <v>316</v>
      </c>
      <c r="AF100" s="529"/>
      <c r="AG100" s="529"/>
      <c r="AH100" s="530"/>
      <c r="AI100" s="528" t="s">
        <v>336</v>
      </c>
      <c r="AJ100" s="529"/>
      <c r="AK100" s="529"/>
      <c r="AL100" s="530"/>
      <c r="AM100" s="528" t="s">
        <v>343</v>
      </c>
      <c r="AN100" s="529"/>
      <c r="AO100" s="529"/>
      <c r="AP100" s="530"/>
      <c r="AQ100" s="304" t="s">
        <v>356</v>
      </c>
      <c r="AR100" s="305"/>
      <c r="AS100" s="305"/>
      <c r="AT100" s="306"/>
      <c r="AU100" s="304" t="s">
        <v>357</v>
      </c>
      <c r="AV100" s="305"/>
      <c r="AW100" s="305"/>
      <c r="AX100" s="307"/>
    </row>
    <row r="101" spans="1:60" ht="23.25" customHeight="1" x14ac:dyDescent="0.15">
      <c r="A101" s="411"/>
      <c r="B101" s="412"/>
      <c r="C101" s="412"/>
      <c r="D101" s="412"/>
      <c r="E101" s="412"/>
      <c r="F101" s="413"/>
      <c r="G101" s="90" t="s">
        <v>493</v>
      </c>
      <c r="H101" s="90"/>
      <c r="I101" s="90"/>
      <c r="J101" s="90"/>
      <c r="K101" s="90"/>
      <c r="L101" s="90"/>
      <c r="M101" s="90"/>
      <c r="N101" s="90"/>
      <c r="O101" s="90"/>
      <c r="P101" s="90"/>
      <c r="Q101" s="90"/>
      <c r="R101" s="90"/>
      <c r="S101" s="90"/>
      <c r="T101" s="90"/>
      <c r="U101" s="90"/>
      <c r="V101" s="90"/>
      <c r="W101" s="90"/>
      <c r="X101" s="91"/>
      <c r="Y101" s="531" t="s">
        <v>54</v>
      </c>
      <c r="Z101" s="532"/>
      <c r="AA101" s="533"/>
      <c r="AB101" s="450" t="s">
        <v>502</v>
      </c>
      <c r="AC101" s="450"/>
      <c r="AD101" s="450"/>
      <c r="AE101" s="202" t="s">
        <v>496</v>
      </c>
      <c r="AF101" s="203"/>
      <c r="AG101" s="203"/>
      <c r="AH101" s="204"/>
      <c r="AI101" s="202" t="s">
        <v>496</v>
      </c>
      <c r="AJ101" s="203"/>
      <c r="AK101" s="203"/>
      <c r="AL101" s="204"/>
      <c r="AM101" s="202" t="s">
        <v>496</v>
      </c>
      <c r="AN101" s="203"/>
      <c r="AO101" s="203"/>
      <c r="AP101" s="204"/>
      <c r="AQ101" s="202" t="s">
        <v>496</v>
      </c>
      <c r="AR101" s="203"/>
      <c r="AS101" s="203"/>
      <c r="AT101" s="204"/>
      <c r="AU101" s="202"/>
      <c r="AV101" s="203"/>
      <c r="AW101" s="203"/>
      <c r="AX101" s="204"/>
    </row>
    <row r="102" spans="1:60" ht="23.25" customHeight="1" x14ac:dyDescent="0.15">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0" t="s">
        <v>502</v>
      </c>
      <c r="AC102" s="450"/>
      <c r="AD102" s="450"/>
      <c r="AE102" s="407" t="s">
        <v>496</v>
      </c>
      <c r="AF102" s="407"/>
      <c r="AG102" s="407"/>
      <c r="AH102" s="407"/>
      <c r="AI102" s="407" t="s">
        <v>496</v>
      </c>
      <c r="AJ102" s="407"/>
      <c r="AK102" s="407"/>
      <c r="AL102" s="407"/>
      <c r="AM102" s="407" t="s">
        <v>496</v>
      </c>
      <c r="AN102" s="407"/>
      <c r="AO102" s="407"/>
      <c r="AP102" s="407"/>
      <c r="AQ102" s="257" t="s">
        <v>496</v>
      </c>
      <c r="AR102" s="258"/>
      <c r="AS102" s="258"/>
      <c r="AT102" s="303"/>
      <c r="AU102" s="257">
        <v>1</v>
      </c>
      <c r="AV102" s="258"/>
      <c r="AW102" s="258"/>
      <c r="AX102" s="303"/>
    </row>
    <row r="103" spans="1:60" ht="31.5" hidden="1" customHeight="1" x14ac:dyDescent="0.15">
      <c r="A103" s="408" t="s">
        <v>276</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316</v>
      </c>
      <c r="AF103" s="405"/>
      <c r="AG103" s="405"/>
      <c r="AH103" s="406"/>
      <c r="AI103" s="404" t="s">
        <v>314</v>
      </c>
      <c r="AJ103" s="405"/>
      <c r="AK103" s="405"/>
      <c r="AL103" s="406"/>
      <c r="AM103" s="404" t="s">
        <v>343</v>
      </c>
      <c r="AN103" s="405"/>
      <c r="AO103" s="405"/>
      <c r="AP103" s="406"/>
      <c r="AQ103" s="268" t="s">
        <v>356</v>
      </c>
      <c r="AR103" s="269"/>
      <c r="AS103" s="269"/>
      <c r="AT103" s="308"/>
      <c r="AU103" s="268" t="s">
        <v>357</v>
      </c>
      <c r="AV103" s="269"/>
      <c r="AW103" s="269"/>
      <c r="AX103" s="270"/>
    </row>
    <row r="104" spans="1:60" ht="23.25" hidden="1" customHeight="1" x14ac:dyDescent="0.15">
      <c r="A104" s="411"/>
      <c r="B104" s="412"/>
      <c r="C104" s="412"/>
      <c r="D104" s="412"/>
      <c r="E104" s="412"/>
      <c r="F104" s="413"/>
      <c r="G104" s="90"/>
      <c r="H104" s="90"/>
      <c r="I104" s="90"/>
      <c r="J104" s="90"/>
      <c r="K104" s="90"/>
      <c r="L104" s="90"/>
      <c r="M104" s="90"/>
      <c r="N104" s="90"/>
      <c r="O104" s="90"/>
      <c r="P104" s="90"/>
      <c r="Q104" s="90"/>
      <c r="R104" s="90"/>
      <c r="S104" s="90"/>
      <c r="T104" s="90"/>
      <c r="U104" s="90"/>
      <c r="V104" s="90"/>
      <c r="W104" s="90"/>
      <c r="X104" s="91"/>
      <c r="Y104" s="454" t="s">
        <v>54</v>
      </c>
      <c r="Z104" s="455"/>
      <c r="AA104" s="456"/>
      <c r="AB104" s="534"/>
      <c r="AC104" s="535"/>
      <c r="AD104" s="536"/>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55</v>
      </c>
      <c r="Z105" s="537"/>
      <c r="AA105" s="538"/>
      <c r="AB105" s="457"/>
      <c r="AC105" s="458"/>
      <c r="AD105" s="459"/>
      <c r="AE105" s="407"/>
      <c r="AF105" s="407"/>
      <c r="AG105" s="407"/>
      <c r="AH105" s="407"/>
      <c r="AI105" s="407"/>
      <c r="AJ105" s="407"/>
      <c r="AK105" s="407"/>
      <c r="AL105" s="407"/>
      <c r="AM105" s="407"/>
      <c r="AN105" s="407"/>
      <c r="AO105" s="407"/>
      <c r="AP105" s="407"/>
      <c r="AQ105" s="202"/>
      <c r="AR105" s="203"/>
      <c r="AS105" s="203"/>
      <c r="AT105" s="204"/>
      <c r="AU105" s="257"/>
      <c r="AV105" s="258"/>
      <c r="AW105" s="258"/>
      <c r="AX105" s="303"/>
    </row>
    <row r="106" spans="1:60" ht="31.5" hidden="1" customHeight="1" x14ac:dyDescent="0.15">
      <c r="A106" s="408" t="s">
        <v>276</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316</v>
      </c>
      <c r="AF106" s="405"/>
      <c r="AG106" s="405"/>
      <c r="AH106" s="406"/>
      <c r="AI106" s="404" t="s">
        <v>314</v>
      </c>
      <c r="AJ106" s="405"/>
      <c r="AK106" s="405"/>
      <c r="AL106" s="406"/>
      <c r="AM106" s="404" t="s">
        <v>343</v>
      </c>
      <c r="AN106" s="405"/>
      <c r="AO106" s="405"/>
      <c r="AP106" s="406"/>
      <c r="AQ106" s="268" t="s">
        <v>356</v>
      </c>
      <c r="AR106" s="269"/>
      <c r="AS106" s="269"/>
      <c r="AT106" s="308"/>
      <c r="AU106" s="268" t="s">
        <v>357</v>
      </c>
      <c r="AV106" s="269"/>
      <c r="AW106" s="269"/>
      <c r="AX106" s="270"/>
    </row>
    <row r="107" spans="1:60" ht="23.25" hidden="1" customHeight="1" x14ac:dyDescent="0.15">
      <c r="A107" s="411"/>
      <c r="B107" s="412"/>
      <c r="C107" s="412"/>
      <c r="D107" s="412"/>
      <c r="E107" s="412"/>
      <c r="F107" s="413"/>
      <c r="G107" s="90"/>
      <c r="H107" s="90"/>
      <c r="I107" s="90"/>
      <c r="J107" s="90"/>
      <c r="K107" s="90"/>
      <c r="L107" s="90"/>
      <c r="M107" s="90"/>
      <c r="N107" s="90"/>
      <c r="O107" s="90"/>
      <c r="P107" s="90"/>
      <c r="Q107" s="90"/>
      <c r="R107" s="90"/>
      <c r="S107" s="90"/>
      <c r="T107" s="90"/>
      <c r="U107" s="90"/>
      <c r="V107" s="90"/>
      <c r="W107" s="90"/>
      <c r="X107" s="91"/>
      <c r="Y107" s="454" t="s">
        <v>54</v>
      </c>
      <c r="Z107" s="455"/>
      <c r="AA107" s="456"/>
      <c r="AB107" s="534"/>
      <c r="AC107" s="535"/>
      <c r="AD107" s="536"/>
      <c r="AE107" s="407"/>
      <c r="AF107" s="407"/>
      <c r="AG107" s="407"/>
      <c r="AH107" s="407"/>
      <c r="AI107" s="407"/>
      <c r="AJ107" s="407"/>
      <c r="AK107" s="407"/>
      <c r="AL107" s="407"/>
      <c r="AM107" s="407"/>
      <c r="AN107" s="407"/>
      <c r="AO107" s="407"/>
      <c r="AP107" s="407"/>
      <c r="AQ107" s="202"/>
      <c r="AR107" s="203"/>
      <c r="AS107" s="203"/>
      <c r="AT107" s="204"/>
      <c r="AU107" s="202"/>
      <c r="AV107" s="203"/>
      <c r="AW107" s="203"/>
      <c r="AX107" s="204"/>
    </row>
    <row r="108" spans="1:60" ht="23.25" hidden="1" customHeight="1" x14ac:dyDescent="0.15">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37"/>
      <c r="AA108" s="538"/>
      <c r="AB108" s="457"/>
      <c r="AC108" s="458"/>
      <c r="AD108" s="459"/>
      <c r="AE108" s="407"/>
      <c r="AF108" s="407"/>
      <c r="AG108" s="407"/>
      <c r="AH108" s="407"/>
      <c r="AI108" s="407"/>
      <c r="AJ108" s="407"/>
      <c r="AK108" s="407"/>
      <c r="AL108" s="407"/>
      <c r="AM108" s="407"/>
      <c r="AN108" s="407"/>
      <c r="AO108" s="407"/>
      <c r="AP108" s="407"/>
      <c r="AQ108" s="202"/>
      <c r="AR108" s="203"/>
      <c r="AS108" s="203"/>
      <c r="AT108" s="204"/>
      <c r="AU108" s="257"/>
      <c r="AV108" s="258"/>
      <c r="AW108" s="258"/>
      <c r="AX108" s="303"/>
    </row>
    <row r="109" spans="1:60" ht="31.5" hidden="1" customHeight="1" x14ac:dyDescent="0.15">
      <c r="A109" s="408" t="s">
        <v>276</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316</v>
      </c>
      <c r="AF109" s="405"/>
      <c r="AG109" s="405"/>
      <c r="AH109" s="406"/>
      <c r="AI109" s="404" t="s">
        <v>314</v>
      </c>
      <c r="AJ109" s="405"/>
      <c r="AK109" s="405"/>
      <c r="AL109" s="406"/>
      <c r="AM109" s="404" t="s">
        <v>343</v>
      </c>
      <c r="AN109" s="405"/>
      <c r="AO109" s="405"/>
      <c r="AP109" s="406"/>
      <c r="AQ109" s="268" t="s">
        <v>356</v>
      </c>
      <c r="AR109" s="269"/>
      <c r="AS109" s="269"/>
      <c r="AT109" s="308"/>
      <c r="AU109" s="268" t="s">
        <v>357</v>
      </c>
      <c r="AV109" s="269"/>
      <c r="AW109" s="269"/>
      <c r="AX109" s="270"/>
    </row>
    <row r="110" spans="1:60" ht="23.25" hidden="1" customHeight="1" x14ac:dyDescent="0.15">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4" t="s">
        <v>54</v>
      </c>
      <c r="Z110" s="455"/>
      <c r="AA110" s="456"/>
      <c r="AB110" s="534"/>
      <c r="AC110" s="535"/>
      <c r="AD110" s="536"/>
      <c r="AE110" s="407"/>
      <c r="AF110" s="407"/>
      <c r="AG110" s="407"/>
      <c r="AH110" s="407"/>
      <c r="AI110" s="407"/>
      <c r="AJ110" s="407"/>
      <c r="AK110" s="407"/>
      <c r="AL110" s="407"/>
      <c r="AM110" s="407"/>
      <c r="AN110" s="407"/>
      <c r="AO110" s="407"/>
      <c r="AP110" s="407"/>
      <c r="AQ110" s="202"/>
      <c r="AR110" s="203"/>
      <c r="AS110" s="203"/>
      <c r="AT110" s="204"/>
      <c r="AU110" s="202"/>
      <c r="AV110" s="203"/>
      <c r="AW110" s="203"/>
      <c r="AX110" s="204"/>
    </row>
    <row r="111" spans="1:60" ht="23.25" hidden="1" customHeight="1" x14ac:dyDescent="0.15">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37"/>
      <c r="AA111" s="538"/>
      <c r="AB111" s="457"/>
      <c r="AC111" s="458"/>
      <c r="AD111" s="459"/>
      <c r="AE111" s="407"/>
      <c r="AF111" s="407"/>
      <c r="AG111" s="407"/>
      <c r="AH111" s="407"/>
      <c r="AI111" s="407"/>
      <c r="AJ111" s="407"/>
      <c r="AK111" s="407"/>
      <c r="AL111" s="407"/>
      <c r="AM111" s="407"/>
      <c r="AN111" s="407"/>
      <c r="AO111" s="407"/>
      <c r="AP111" s="407"/>
      <c r="AQ111" s="202"/>
      <c r="AR111" s="203"/>
      <c r="AS111" s="203"/>
      <c r="AT111" s="204"/>
      <c r="AU111" s="257"/>
      <c r="AV111" s="258"/>
      <c r="AW111" s="258"/>
      <c r="AX111" s="303"/>
    </row>
    <row r="112" spans="1:60" ht="31.5" hidden="1" customHeight="1" x14ac:dyDescent="0.15">
      <c r="A112" s="408" t="s">
        <v>276</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316</v>
      </c>
      <c r="AF112" s="405"/>
      <c r="AG112" s="405"/>
      <c r="AH112" s="406"/>
      <c r="AI112" s="404" t="s">
        <v>314</v>
      </c>
      <c r="AJ112" s="405"/>
      <c r="AK112" s="405"/>
      <c r="AL112" s="406"/>
      <c r="AM112" s="404" t="s">
        <v>343</v>
      </c>
      <c r="AN112" s="405"/>
      <c r="AO112" s="405"/>
      <c r="AP112" s="406"/>
      <c r="AQ112" s="268" t="s">
        <v>356</v>
      </c>
      <c r="AR112" s="269"/>
      <c r="AS112" s="269"/>
      <c r="AT112" s="308"/>
      <c r="AU112" s="268" t="s">
        <v>357</v>
      </c>
      <c r="AV112" s="269"/>
      <c r="AW112" s="269"/>
      <c r="AX112" s="270"/>
    </row>
    <row r="113" spans="1:50" ht="23.25" hidden="1" customHeight="1" x14ac:dyDescent="0.15">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4" t="s">
        <v>54</v>
      </c>
      <c r="Z113" s="455"/>
      <c r="AA113" s="456"/>
      <c r="AB113" s="534"/>
      <c r="AC113" s="535"/>
      <c r="AD113" s="536"/>
      <c r="AE113" s="407"/>
      <c r="AF113" s="407"/>
      <c r="AG113" s="407"/>
      <c r="AH113" s="407"/>
      <c r="AI113" s="407"/>
      <c r="AJ113" s="407"/>
      <c r="AK113" s="407"/>
      <c r="AL113" s="407"/>
      <c r="AM113" s="407"/>
      <c r="AN113" s="407"/>
      <c r="AO113" s="407"/>
      <c r="AP113" s="407"/>
      <c r="AQ113" s="202"/>
      <c r="AR113" s="203"/>
      <c r="AS113" s="203"/>
      <c r="AT113" s="204"/>
      <c r="AU113" s="202"/>
      <c r="AV113" s="203"/>
      <c r="AW113" s="203"/>
      <c r="AX113" s="204"/>
    </row>
    <row r="114" spans="1:50" ht="23.25" hidden="1" customHeight="1" x14ac:dyDescent="0.15">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37"/>
      <c r="AA114" s="538"/>
      <c r="AB114" s="457"/>
      <c r="AC114" s="458"/>
      <c r="AD114" s="459"/>
      <c r="AE114" s="407"/>
      <c r="AF114" s="407"/>
      <c r="AG114" s="407"/>
      <c r="AH114" s="407"/>
      <c r="AI114" s="407"/>
      <c r="AJ114" s="407"/>
      <c r="AK114" s="407"/>
      <c r="AL114" s="407"/>
      <c r="AM114" s="407"/>
      <c r="AN114" s="407"/>
      <c r="AO114" s="407"/>
      <c r="AP114" s="407"/>
      <c r="AQ114" s="202"/>
      <c r="AR114" s="203"/>
      <c r="AS114" s="203"/>
      <c r="AT114" s="204"/>
      <c r="AU114" s="202"/>
      <c r="AV114" s="203"/>
      <c r="AW114" s="203"/>
      <c r="AX114" s="204"/>
    </row>
    <row r="115" spans="1:50" ht="23.25" customHeight="1" x14ac:dyDescent="0.15">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2"/>
      <c r="Z115" s="543"/>
      <c r="AA115" s="544"/>
      <c r="AB115" s="404" t="s">
        <v>11</v>
      </c>
      <c r="AC115" s="405"/>
      <c r="AD115" s="406"/>
      <c r="AE115" s="404" t="s">
        <v>316</v>
      </c>
      <c r="AF115" s="405"/>
      <c r="AG115" s="405"/>
      <c r="AH115" s="406"/>
      <c r="AI115" s="404" t="s">
        <v>314</v>
      </c>
      <c r="AJ115" s="405"/>
      <c r="AK115" s="405"/>
      <c r="AL115" s="406"/>
      <c r="AM115" s="404" t="s">
        <v>343</v>
      </c>
      <c r="AN115" s="405"/>
      <c r="AO115" s="405"/>
      <c r="AP115" s="406"/>
      <c r="AQ115" s="577" t="s">
        <v>358</v>
      </c>
      <c r="AR115" s="578"/>
      <c r="AS115" s="578"/>
      <c r="AT115" s="578"/>
      <c r="AU115" s="578"/>
      <c r="AV115" s="578"/>
      <c r="AW115" s="578"/>
      <c r="AX115" s="579"/>
    </row>
    <row r="116" spans="1:50" ht="23.25" customHeight="1" x14ac:dyDescent="0.15">
      <c r="A116" s="428"/>
      <c r="B116" s="429"/>
      <c r="C116" s="429"/>
      <c r="D116" s="429"/>
      <c r="E116" s="429"/>
      <c r="F116" s="430"/>
      <c r="G116" s="379" t="s">
        <v>512</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451" t="s">
        <v>514</v>
      </c>
      <c r="AC116" s="452"/>
      <c r="AD116" s="453"/>
      <c r="AE116" s="407" t="s">
        <v>509</v>
      </c>
      <c r="AF116" s="407"/>
      <c r="AG116" s="407"/>
      <c r="AH116" s="407"/>
      <c r="AI116" s="407" t="s">
        <v>509</v>
      </c>
      <c r="AJ116" s="407"/>
      <c r="AK116" s="407"/>
      <c r="AL116" s="407"/>
      <c r="AM116" s="407" t="s">
        <v>509</v>
      </c>
      <c r="AN116" s="407"/>
      <c r="AO116" s="407"/>
      <c r="AP116" s="407"/>
      <c r="AQ116" s="202" t="s">
        <v>509</v>
      </c>
      <c r="AR116" s="203"/>
      <c r="AS116" s="203"/>
      <c r="AT116" s="203"/>
      <c r="AU116" s="203"/>
      <c r="AV116" s="203"/>
      <c r="AW116" s="203"/>
      <c r="AX116" s="205"/>
    </row>
    <row r="117" spans="1:50" ht="46.5" customHeight="1" thickBot="1" x14ac:dyDescent="0.2">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0" t="s">
        <v>48</v>
      </c>
      <c r="Z117" s="435"/>
      <c r="AA117" s="436"/>
      <c r="AB117" s="461" t="s">
        <v>513</v>
      </c>
      <c r="AC117" s="462"/>
      <c r="AD117" s="463"/>
      <c r="AE117" s="540" t="s">
        <v>509</v>
      </c>
      <c r="AF117" s="540"/>
      <c r="AG117" s="540"/>
      <c r="AH117" s="540"/>
      <c r="AI117" s="540" t="s">
        <v>509</v>
      </c>
      <c r="AJ117" s="540"/>
      <c r="AK117" s="540"/>
      <c r="AL117" s="540"/>
      <c r="AM117" s="540" t="s">
        <v>509</v>
      </c>
      <c r="AN117" s="540"/>
      <c r="AO117" s="540"/>
      <c r="AP117" s="540"/>
      <c r="AQ117" s="540" t="s">
        <v>509</v>
      </c>
      <c r="AR117" s="540"/>
      <c r="AS117" s="540"/>
      <c r="AT117" s="540"/>
      <c r="AU117" s="540"/>
      <c r="AV117" s="540"/>
      <c r="AW117" s="540"/>
      <c r="AX117" s="541"/>
    </row>
    <row r="118" spans="1:50" ht="23.25" hidden="1" customHeight="1" x14ac:dyDescent="0.15">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2"/>
      <c r="Z118" s="543"/>
      <c r="AA118" s="544"/>
      <c r="AB118" s="404" t="s">
        <v>11</v>
      </c>
      <c r="AC118" s="405"/>
      <c r="AD118" s="406"/>
      <c r="AE118" s="404" t="s">
        <v>316</v>
      </c>
      <c r="AF118" s="405"/>
      <c r="AG118" s="405"/>
      <c r="AH118" s="406"/>
      <c r="AI118" s="404" t="s">
        <v>314</v>
      </c>
      <c r="AJ118" s="405"/>
      <c r="AK118" s="405"/>
      <c r="AL118" s="406"/>
      <c r="AM118" s="404" t="s">
        <v>343</v>
      </c>
      <c r="AN118" s="405"/>
      <c r="AO118" s="405"/>
      <c r="AP118" s="406"/>
      <c r="AQ118" s="577" t="s">
        <v>358</v>
      </c>
      <c r="AR118" s="578"/>
      <c r="AS118" s="578"/>
      <c r="AT118" s="578"/>
      <c r="AU118" s="578"/>
      <c r="AV118" s="578"/>
      <c r="AW118" s="578"/>
      <c r="AX118" s="579"/>
    </row>
    <row r="119" spans="1:50" ht="23.25" hidden="1" customHeight="1" x14ac:dyDescent="0.15">
      <c r="A119" s="428"/>
      <c r="B119" s="429"/>
      <c r="C119" s="429"/>
      <c r="D119" s="429"/>
      <c r="E119" s="429"/>
      <c r="F119" s="430"/>
      <c r="G119" s="379" t="s">
        <v>283</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1"/>
      <c r="AC119" s="452"/>
      <c r="AD119" s="453"/>
      <c r="AE119" s="407"/>
      <c r="AF119" s="407"/>
      <c r="AG119" s="407"/>
      <c r="AH119" s="407"/>
      <c r="AI119" s="407"/>
      <c r="AJ119" s="407"/>
      <c r="AK119" s="407"/>
      <c r="AL119" s="407"/>
      <c r="AM119" s="407"/>
      <c r="AN119" s="407"/>
      <c r="AO119" s="407"/>
      <c r="AP119" s="407"/>
      <c r="AQ119" s="407"/>
      <c r="AR119" s="407"/>
      <c r="AS119" s="407"/>
      <c r="AT119" s="407"/>
      <c r="AU119" s="407"/>
      <c r="AV119" s="407"/>
      <c r="AW119" s="407"/>
      <c r="AX119" s="539"/>
    </row>
    <row r="120" spans="1:50" ht="46.5" hidden="1" customHeight="1" x14ac:dyDescent="0.15">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0" t="s">
        <v>48</v>
      </c>
      <c r="Z120" s="435"/>
      <c r="AA120" s="436"/>
      <c r="AB120" s="461" t="s">
        <v>282</v>
      </c>
      <c r="AC120" s="462"/>
      <c r="AD120" s="463"/>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15">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2"/>
      <c r="Z121" s="543"/>
      <c r="AA121" s="544"/>
      <c r="AB121" s="404" t="s">
        <v>11</v>
      </c>
      <c r="AC121" s="405"/>
      <c r="AD121" s="406"/>
      <c r="AE121" s="404" t="s">
        <v>316</v>
      </c>
      <c r="AF121" s="405"/>
      <c r="AG121" s="405"/>
      <c r="AH121" s="406"/>
      <c r="AI121" s="404" t="s">
        <v>314</v>
      </c>
      <c r="AJ121" s="405"/>
      <c r="AK121" s="405"/>
      <c r="AL121" s="406"/>
      <c r="AM121" s="404" t="s">
        <v>343</v>
      </c>
      <c r="AN121" s="405"/>
      <c r="AO121" s="405"/>
      <c r="AP121" s="406"/>
      <c r="AQ121" s="577" t="s">
        <v>358</v>
      </c>
      <c r="AR121" s="578"/>
      <c r="AS121" s="578"/>
      <c r="AT121" s="578"/>
      <c r="AU121" s="578"/>
      <c r="AV121" s="578"/>
      <c r="AW121" s="578"/>
      <c r="AX121" s="579"/>
    </row>
    <row r="122" spans="1:50" ht="23.25" hidden="1" customHeight="1" x14ac:dyDescent="0.15">
      <c r="A122" s="428"/>
      <c r="B122" s="429"/>
      <c r="C122" s="429"/>
      <c r="D122" s="429"/>
      <c r="E122" s="429"/>
      <c r="F122" s="430"/>
      <c r="G122" s="379" t="s">
        <v>284</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1"/>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39"/>
    </row>
    <row r="123" spans="1:50" ht="46.5" hidden="1" customHeight="1" x14ac:dyDescent="0.15">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0" t="s">
        <v>48</v>
      </c>
      <c r="Z123" s="435"/>
      <c r="AA123" s="436"/>
      <c r="AB123" s="461" t="s">
        <v>285</v>
      </c>
      <c r="AC123" s="462"/>
      <c r="AD123" s="463"/>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15">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2"/>
      <c r="Z124" s="543"/>
      <c r="AA124" s="544"/>
      <c r="AB124" s="404" t="s">
        <v>11</v>
      </c>
      <c r="AC124" s="405"/>
      <c r="AD124" s="406"/>
      <c r="AE124" s="404" t="s">
        <v>316</v>
      </c>
      <c r="AF124" s="405"/>
      <c r="AG124" s="405"/>
      <c r="AH124" s="406"/>
      <c r="AI124" s="404" t="s">
        <v>314</v>
      </c>
      <c r="AJ124" s="405"/>
      <c r="AK124" s="405"/>
      <c r="AL124" s="406"/>
      <c r="AM124" s="404" t="s">
        <v>343</v>
      </c>
      <c r="AN124" s="405"/>
      <c r="AO124" s="405"/>
      <c r="AP124" s="406"/>
      <c r="AQ124" s="577" t="s">
        <v>358</v>
      </c>
      <c r="AR124" s="578"/>
      <c r="AS124" s="578"/>
      <c r="AT124" s="578"/>
      <c r="AU124" s="578"/>
      <c r="AV124" s="578"/>
      <c r="AW124" s="578"/>
      <c r="AX124" s="579"/>
    </row>
    <row r="125" spans="1:50" ht="23.25" hidden="1" customHeight="1" x14ac:dyDescent="0.15">
      <c r="A125" s="428"/>
      <c r="B125" s="429"/>
      <c r="C125" s="429"/>
      <c r="D125" s="429"/>
      <c r="E125" s="429"/>
      <c r="F125" s="430"/>
      <c r="G125" s="379" t="s">
        <v>284</v>
      </c>
      <c r="H125" s="379"/>
      <c r="I125" s="379"/>
      <c r="J125" s="379"/>
      <c r="K125" s="379"/>
      <c r="L125" s="379"/>
      <c r="M125" s="379"/>
      <c r="N125" s="379"/>
      <c r="O125" s="379"/>
      <c r="P125" s="379"/>
      <c r="Q125" s="379"/>
      <c r="R125" s="379"/>
      <c r="S125" s="379"/>
      <c r="T125" s="379"/>
      <c r="U125" s="379"/>
      <c r="V125" s="379"/>
      <c r="W125" s="379"/>
      <c r="X125" s="915"/>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39"/>
    </row>
    <row r="126" spans="1:50" ht="46.5" hidden="1" customHeight="1" x14ac:dyDescent="0.15">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16"/>
      <c r="Y126" s="460" t="s">
        <v>48</v>
      </c>
      <c r="Z126" s="435"/>
      <c r="AA126" s="436"/>
      <c r="AB126" s="461" t="s">
        <v>282</v>
      </c>
      <c r="AC126" s="462"/>
      <c r="AD126" s="463"/>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15">
      <c r="A127" s="617" t="s">
        <v>15</v>
      </c>
      <c r="B127" s="429"/>
      <c r="C127" s="429"/>
      <c r="D127" s="429"/>
      <c r="E127" s="429"/>
      <c r="F127" s="430"/>
      <c r="G127" s="232" t="s">
        <v>16</v>
      </c>
      <c r="H127" s="232"/>
      <c r="I127" s="232"/>
      <c r="J127" s="232"/>
      <c r="K127" s="232"/>
      <c r="L127" s="232"/>
      <c r="M127" s="232"/>
      <c r="N127" s="232"/>
      <c r="O127" s="232"/>
      <c r="P127" s="232"/>
      <c r="Q127" s="232"/>
      <c r="R127" s="232"/>
      <c r="S127" s="232"/>
      <c r="T127" s="232"/>
      <c r="U127" s="232"/>
      <c r="V127" s="232"/>
      <c r="W127" s="232"/>
      <c r="X127" s="233"/>
      <c r="Y127" s="912"/>
      <c r="Z127" s="913"/>
      <c r="AA127" s="914"/>
      <c r="AB127" s="231" t="s">
        <v>11</v>
      </c>
      <c r="AC127" s="232"/>
      <c r="AD127" s="233"/>
      <c r="AE127" s="404" t="s">
        <v>316</v>
      </c>
      <c r="AF127" s="405"/>
      <c r="AG127" s="405"/>
      <c r="AH127" s="406"/>
      <c r="AI127" s="404" t="s">
        <v>314</v>
      </c>
      <c r="AJ127" s="405"/>
      <c r="AK127" s="405"/>
      <c r="AL127" s="406"/>
      <c r="AM127" s="404" t="s">
        <v>343</v>
      </c>
      <c r="AN127" s="405"/>
      <c r="AO127" s="405"/>
      <c r="AP127" s="406"/>
      <c r="AQ127" s="577" t="s">
        <v>358</v>
      </c>
      <c r="AR127" s="578"/>
      <c r="AS127" s="578"/>
      <c r="AT127" s="578"/>
      <c r="AU127" s="578"/>
      <c r="AV127" s="578"/>
      <c r="AW127" s="578"/>
      <c r="AX127" s="579"/>
    </row>
    <row r="128" spans="1:50" ht="23.25" hidden="1" customHeight="1" x14ac:dyDescent="0.15">
      <c r="A128" s="428"/>
      <c r="B128" s="429"/>
      <c r="C128" s="429"/>
      <c r="D128" s="429"/>
      <c r="E128" s="429"/>
      <c r="F128" s="430"/>
      <c r="G128" s="379" t="s">
        <v>284</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39"/>
    </row>
    <row r="129" spans="1:50" ht="46.5" hidden="1" customHeight="1" thickBot="1" x14ac:dyDescent="0.2">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0" t="s">
        <v>48</v>
      </c>
      <c r="Z129" s="435"/>
      <c r="AA129" s="436"/>
      <c r="AB129" s="461" t="s">
        <v>282</v>
      </c>
      <c r="AC129" s="462"/>
      <c r="AD129" s="463"/>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x14ac:dyDescent="0.15">
      <c r="A130" s="173" t="s">
        <v>331</v>
      </c>
      <c r="B130" s="170"/>
      <c r="C130" s="169" t="s">
        <v>191</v>
      </c>
      <c r="D130" s="170"/>
      <c r="E130" s="154" t="s">
        <v>220</v>
      </c>
      <c r="F130" s="155"/>
      <c r="G130" s="156" t="s">
        <v>487</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488</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hidden="1"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316</v>
      </c>
      <c r="AF132" s="140"/>
      <c r="AG132" s="140"/>
      <c r="AH132" s="140"/>
      <c r="AI132" s="140" t="s">
        <v>336</v>
      </c>
      <c r="AJ132" s="140"/>
      <c r="AK132" s="140"/>
      <c r="AL132" s="140"/>
      <c r="AM132" s="140" t="s">
        <v>343</v>
      </c>
      <c r="AN132" s="140"/>
      <c r="AO132" s="140"/>
      <c r="AP132" s="136"/>
      <c r="AQ132" s="136" t="s">
        <v>187</v>
      </c>
      <c r="AR132" s="137"/>
      <c r="AS132" s="137"/>
      <c r="AT132" s="138"/>
      <c r="AU132" s="181" t="s">
        <v>203</v>
      </c>
      <c r="AV132" s="181"/>
      <c r="AW132" s="181"/>
      <c r="AX132" s="182"/>
    </row>
    <row r="133" spans="1:50" ht="18.75" hidden="1"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c r="AR133" s="184"/>
      <c r="AS133" s="118" t="s">
        <v>188</v>
      </c>
      <c r="AT133" s="119"/>
      <c r="AU133" s="185"/>
      <c r="AV133" s="185"/>
      <c r="AW133" s="118" t="s">
        <v>177</v>
      </c>
      <c r="AX133" s="180"/>
    </row>
    <row r="134" spans="1:50" ht="39.75" hidden="1" customHeight="1" x14ac:dyDescent="0.15">
      <c r="A134" s="174"/>
      <c r="B134" s="171"/>
      <c r="C134" s="165"/>
      <c r="D134" s="171"/>
      <c r="E134" s="165"/>
      <c r="F134" s="166"/>
      <c r="G134" s="89"/>
      <c r="H134" s="90"/>
      <c r="I134" s="90"/>
      <c r="J134" s="90"/>
      <c r="K134" s="90"/>
      <c r="L134" s="90"/>
      <c r="M134" s="90"/>
      <c r="N134" s="90"/>
      <c r="O134" s="90"/>
      <c r="P134" s="90"/>
      <c r="Q134" s="90"/>
      <c r="R134" s="90"/>
      <c r="S134" s="90"/>
      <c r="T134" s="90"/>
      <c r="U134" s="90"/>
      <c r="V134" s="90"/>
      <c r="W134" s="90"/>
      <c r="X134" s="91"/>
      <c r="Y134" s="186" t="s">
        <v>202</v>
      </c>
      <c r="Z134" s="187"/>
      <c r="AA134" s="188"/>
      <c r="AB134" s="189"/>
      <c r="AC134" s="190"/>
      <c r="AD134" s="190"/>
      <c r="AE134" s="191"/>
      <c r="AF134" s="192"/>
      <c r="AG134" s="192"/>
      <c r="AH134" s="192"/>
      <c r="AI134" s="191"/>
      <c r="AJ134" s="192"/>
      <c r="AK134" s="192"/>
      <c r="AL134" s="192"/>
      <c r="AM134" s="191"/>
      <c r="AN134" s="192"/>
      <c r="AO134" s="192"/>
      <c r="AP134" s="192"/>
      <c r="AQ134" s="191"/>
      <c r="AR134" s="192"/>
      <c r="AS134" s="192"/>
      <c r="AT134" s="192"/>
      <c r="AU134" s="191"/>
      <c r="AV134" s="192"/>
      <c r="AW134" s="192"/>
      <c r="AX134" s="193"/>
    </row>
    <row r="135" spans="1:50" ht="39.75" hidden="1"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c r="AC135" s="198"/>
      <c r="AD135" s="198"/>
      <c r="AE135" s="191"/>
      <c r="AF135" s="192"/>
      <c r="AG135" s="192"/>
      <c r="AH135" s="192"/>
      <c r="AI135" s="191"/>
      <c r="AJ135" s="192"/>
      <c r="AK135" s="192"/>
      <c r="AL135" s="192"/>
      <c r="AM135" s="191"/>
      <c r="AN135" s="192"/>
      <c r="AO135" s="192"/>
      <c r="AP135" s="192"/>
      <c r="AQ135" s="191"/>
      <c r="AR135" s="192"/>
      <c r="AS135" s="192"/>
      <c r="AT135" s="192"/>
      <c r="AU135" s="191"/>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316</v>
      </c>
      <c r="AF136" s="140"/>
      <c r="AG136" s="140"/>
      <c r="AH136" s="140"/>
      <c r="AI136" s="140" t="s">
        <v>314</v>
      </c>
      <c r="AJ136" s="140"/>
      <c r="AK136" s="140"/>
      <c r="AL136" s="140"/>
      <c r="AM136" s="140" t="s">
        <v>343</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316</v>
      </c>
      <c r="AF140" s="140"/>
      <c r="AG140" s="140"/>
      <c r="AH140" s="140"/>
      <c r="AI140" s="140" t="s">
        <v>314</v>
      </c>
      <c r="AJ140" s="140"/>
      <c r="AK140" s="140"/>
      <c r="AL140" s="140"/>
      <c r="AM140" s="140" t="s">
        <v>343</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316</v>
      </c>
      <c r="AF144" s="140"/>
      <c r="AG144" s="140"/>
      <c r="AH144" s="140"/>
      <c r="AI144" s="140" t="s">
        <v>314</v>
      </c>
      <c r="AJ144" s="140"/>
      <c r="AK144" s="140"/>
      <c r="AL144" s="140"/>
      <c r="AM144" s="140" t="s">
        <v>343</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316</v>
      </c>
      <c r="AF148" s="140"/>
      <c r="AG148" s="140"/>
      <c r="AH148" s="140"/>
      <c r="AI148" s="140" t="s">
        <v>314</v>
      </c>
      <c r="AJ148" s="140"/>
      <c r="AK148" s="140"/>
      <c r="AL148" s="140"/>
      <c r="AM148" s="140" t="s">
        <v>343</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customHeight="1" x14ac:dyDescent="0.15">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customHeight="1" x14ac:dyDescent="0.15">
      <c r="A154" s="174"/>
      <c r="B154" s="171"/>
      <c r="C154" s="165"/>
      <c r="D154" s="171"/>
      <c r="E154" s="165"/>
      <c r="F154" s="166"/>
      <c r="G154" s="89" t="s">
        <v>494</v>
      </c>
      <c r="H154" s="90"/>
      <c r="I154" s="90"/>
      <c r="J154" s="90"/>
      <c r="K154" s="90"/>
      <c r="L154" s="90"/>
      <c r="M154" s="90"/>
      <c r="N154" s="90"/>
      <c r="O154" s="90"/>
      <c r="P154" s="91"/>
      <c r="Q154" s="110" t="s">
        <v>491</v>
      </c>
      <c r="R154" s="90"/>
      <c r="S154" s="90"/>
      <c r="T154" s="90"/>
      <c r="U154" s="90"/>
      <c r="V154" s="90"/>
      <c r="W154" s="90"/>
      <c r="X154" s="90"/>
      <c r="Y154" s="90"/>
      <c r="Z154" s="90"/>
      <c r="AA154" s="277"/>
      <c r="AB154" s="126">
        <v>3</v>
      </c>
      <c r="AC154" s="127"/>
      <c r="AD154" s="127"/>
      <c r="AE154" s="132">
        <v>6</v>
      </c>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t="s">
        <v>516</v>
      </c>
      <c r="AF157" s="90"/>
      <c r="AG157" s="90"/>
      <c r="AH157" s="90"/>
      <c r="AI157" s="90"/>
      <c r="AJ157" s="90"/>
      <c r="AK157" s="90"/>
      <c r="AL157" s="90"/>
      <c r="AM157" s="90"/>
      <c r="AN157" s="90"/>
      <c r="AO157" s="90"/>
      <c r="AP157" s="90"/>
      <c r="AQ157" s="90"/>
      <c r="AR157" s="90"/>
      <c r="AS157" s="90"/>
      <c r="AT157" s="90"/>
      <c r="AU157" s="90"/>
      <c r="AV157" s="90"/>
      <c r="AW157" s="90"/>
      <c r="AX157" s="111"/>
    </row>
    <row r="158" spans="1:50" ht="22.5"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74"/>
      <c r="B188" s="171"/>
      <c r="C188" s="165"/>
      <c r="D188" s="171"/>
      <c r="E188" s="110" t="s">
        <v>495</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thickBot="1" x14ac:dyDescent="0.2">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316</v>
      </c>
      <c r="AF192" s="140"/>
      <c r="AG192" s="140"/>
      <c r="AH192" s="140"/>
      <c r="AI192" s="140" t="s">
        <v>314</v>
      </c>
      <c r="AJ192" s="140"/>
      <c r="AK192" s="140"/>
      <c r="AL192" s="140"/>
      <c r="AM192" s="140" t="s">
        <v>343</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316</v>
      </c>
      <c r="AF196" s="140"/>
      <c r="AG196" s="140"/>
      <c r="AH196" s="140"/>
      <c r="AI196" s="140" t="s">
        <v>314</v>
      </c>
      <c r="AJ196" s="140"/>
      <c r="AK196" s="140"/>
      <c r="AL196" s="140"/>
      <c r="AM196" s="140" t="s">
        <v>343</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316</v>
      </c>
      <c r="AF200" s="140"/>
      <c r="AG200" s="140"/>
      <c r="AH200" s="140"/>
      <c r="AI200" s="140" t="s">
        <v>314</v>
      </c>
      <c r="AJ200" s="140"/>
      <c r="AK200" s="140"/>
      <c r="AL200" s="140"/>
      <c r="AM200" s="140" t="s">
        <v>343</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316</v>
      </c>
      <c r="AF204" s="140"/>
      <c r="AG204" s="140"/>
      <c r="AH204" s="140"/>
      <c r="AI204" s="140" t="s">
        <v>314</v>
      </c>
      <c r="AJ204" s="140"/>
      <c r="AK204" s="140"/>
      <c r="AL204" s="140"/>
      <c r="AM204" s="140" t="s">
        <v>343</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316</v>
      </c>
      <c r="AF208" s="140"/>
      <c r="AG208" s="140"/>
      <c r="AH208" s="140"/>
      <c r="AI208" s="140" t="s">
        <v>314</v>
      </c>
      <c r="AJ208" s="140"/>
      <c r="AK208" s="140"/>
      <c r="AL208" s="140"/>
      <c r="AM208" s="140" t="s">
        <v>343</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316</v>
      </c>
      <c r="AF252" s="140"/>
      <c r="AG252" s="140"/>
      <c r="AH252" s="140"/>
      <c r="AI252" s="140" t="s">
        <v>314</v>
      </c>
      <c r="AJ252" s="140"/>
      <c r="AK252" s="140"/>
      <c r="AL252" s="140"/>
      <c r="AM252" s="140" t="s">
        <v>343</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316</v>
      </c>
      <c r="AF256" s="140"/>
      <c r="AG256" s="140"/>
      <c r="AH256" s="140"/>
      <c r="AI256" s="140" t="s">
        <v>314</v>
      </c>
      <c r="AJ256" s="140"/>
      <c r="AK256" s="140"/>
      <c r="AL256" s="140"/>
      <c r="AM256" s="140" t="s">
        <v>343</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316</v>
      </c>
      <c r="AF260" s="140"/>
      <c r="AG260" s="140"/>
      <c r="AH260" s="140"/>
      <c r="AI260" s="140" t="s">
        <v>314</v>
      </c>
      <c r="AJ260" s="140"/>
      <c r="AK260" s="140"/>
      <c r="AL260" s="140"/>
      <c r="AM260" s="140" t="s">
        <v>343</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316</v>
      </c>
      <c r="AF264" s="140"/>
      <c r="AG264" s="140"/>
      <c r="AH264" s="140"/>
      <c r="AI264" s="140" t="s">
        <v>314</v>
      </c>
      <c r="AJ264" s="140"/>
      <c r="AK264" s="140"/>
      <c r="AL264" s="140"/>
      <c r="AM264" s="140" t="s">
        <v>343</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316</v>
      </c>
      <c r="AF268" s="140"/>
      <c r="AG268" s="140"/>
      <c r="AH268" s="140"/>
      <c r="AI268" s="140" t="s">
        <v>314</v>
      </c>
      <c r="AJ268" s="140"/>
      <c r="AK268" s="140"/>
      <c r="AL268" s="140"/>
      <c r="AM268" s="140" t="s">
        <v>343</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316</v>
      </c>
      <c r="AF312" s="140"/>
      <c r="AG312" s="140"/>
      <c r="AH312" s="140"/>
      <c r="AI312" s="140" t="s">
        <v>314</v>
      </c>
      <c r="AJ312" s="140"/>
      <c r="AK312" s="140"/>
      <c r="AL312" s="140"/>
      <c r="AM312" s="140" t="s">
        <v>343</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316</v>
      </c>
      <c r="AF316" s="140"/>
      <c r="AG316" s="140"/>
      <c r="AH316" s="140"/>
      <c r="AI316" s="140" t="s">
        <v>314</v>
      </c>
      <c r="AJ316" s="140"/>
      <c r="AK316" s="140"/>
      <c r="AL316" s="140"/>
      <c r="AM316" s="140" t="s">
        <v>343</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316</v>
      </c>
      <c r="AF320" s="140"/>
      <c r="AG320" s="140"/>
      <c r="AH320" s="140"/>
      <c r="AI320" s="140" t="s">
        <v>314</v>
      </c>
      <c r="AJ320" s="140"/>
      <c r="AK320" s="140"/>
      <c r="AL320" s="140"/>
      <c r="AM320" s="140" t="s">
        <v>343</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316</v>
      </c>
      <c r="AF324" s="140"/>
      <c r="AG324" s="140"/>
      <c r="AH324" s="140"/>
      <c r="AI324" s="140" t="s">
        <v>314</v>
      </c>
      <c r="AJ324" s="140"/>
      <c r="AK324" s="140"/>
      <c r="AL324" s="140"/>
      <c r="AM324" s="140" t="s">
        <v>343</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316</v>
      </c>
      <c r="AF328" s="140"/>
      <c r="AG328" s="140"/>
      <c r="AH328" s="140"/>
      <c r="AI328" s="140" t="s">
        <v>314</v>
      </c>
      <c r="AJ328" s="140"/>
      <c r="AK328" s="140"/>
      <c r="AL328" s="140"/>
      <c r="AM328" s="140" t="s">
        <v>343</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316</v>
      </c>
      <c r="AF372" s="140"/>
      <c r="AG372" s="140"/>
      <c r="AH372" s="140"/>
      <c r="AI372" s="140" t="s">
        <v>314</v>
      </c>
      <c r="AJ372" s="140"/>
      <c r="AK372" s="140"/>
      <c r="AL372" s="140"/>
      <c r="AM372" s="140" t="s">
        <v>343</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316</v>
      </c>
      <c r="AF376" s="140"/>
      <c r="AG376" s="140"/>
      <c r="AH376" s="140"/>
      <c r="AI376" s="140" t="s">
        <v>314</v>
      </c>
      <c r="AJ376" s="140"/>
      <c r="AK376" s="140"/>
      <c r="AL376" s="140"/>
      <c r="AM376" s="140" t="s">
        <v>343</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316</v>
      </c>
      <c r="AF380" s="140"/>
      <c r="AG380" s="140"/>
      <c r="AH380" s="140"/>
      <c r="AI380" s="140" t="s">
        <v>314</v>
      </c>
      <c r="AJ380" s="140"/>
      <c r="AK380" s="140"/>
      <c r="AL380" s="140"/>
      <c r="AM380" s="140" t="s">
        <v>343</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316</v>
      </c>
      <c r="AF384" s="140"/>
      <c r="AG384" s="140"/>
      <c r="AH384" s="140"/>
      <c r="AI384" s="140" t="s">
        <v>314</v>
      </c>
      <c r="AJ384" s="140"/>
      <c r="AK384" s="140"/>
      <c r="AL384" s="140"/>
      <c r="AM384" s="140" t="s">
        <v>343</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316</v>
      </c>
      <c r="AF388" s="140"/>
      <c r="AG388" s="140"/>
      <c r="AH388" s="140"/>
      <c r="AI388" s="140" t="s">
        <v>314</v>
      </c>
      <c r="AJ388" s="140"/>
      <c r="AK388" s="140"/>
      <c r="AL388" s="140"/>
      <c r="AM388" s="140" t="s">
        <v>343</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hidden="1" customHeight="1" x14ac:dyDescent="0.15">
      <c r="A430" s="174"/>
      <c r="B430" s="171"/>
      <c r="C430" s="163" t="s">
        <v>346</v>
      </c>
      <c r="D430" s="917"/>
      <c r="E430" s="159" t="s">
        <v>324</v>
      </c>
      <c r="F430" s="884"/>
      <c r="G430" s="885" t="s">
        <v>207</v>
      </c>
      <c r="H430" s="108"/>
      <c r="I430" s="108"/>
      <c r="J430" s="886"/>
      <c r="K430" s="887"/>
      <c r="L430" s="887"/>
      <c r="M430" s="887"/>
      <c r="N430" s="887"/>
      <c r="O430" s="887"/>
      <c r="P430" s="887"/>
      <c r="Q430" s="887"/>
      <c r="R430" s="887"/>
      <c r="S430" s="887"/>
      <c r="T430" s="888"/>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9"/>
    </row>
    <row r="431" spans="1:50" ht="18.75" hidden="1" customHeight="1" x14ac:dyDescent="0.15">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337</v>
      </c>
      <c r="AJ431" s="325"/>
      <c r="AK431" s="325"/>
      <c r="AL431" s="144"/>
      <c r="AM431" s="325" t="s">
        <v>350</v>
      </c>
      <c r="AN431" s="325"/>
      <c r="AO431" s="325"/>
      <c r="AP431" s="144"/>
      <c r="AQ431" s="144" t="s">
        <v>187</v>
      </c>
      <c r="AR431" s="115"/>
      <c r="AS431" s="115"/>
      <c r="AT431" s="116"/>
      <c r="AU431" s="121" t="s">
        <v>133</v>
      </c>
      <c r="AV431" s="121"/>
      <c r="AW431" s="121"/>
      <c r="AX431" s="122"/>
    </row>
    <row r="432" spans="1:50" ht="18.75" hidden="1"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c r="AF432" s="185"/>
      <c r="AG432" s="118" t="s">
        <v>188</v>
      </c>
      <c r="AH432" s="119"/>
      <c r="AI432" s="141"/>
      <c r="AJ432" s="141"/>
      <c r="AK432" s="141"/>
      <c r="AL432" s="139"/>
      <c r="AM432" s="141"/>
      <c r="AN432" s="141"/>
      <c r="AO432" s="141"/>
      <c r="AP432" s="139"/>
      <c r="AQ432" s="576"/>
      <c r="AR432" s="185"/>
      <c r="AS432" s="118" t="s">
        <v>188</v>
      </c>
      <c r="AT432" s="119"/>
      <c r="AU432" s="185"/>
      <c r="AV432" s="185"/>
      <c r="AW432" s="118" t="s">
        <v>177</v>
      </c>
      <c r="AX432" s="180"/>
    </row>
    <row r="433" spans="1:50" ht="23.25" hidden="1" customHeight="1" x14ac:dyDescent="0.15">
      <c r="A433" s="174"/>
      <c r="B433" s="171"/>
      <c r="C433" s="165"/>
      <c r="D433" s="171"/>
      <c r="E433" s="328"/>
      <c r="F433" s="329"/>
      <c r="G433" s="89"/>
      <c r="H433" s="90"/>
      <c r="I433" s="90"/>
      <c r="J433" s="90"/>
      <c r="K433" s="90"/>
      <c r="L433" s="90"/>
      <c r="M433" s="90"/>
      <c r="N433" s="90"/>
      <c r="O433" s="90"/>
      <c r="P433" s="90"/>
      <c r="Q433" s="90"/>
      <c r="R433" s="90"/>
      <c r="S433" s="90"/>
      <c r="T433" s="90"/>
      <c r="U433" s="90"/>
      <c r="V433" s="90"/>
      <c r="W433" s="90"/>
      <c r="X433" s="91"/>
      <c r="Y433" s="186" t="s">
        <v>12</v>
      </c>
      <c r="Z433" s="187"/>
      <c r="AA433" s="188"/>
      <c r="AB433" s="198"/>
      <c r="AC433" s="198"/>
      <c r="AD433" s="198"/>
      <c r="AE433" s="326"/>
      <c r="AF433" s="192"/>
      <c r="AG433" s="192"/>
      <c r="AH433" s="192"/>
      <c r="AI433" s="326"/>
      <c r="AJ433" s="192"/>
      <c r="AK433" s="192"/>
      <c r="AL433" s="192"/>
      <c r="AM433" s="326"/>
      <c r="AN433" s="192"/>
      <c r="AO433" s="192"/>
      <c r="AP433" s="327"/>
      <c r="AQ433" s="326"/>
      <c r="AR433" s="192"/>
      <c r="AS433" s="192"/>
      <c r="AT433" s="327"/>
      <c r="AU433" s="192"/>
      <c r="AV433" s="192"/>
      <c r="AW433" s="192"/>
      <c r="AX433" s="193"/>
    </row>
    <row r="434" spans="1:50" ht="23.25" hidden="1"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c r="AC434" s="190"/>
      <c r="AD434" s="190"/>
      <c r="AE434" s="326"/>
      <c r="AF434" s="192"/>
      <c r="AG434" s="192"/>
      <c r="AH434" s="327"/>
      <c r="AI434" s="326"/>
      <c r="AJ434" s="192"/>
      <c r="AK434" s="192"/>
      <c r="AL434" s="192"/>
      <c r="AM434" s="326"/>
      <c r="AN434" s="192"/>
      <c r="AO434" s="192"/>
      <c r="AP434" s="327"/>
      <c r="AQ434" s="326"/>
      <c r="AR434" s="192"/>
      <c r="AS434" s="192"/>
      <c r="AT434" s="327"/>
      <c r="AU434" s="192"/>
      <c r="AV434" s="192"/>
      <c r="AW434" s="192"/>
      <c r="AX434" s="193"/>
    </row>
    <row r="435" spans="1:50" ht="23.25" hidden="1"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5" t="s">
        <v>178</v>
      </c>
      <c r="AC435" s="565"/>
      <c r="AD435" s="565"/>
      <c r="AE435" s="326"/>
      <c r="AF435" s="192"/>
      <c r="AG435" s="192"/>
      <c r="AH435" s="327"/>
      <c r="AI435" s="326"/>
      <c r="AJ435" s="192"/>
      <c r="AK435" s="192"/>
      <c r="AL435" s="192"/>
      <c r="AM435" s="326"/>
      <c r="AN435" s="192"/>
      <c r="AO435" s="192"/>
      <c r="AP435" s="327"/>
      <c r="AQ435" s="326"/>
      <c r="AR435" s="192"/>
      <c r="AS435" s="192"/>
      <c r="AT435" s="327"/>
      <c r="AU435" s="192"/>
      <c r="AV435" s="192"/>
      <c r="AW435" s="192"/>
      <c r="AX435" s="193"/>
    </row>
    <row r="436" spans="1:50" ht="18.75" hidden="1" customHeight="1" x14ac:dyDescent="0.15">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337</v>
      </c>
      <c r="AJ436" s="325"/>
      <c r="AK436" s="325"/>
      <c r="AL436" s="144"/>
      <c r="AM436" s="325" t="s">
        <v>350</v>
      </c>
      <c r="AN436" s="325"/>
      <c r="AO436" s="325"/>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6"/>
      <c r="AR437" s="185"/>
      <c r="AS437" s="118" t="s">
        <v>188</v>
      </c>
      <c r="AT437" s="119"/>
      <c r="AU437" s="185"/>
      <c r="AV437" s="185"/>
      <c r="AW437" s="118" t="s">
        <v>177</v>
      </c>
      <c r="AX437" s="180"/>
    </row>
    <row r="438" spans="1:50" ht="23.2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5" t="s">
        <v>178</v>
      </c>
      <c r="AC440" s="565"/>
      <c r="AD440" s="565"/>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337</v>
      </c>
      <c r="AJ441" s="325"/>
      <c r="AK441" s="325"/>
      <c r="AL441" s="144"/>
      <c r="AM441" s="325" t="s">
        <v>350</v>
      </c>
      <c r="AN441" s="325"/>
      <c r="AO441" s="325"/>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6"/>
      <c r="AR442" s="185"/>
      <c r="AS442" s="118" t="s">
        <v>188</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5" t="s">
        <v>178</v>
      </c>
      <c r="AC445" s="565"/>
      <c r="AD445" s="565"/>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337</v>
      </c>
      <c r="AJ446" s="325"/>
      <c r="AK446" s="325"/>
      <c r="AL446" s="144"/>
      <c r="AM446" s="325" t="s">
        <v>350</v>
      </c>
      <c r="AN446" s="325"/>
      <c r="AO446" s="325"/>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6"/>
      <c r="AR447" s="185"/>
      <c r="AS447" s="118" t="s">
        <v>188</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5" t="s">
        <v>178</v>
      </c>
      <c r="AC450" s="565"/>
      <c r="AD450" s="565"/>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337</v>
      </c>
      <c r="AJ451" s="325"/>
      <c r="AK451" s="325"/>
      <c r="AL451" s="144"/>
      <c r="AM451" s="325" t="s">
        <v>350</v>
      </c>
      <c r="AN451" s="325"/>
      <c r="AO451" s="325"/>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6"/>
      <c r="AR452" s="185"/>
      <c r="AS452" s="118" t="s">
        <v>188</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5" t="s">
        <v>178</v>
      </c>
      <c r="AC455" s="565"/>
      <c r="AD455" s="565"/>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hidden="1" customHeight="1" x14ac:dyDescent="0.15">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337</v>
      </c>
      <c r="AJ456" s="325"/>
      <c r="AK456" s="325"/>
      <c r="AL456" s="144"/>
      <c r="AM456" s="325" t="s">
        <v>350</v>
      </c>
      <c r="AN456" s="325"/>
      <c r="AO456" s="325"/>
      <c r="AP456" s="144"/>
      <c r="AQ456" s="144" t="s">
        <v>187</v>
      </c>
      <c r="AR456" s="115"/>
      <c r="AS456" s="115"/>
      <c r="AT456" s="116"/>
      <c r="AU456" s="121" t="s">
        <v>133</v>
      </c>
      <c r="AV456" s="121"/>
      <c r="AW456" s="121"/>
      <c r="AX456" s="122"/>
    </row>
    <row r="457" spans="1:50" ht="18.75" hidden="1"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188</v>
      </c>
      <c r="AH457" s="119"/>
      <c r="AI457" s="141"/>
      <c r="AJ457" s="141"/>
      <c r="AK457" s="141"/>
      <c r="AL457" s="139"/>
      <c r="AM457" s="141"/>
      <c r="AN457" s="141"/>
      <c r="AO457" s="141"/>
      <c r="AP457" s="139"/>
      <c r="AQ457" s="576"/>
      <c r="AR457" s="185"/>
      <c r="AS457" s="118" t="s">
        <v>188</v>
      </c>
      <c r="AT457" s="119"/>
      <c r="AU457" s="185"/>
      <c r="AV457" s="185"/>
      <c r="AW457" s="118" t="s">
        <v>177</v>
      </c>
      <c r="AX457" s="180"/>
    </row>
    <row r="458" spans="1:50" ht="23.25" hidden="1" customHeight="1" x14ac:dyDescent="0.15">
      <c r="A458" s="174"/>
      <c r="B458" s="171"/>
      <c r="C458" s="165"/>
      <c r="D458" s="171"/>
      <c r="E458" s="328"/>
      <c r="F458" s="329"/>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6"/>
      <c r="AF458" s="192"/>
      <c r="AG458" s="192"/>
      <c r="AH458" s="192"/>
      <c r="AI458" s="326"/>
      <c r="AJ458" s="192"/>
      <c r="AK458" s="192"/>
      <c r="AL458" s="192"/>
      <c r="AM458" s="326"/>
      <c r="AN458" s="192"/>
      <c r="AO458" s="192"/>
      <c r="AP458" s="327"/>
      <c r="AQ458" s="326"/>
      <c r="AR458" s="192"/>
      <c r="AS458" s="192"/>
      <c r="AT458" s="327"/>
      <c r="AU458" s="192"/>
      <c r="AV458" s="192"/>
      <c r="AW458" s="192"/>
      <c r="AX458" s="193"/>
    </row>
    <row r="459" spans="1:50" ht="23.25" hidden="1"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6"/>
      <c r="AF459" s="192"/>
      <c r="AG459" s="192"/>
      <c r="AH459" s="327"/>
      <c r="AI459" s="326"/>
      <c r="AJ459" s="192"/>
      <c r="AK459" s="192"/>
      <c r="AL459" s="192"/>
      <c r="AM459" s="326"/>
      <c r="AN459" s="192"/>
      <c r="AO459" s="192"/>
      <c r="AP459" s="327"/>
      <c r="AQ459" s="326"/>
      <c r="AR459" s="192"/>
      <c r="AS459" s="192"/>
      <c r="AT459" s="327"/>
      <c r="AU459" s="192"/>
      <c r="AV459" s="192"/>
      <c r="AW459" s="192"/>
      <c r="AX459" s="193"/>
    </row>
    <row r="460" spans="1:50" ht="23.25" hidden="1"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5" t="s">
        <v>14</v>
      </c>
      <c r="AC460" s="565"/>
      <c r="AD460" s="565"/>
      <c r="AE460" s="326"/>
      <c r="AF460" s="192"/>
      <c r="AG460" s="192"/>
      <c r="AH460" s="327"/>
      <c r="AI460" s="326"/>
      <c r="AJ460" s="192"/>
      <c r="AK460" s="192"/>
      <c r="AL460" s="192"/>
      <c r="AM460" s="326"/>
      <c r="AN460" s="192"/>
      <c r="AO460" s="192"/>
      <c r="AP460" s="327"/>
      <c r="AQ460" s="326"/>
      <c r="AR460" s="192"/>
      <c r="AS460" s="192"/>
      <c r="AT460" s="327"/>
      <c r="AU460" s="192"/>
      <c r="AV460" s="192"/>
      <c r="AW460" s="192"/>
      <c r="AX460" s="193"/>
    </row>
    <row r="461" spans="1:50" ht="18.75" hidden="1" customHeight="1" x14ac:dyDescent="0.15">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337</v>
      </c>
      <c r="AJ461" s="325"/>
      <c r="AK461" s="325"/>
      <c r="AL461" s="144"/>
      <c r="AM461" s="325" t="s">
        <v>350</v>
      </c>
      <c r="AN461" s="325"/>
      <c r="AO461" s="325"/>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6"/>
      <c r="AR462" s="185"/>
      <c r="AS462" s="118" t="s">
        <v>188</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5" t="s">
        <v>14</v>
      </c>
      <c r="AC465" s="565"/>
      <c r="AD465" s="565"/>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337</v>
      </c>
      <c r="AJ466" s="325"/>
      <c r="AK466" s="325"/>
      <c r="AL466" s="144"/>
      <c r="AM466" s="325" t="s">
        <v>350</v>
      </c>
      <c r="AN466" s="325"/>
      <c r="AO466" s="325"/>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6"/>
      <c r="AR467" s="185"/>
      <c r="AS467" s="118" t="s">
        <v>188</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5" t="s">
        <v>14</v>
      </c>
      <c r="AC470" s="565"/>
      <c r="AD470" s="565"/>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337</v>
      </c>
      <c r="AJ471" s="325"/>
      <c r="AK471" s="325"/>
      <c r="AL471" s="144"/>
      <c r="AM471" s="325" t="s">
        <v>350</v>
      </c>
      <c r="AN471" s="325"/>
      <c r="AO471" s="325"/>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6"/>
      <c r="AR472" s="185"/>
      <c r="AS472" s="118" t="s">
        <v>188</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5" t="s">
        <v>14</v>
      </c>
      <c r="AC475" s="565"/>
      <c r="AD475" s="565"/>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337</v>
      </c>
      <c r="AJ476" s="325"/>
      <c r="AK476" s="325"/>
      <c r="AL476" s="144"/>
      <c r="AM476" s="325" t="s">
        <v>350</v>
      </c>
      <c r="AN476" s="325"/>
      <c r="AO476" s="325"/>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6"/>
      <c r="AR477" s="185"/>
      <c r="AS477" s="118" t="s">
        <v>188</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5" t="s">
        <v>14</v>
      </c>
      <c r="AC480" s="565"/>
      <c r="AD480" s="565"/>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hidden="1" customHeight="1" x14ac:dyDescent="0.15">
      <c r="A481" s="174"/>
      <c r="B481" s="171"/>
      <c r="C481" s="165"/>
      <c r="D481" s="171"/>
      <c r="E481" s="107" t="s">
        <v>333</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x14ac:dyDescent="0.15">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hidden="1" customHeight="1" x14ac:dyDescent="0.15">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328</v>
      </c>
      <c r="F484" s="160"/>
      <c r="G484" s="885" t="s">
        <v>207</v>
      </c>
      <c r="H484" s="108"/>
      <c r="I484" s="108"/>
      <c r="J484" s="886"/>
      <c r="K484" s="887"/>
      <c r="L484" s="887"/>
      <c r="M484" s="887"/>
      <c r="N484" s="887"/>
      <c r="O484" s="887"/>
      <c r="P484" s="887"/>
      <c r="Q484" s="887"/>
      <c r="R484" s="887"/>
      <c r="S484" s="887"/>
      <c r="T484" s="888"/>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9"/>
    </row>
    <row r="485" spans="1:50" ht="18.75" hidden="1" customHeight="1" x14ac:dyDescent="0.15">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337</v>
      </c>
      <c r="AJ485" s="325"/>
      <c r="AK485" s="325"/>
      <c r="AL485" s="144"/>
      <c r="AM485" s="325" t="s">
        <v>350</v>
      </c>
      <c r="AN485" s="325"/>
      <c r="AO485" s="325"/>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6"/>
      <c r="AR486" s="185"/>
      <c r="AS486" s="118" t="s">
        <v>188</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5" t="s">
        <v>178</v>
      </c>
      <c r="AC489" s="565"/>
      <c r="AD489" s="565"/>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337</v>
      </c>
      <c r="AJ490" s="325"/>
      <c r="AK490" s="325"/>
      <c r="AL490" s="144"/>
      <c r="AM490" s="325" t="s">
        <v>350</v>
      </c>
      <c r="AN490" s="325"/>
      <c r="AO490" s="325"/>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6"/>
      <c r="AR491" s="185"/>
      <c r="AS491" s="118" t="s">
        <v>188</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5" t="s">
        <v>178</v>
      </c>
      <c r="AC494" s="565"/>
      <c r="AD494" s="565"/>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337</v>
      </c>
      <c r="AJ495" s="325"/>
      <c r="AK495" s="325"/>
      <c r="AL495" s="144"/>
      <c r="AM495" s="325" t="s">
        <v>350</v>
      </c>
      <c r="AN495" s="325"/>
      <c r="AO495" s="325"/>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6"/>
      <c r="AR496" s="185"/>
      <c r="AS496" s="118" t="s">
        <v>188</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5" t="s">
        <v>178</v>
      </c>
      <c r="AC499" s="565"/>
      <c r="AD499" s="565"/>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337</v>
      </c>
      <c r="AJ500" s="325"/>
      <c r="AK500" s="325"/>
      <c r="AL500" s="144"/>
      <c r="AM500" s="325" t="s">
        <v>350</v>
      </c>
      <c r="AN500" s="325"/>
      <c r="AO500" s="325"/>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6"/>
      <c r="AR501" s="185"/>
      <c r="AS501" s="118" t="s">
        <v>188</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5" t="s">
        <v>178</v>
      </c>
      <c r="AC504" s="565"/>
      <c r="AD504" s="565"/>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337</v>
      </c>
      <c r="AJ505" s="325"/>
      <c r="AK505" s="325"/>
      <c r="AL505" s="144"/>
      <c r="AM505" s="325" t="s">
        <v>350</v>
      </c>
      <c r="AN505" s="325"/>
      <c r="AO505" s="325"/>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6"/>
      <c r="AR506" s="185"/>
      <c r="AS506" s="118" t="s">
        <v>188</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5" t="s">
        <v>178</v>
      </c>
      <c r="AC509" s="565"/>
      <c r="AD509" s="565"/>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337</v>
      </c>
      <c r="AJ510" s="325"/>
      <c r="AK510" s="325"/>
      <c r="AL510" s="144"/>
      <c r="AM510" s="325" t="s">
        <v>350</v>
      </c>
      <c r="AN510" s="325"/>
      <c r="AO510" s="325"/>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6"/>
      <c r="AR511" s="185"/>
      <c r="AS511" s="118" t="s">
        <v>188</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5" t="s">
        <v>14</v>
      </c>
      <c r="AC514" s="565"/>
      <c r="AD514" s="565"/>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337</v>
      </c>
      <c r="AJ515" s="325"/>
      <c r="AK515" s="325"/>
      <c r="AL515" s="144"/>
      <c r="AM515" s="325" t="s">
        <v>350</v>
      </c>
      <c r="AN515" s="325"/>
      <c r="AO515" s="325"/>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6"/>
      <c r="AR516" s="185"/>
      <c r="AS516" s="118" t="s">
        <v>188</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5" t="s">
        <v>14</v>
      </c>
      <c r="AC519" s="565"/>
      <c r="AD519" s="565"/>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337</v>
      </c>
      <c r="AJ520" s="325"/>
      <c r="AK520" s="325"/>
      <c r="AL520" s="144"/>
      <c r="AM520" s="325" t="s">
        <v>350</v>
      </c>
      <c r="AN520" s="325"/>
      <c r="AO520" s="325"/>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6"/>
      <c r="AR521" s="185"/>
      <c r="AS521" s="118" t="s">
        <v>188</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5" t="s">
        <v>14</v>
      </c>
      <c r="AC524" s="565"/>
      <c r="AD524" s="565"/>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337</v>
      </c>
      <c r="AJ525" s="325"/>
      <c r="AK525" s="325"/>
      <c r="AL525" s="144"/>
      <c r="AM525" s="325" t="s">
        <v>350</v>
      </c>
      <c r="AN525" s="325"/>
      <c r="AO525" s="325"/>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6"/>
      <c r="AR526" s="185"/>
      <c r="AS526" s="118" t="s">
        <v>188</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5" t="s">
        <v>14</v>
      </c>
      <c r="AC529" s="565"/>
      <c r="AD529" s="565"/>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337</v>
      </c>
      <c r="AJ530" s="325"/>
      <c r="AK530" s="325"/>
      <c r="AL530" s="144"/>
      <c r="AM530" s="325" t="s">
        <v>350</v>
      </c>
      <c r="AN530" s="325"/>
      <c r="AO530" s="325"/>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6"/>
      <c r="AR531" s="185"/>
      <c r="AS531" s="118" t="s">
        <v>188</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5" t="s">
        <v>14</v>
      </c>
      <c r="AC534" s="565"/>
      <c r="AD534" s="565"/>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15">
      <c r="A535" s="174"/>
      <c r="B535" s="171"/>
      <c r="C535" s="165"/>
      <c r="D535" s="171"/>
      <c r="E535" s="107" t="s">
        <v>334</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329</v>
      </c>
      <c r="F538" s="160"/>
      <c r="G538" s="885" t="s">
        <v>207</v>
      </c>
      <c r="H538" s="108"/>
      <c r="I538" s="108"/>
      <c r="J538" s="886"/>
      <c r="K538" s="887"/>
      <c r="L538" s="887"/>
      <c r="M538" s="887"/>
      <c r="N538" s="887"/>
      <c r="O538" s="887"/>
      <c r="P538" s="887"/>
      <c r="Q538" s="887"/>
      <c r="R538" s="887"/>
      <c r="S538" s="887"/>
      <c r="T538" s="888"/>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9"/>
    </row>
    <row r="539" spans="1:50" ht="18.75" hidden="1" customHeight="1" x14ac:dyDescent="0.15">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337</v>
      </c>
      <c r="AJ539" s="325"/>
      <c r="AK539" s="325"/>
      <c r="AL539" s="144"/>
      <c r="AM539" s="325" t="s">
        <v>350</v>
      </c>
      <c r="AN539" s="325"/>
      <c r="AO539" s="325"/>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6"/>
      <c r="AR540" s="185"/>
      <c r="AS540" s="118" t="s">
        <v>188</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5" t="s">
        <v>178</v>
      </c>
      <c r="AC543" s="565"/>
      <c r="AD543" s="565"/>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337</v>
      </c>
      <c r="AJ544" s="325"/>
      <c r="AK544" s="325"/>
      <c r="AL544" s="144"/>
      <c r="AM544" s="325" t="s">
        <v>350</v>
      </c>
      <c r="AN544" s="325"/>
      <c r="AO544" s="325"/>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6"/>
      <c r="AR545" s="185"/>
      <c r="AS545" s="118" t="s">
        <v>188</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5" t="s">
        <v>178</v>
      </c>
      <c r="AC548" s="565"/>
      <c r="AD548" s="565"/>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337</v>
      </c>
      <c r="AJ549" s="325"/>
      <c r="AK549" s="325"/>
      <c r="AL549" s="144"/>
      <c r="AM549" s="325" t="s">
        <v>350</v>
      </c>
      <c r="AN549" s="325"/>
      <c r="AO549" s="325"/>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6"/>
      <c r="AR550" s="185"/>
      <c r="AS550" s="118" t="s">
        <v>188</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5" t="s">
        <v>178</v>
      </c>
      <c r="AC553" s="565"/>
      <c r="AD553" s="565"/>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337</v>
      </c>
      <c r="AJ554" s="325"/>
      <c r="AK554" s="325"/>
      <c r="AL554" s="144"/>
      <c r="AM554" s="325" t="s">
        <v>350</v>
      </c>
      <c r="AN554" s="325"/>
      <c r="AO554" s="325"/>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6"/>
      <c r="AR555" s="185"/>
      <c r="AS555" s="118" t="s">
        <v>188</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5" t="s">
        <v>178</v>
      </c>
      <c r="AC558" s="565"/>
      <c r="AD558" s="565"/>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337</v>
      </c>
      <c r="AJ559" s="325"/>
      <c r="AK559" s="325"/>
      <c r="AL559" s="144"/>
      <c r="AM559" s="325" t="s">
        <v>350</v>
      </c>
      <c r="AN559" s="325"/>
      <c r="AO559" s="325"/>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6"/>
      <c r="AR560" s="185"/>
      <c r="AS560" s="118" t="s">
        <v>188</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5" t="s">
        <v>178</v>
      </c>
      <c r="AC563" s="565"/>
      <c r="AD563" s="565"/>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15">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337</v>
      </c>
      <c r="AJ564" s="325"/>
      <c r="AK564" s="325"/>
      <c r="AL564" s="144"/>
      <c r="AM564" s="325" t="s">
        <v>350</v>
      </c>
      <c r="AN564" s="325"/>
      <c r="AO564" s="325"/>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6"/>
      <c r="AR565" s="185"/>
      <c r="AS565" s="118" t="s">
        <v>188</v>
      </c>
      <c r="AT565" s="119"/>
      <c r="AU565" s="185"/>
      <c r="AV565" s="185"/>
      <c r="AW565" s="118" t="s">
        <v>177</v>
      </c>
      <c r="AX565" s="180"/>
    </row>
    <row r="566" spans="1:50" ht="23.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5" t="s">
        <v>14</v>
      </c>
      <c r="AC568" s="565"/>
      <c r="AD568" s="565"/>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337</v>
      </c>
      <c r="AJ569" s="325"/>
      <c r="AK569" s="325"/>
      <c r="AL569" s="144"/>
      <c r="AM569" s="325" t="s">
        <v>350</v>
      </c>
      <c r="AN569" s="325"/>
      <c r="AO569" s="325"/>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6"/>
      <c r="AR570" s="185"/>
      <c r="AS570" s="118" t="s">
        <v>188</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5" t="s">
        <v>14</v>
      </c>
      <c r="AC573" s="565"/>
      <c r="AD573" s="565"/>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337</v>
      </c>
      <c r="AJ574" s="325"/>
      <c r="AK574" s="325"/>
      <c r="AL574" s="144"/>
      <c r="AM574" s="325" t="s">
        <v>350</v>
      </c>
      <c r="AN574" s="325"/>
      <c r="AO574" s="325"/>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6"/>
      <c r="AR575" s="185"/>
      <c r="AS575" s="118" t="s">
        <v>188</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5" t="s">
        <v>14</v>
      </c>
      <c r="AC578" s="565"/>
      <c r="AD578" s="565"/>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337</v>
      </c>
      <c r="AJ579" s="325"/>
      <c r="AK579" s="325"/>
      <c r="AL579" s="144"/>
      <c r="AM579" s="325" t="s">
        <v>350</v>
      </c>
      <c r="AN579" s="325"/>
      <c r="AO579" s="325"/>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6"/>
      <c r="AR580" s="185"/>
      <c r="AS580" s="118" t="s">
        <v>188</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5" t="s">
        <v>14</v>
      </c>
      <c r="AC583" s="565"/>
      <c r="AD583" s="565"/>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337</v>
      </c>
      <c r="AJ584" s="325"/>
      <c r="AK584" s="325"/>
      <c r="AL584" s="144"/>
      <c r="AM584" s="325" t="s">
        <v>350</v>
      </c>
      <c r="AN584" s="325"/>
      <c r="AO584" s="325"/>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6"/>
      <c r="AR585" s="185"/>
      <c r="AS585" s="118" t="s">
        <v>188</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5" t="s">
        <v>14</v>
      </c>
      <c r="AC588" s="565"/>
      <c r="AD588" s="565"/>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15">
      <c r="A589" s="174"/>
      <c r="B589" s="171"/>
      <c r="C589" s="165"/>
      <c r="D589" s="171"/>
      <c r="E589" s="107" t="s">
        <v>334</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328</v>
      </c>
      <c r="F592" s="160"/>
      <c r="G592" s="885" t="s">
        <v>207</v>
      </c>
      <c r="H592" s="108"/>
      <c r="I592" s="108"/>
      <c r="J592" s="886"/>
      <c r="K592" s="887"/>
      <c r="L592" s="887"/>
      <c r="M592" s="887"/>
      <c r="N592" s="887"/>
      <c r="O592" s="887"/>
      <c r="P592" s="887"/>
      <c r="Q592" s="887"/>
      <c r="R592" s="887"/>
      <c r="S592" s="887"/>
      <c r="T592" s="888"/>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9"/>
    </row>
    <row r="593" spans="1:50" ht="18.75" hidden="1" customHeight="1" x14ac:dyDescent="0.15">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337</v>
      </c>
      <c r="AJ593" s="325"/>
      <c r="AK593" s="325"/>
      <c r="AL593" s="144"/>
      <c r="AM593" s="325" t="s">
        <v>350</v>
      </c>
      <c r="AN593" s="325"/>
      <c r="AO593" s="325"/>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6"/>
      <c r="AR594" s="185"/>
      <c r="AS594" s="118" t="s">
        <v>188</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5" t="s">
        <v>178</v>
      </c>
      <c r="AC597" s="565"/>
      <c r="AD597" s="565"/>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337</v>
      </c>
      <c r="AJ598" s="325"/>
      <c r="AK598" s="325"/>
      <c r="AL598" s="144"/>
      <c r="AM598" s="325" t="s">
        <v>350</v>
      </c>
      <c r="AN598" s="325"/>
      <c r="AO598" s="325"/>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6"/>
      <c r="AR599" s="185"/>
      <c r="AS599" s="118" t="s">
        <v>188</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5" t="s">
        <v>178</v>
      </c>
      <c r="AC602" s="565"/>
      <c r="AD602" s="565"/>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337</v>
      </c>
      <c r="AJ603" s="325"/>
      <c r="AK603" s="325"/>
      <c r="AL603" s="144"/>
      <c r="AM603" s="325" t="s">
        <v>350</v>
      </c>
      <c r="AN603" s="325"/>
      <c r="AO603" s="325"/>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6"/>
      <c r="AR604" s="185"/>
      <c r="AS604" s="118" t="s">
        <v>188</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5" t="s">
        <v>178</v>
      </c>
      <c r="AC607" s="565"/>
      <c r="AD607" s="565"/>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337</v>
      </c>
      <c r="AJ608" s="325"/>
      <c r="AK608" s="325"/>
      <c r="AL608" s="144"/>
      <c r="AM608" s="325" t="s">
        <v>350</v>
      </c>
      <c r="AN608" s="325"/>
      <c r="AO608" s="325"/>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6"/>
      <c r="AR609" s="185"/>
      <c r="AS609" s="118" t="s">
        <v>188</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5" t="s">
        <v>178</v>
      </c>
      <c r="AC612" s="565"/>
      <c r="AD612" s="565"/>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337</v>
      </c>
      <c r="AJ613" s="325"/>
      <c r="AK613" s="325"/>
      <c r="AL613" s="144"/>
      <c r="AM613" s="325" t="s">
        <v>350</v>
      </c>
      <c r="AN613" s="325"/>
      <c r="AO613" s="325"/>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6"/>
      <c r="AR614" s="185"/>
      <c r="AS614" s="118" t="s">
        <v>188</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5" t="s">
        <v>178</v>
      </c>
      <c r="AC617" s="565"/>
      <c r="AD617" s="565"/>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337</v>
      </c>
      <c r="AJ618" s="325"/>
      <c r="AK618" s="325"/>
      <c r="AL618" s="144"/>
      <c r="AM618" s="325" t="s">
        <v>350</v>
      </c>
      <c r="AN618" s="325"/>
      <c r="AO618" s="325"/>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6"/>
      <c r="AR619" s="185"/>
      <c r="AS619" s="118" t="s">
        <v>188</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5" t="s">
        <v>14</v>
      </c>
      <c r="AC622" s="565"/>
      <c r="AD622" s="565"/>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15">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337</v>
      </c>
      <c r="AJ623" s="325"/>
      <c r="AK623" s="325"/>
      <c r="AL623" s="144"/>
      <c r="AM623" s="325" t="s">
        <v>350</v>
      </c>
      <c r="AN623" s="325"/>
      <c r="AO623" s="325"/>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6"/>
      <c r="AR624" s="185"/>
      <c r="AS624" s="118" t="s">
        <v>188</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5" t="s">
        <v>14</v>
      </c>
      <c r="AC627" s="565"/>
      <c r="AD627" s="565"/>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337</v>
      </c>
      <c r="AJ628" s="325"/>
      <c r="AK628" s="325"/>
      <c r="AL628" s="144"/>
      <c r="AM628" s="325" t="s">
        <v>350</v>
      </c>
      <c r="AN628" s="325"/>
      <c r="AO628" s="325"/>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6"/>
      <c r="AR629" s="185"/>
      <c r="AS629" s="118" t="s">
        <v>188</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5" t="s">
        <v>14</v>
      </c>
      <c r="AC632" s="565"/>
      <c r="AD632" s="565"/>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337</v>
      </c>
      <c r="AJ633" s="325"/>
      <c r="AK633" s="325"/>
      <c r="AL633" s="144"/>
      <c r="AM633" s="325" t="s">
        <v>350</v>
      </c>
      <c r="AN633" s="325"/>
      <c r="AO633" s="325"/>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6"/>
      <c r="AR634" s="185"/>
      <c r="AS634" s="118" t="s">
        <v>188</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5" t="s">
        <v>14</v>
      </c>
      <c r="AC637" s="565"/>
      <c r="AD637" s="565"/>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15">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337</v>
      </c>
      <c r="AJ638" s="325"/>
      <c r="AK638" s="325"/>
      <c r="AL638" s="144"/>
      <c r="AM638" s="325" t="s">
        <v>350</v>
      </c>
      <c r="AN638" s="325"/>
      <c r="AO638" s="325"/>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6"/>
      <c r="AR639" s="185"/>
      <c r="AS639" s="118" t="s">
        <v>188</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5" t="s">
        <v>14</v>
      </c>
      <c r="AC642" s="565"/>
      <c r="AD642" s="565"/>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15">
      <c r="A643" s="174"/>
      <c r="B643" s="171"/>
      <c r="C643" s="165"/>
      <c r="D643" s="171"/>
      <c r="E643" s="107" t="s">
        <v>334</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329</v>
      </c>
      <c r="F646" s="160"/>
      <c r="G646" s="885" t="s">
        <v>207</v>
      </c>
      <c r="H646" s="108"/>
      <c r="I646" s="108"/>
      <c r="J646" s="886"/>
      <c r="K646" s="887"/>
      <c r="L646" s="887"/>
      <c r="M646" s="887"/>
      <c r="N646" s="887"/>
      <c r="O646" s="887"/>
      <c r="P646" s="887"/>
      <c r="Q646" s="887"/>
      <c r="R646" s="887"/>
      <c r="S646" s="887"/>
      <c r="T646" s="888"/>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9"/>
    </row>
    <row r="647" spans="1:50" ht="18.75" hidden="1" customHeight="1" x14ac:dyDescent="0.15">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337</v>
      </c>
      <c r="AJ647" s="325"/>
      <c r="AK647" s="325"/>
      <c r="AL647" s="144"/>
      <c r="AM647" s="325" t="s">
        <v>350</v>
      </c>
      <c r="AN647" s="325"/>
      <c r="AO647" s="325"/>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6"/>
      <c r="AR648" s="185"/>
      <c r="AS648" s="118" t="s">
        <v>188</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5" t="s">
        <v>178</v>
      </c>
      <c r="AC651" s="565"/>
      <c r="AD651" s="565"/>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337</v>
      </c>
      <c r="AJ652" s="325"/>
      <c r="AK652" s="325"/>
      <c r="AL652" s="144"/>
      <c r="AM652" s="325" t="s">
        <v>350</v>
      </c>
      <c r="AN652" s="325"/>
      <c r="AO652" s="325"/>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6"/>
      <c r="AR653" s="185"/>
      <c r="AS653" s="118" t="s">
        <v>188</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5" t="s">
        <v>178</v>
      </c>
      <c r="AC656" s="565"/>
      <c r="AD656" s="565"/>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337</v>
      </c>
      <c r="AJ657" s="325"/>
      <c r="AK657" s="325"/>
      <c r="AL657" s="144"/>
      <c r="AM657" s="325" t="s">
        <v>350</v>
      </c>
      <c r="AN657" s="325"/>
      <c r="AO657" s="325"/>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6"/>
      <c r="AR658" s="185"/>
      <c r="AS658" s="118" t="s">
        <v>188</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5" t="s">
        <v>178</v>
      </c>
      <c r="AC661" s="565"/>
      <c r="AD661" s="565"/>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337</v>
      </c>
      <c r="AJ662" s="325"/>
      <c r="AK662" s="325"/>
      <c r="AL662" s="144"/>
      <c r="AM662" s="325" t="s">
        <v>350</v>
      </c>
      <c r="AN662" s="325"/>
      <c r="AO662" s="325"/>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6"/>
      <c r="AR663" s="185"/>
      <c r="AS663" s="118" t="s">
        <v>188</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5" t="s">
        <v>178</v>
      </c>
      <c r="AC666" s="565"/>
      <c r="AD666" s="565"/>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337</v>
      </c>
      <c r="AJ667" s="325"/>
      <c r="AK667" s="325"/>
      <c r="AL667" s="144"/>
      <c r="AM667" s="325" t="s">
        <v>350</v>
      </c>
      <c r="AN667" s="325"/>
      <c r="AO667" s="325"/>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6"/>
      <c r="AR668" s="185"/>
      <c r="AS668" s="118" t="s">
        <v>188</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5" t="s">
        <v>178</v>
      </c>
      <c r="AC671" s="565"/>
      <c r="AD671" s="565"/>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15">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337</v>
      </c>
      <c r="AJ672" s="325"/>
      <c r="AK672" s="325"/>
      <c r="AL672" s="144"/>
      <c r="AM672" s="325" t="s">
        <v>350</v>
      </c>
      <c r="AN672" s="325"/>
      <c r="AO672" s="325"/>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6"/>
      <c r="AR673" s="185"/>
      <c r="AS673" s="118" t="s">
        <v>188</v>
      </c>
      <c r="AT673" s="119"/>
      <c r="AU673" s="185"/>
      <c r="AV673" s="185"/>
      <c r="AW673" s="118" t="s">
        <v>177</v>
      </c>
      <c r="AX673" s="180"/>
    </row>
    <row r="674" spans="1:50" ht="23.2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5" t="s">
        <v>14</v>
      </c>
      <c r="AC676" s="565"/>
      <c r="AD676" s="565"/>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15">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337</v>
      </c>
      <c r="AJ677" s="325"/>
      <c r="AK677" s="325"/>
      <c r="AL677" s="144"/>
      <c r="AM677" s="325" t="s">
        <v>350</v>
      </c>
      <c r="AN677" s="325"/>
      <c r="AO677" s="325"/>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6"/>
      <c r="AR678" s="185"/>
      <c r="AS678" s="118" t="s">
        <v>188</v>
      </c>
      <c r="AT678" s="119"/>
      <c r="AU678" s="185"/>
      <c r="AV678" s="185"/>
      <c r="AW678" s="118" t="s">
        <v>177</v>
      </c>
      <c r="AX678" s="180"/>
    </row>
    <row r="679" spans="1:50" ht="23.2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5" t="s">
        <v>14</v>
      </c>
      <c r="AC681" s="565"/>
      <c r="AD681" s="565"/>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15">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337</v>
      </c>
      <c r="AJ682" s="325"/>
      <c r="AK682" s="325"/>
      <c r="AL682" s="144"/>
      <c r="AM682" s="325" t="s">
        <v>350</v>
      </c>
      <c r="AN682" s="325"/>
      <c r="AO682" s="325"/>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6"/>
      <c r="AR683" s="185"/>
      <c r="AS683" s="118" t="s">
        <v>188</v>
      </c>
      <c r="AT683" s="119"/>
      <c r="AU683" s="185"/>
      <c r="AV683" s="185"/>
      <c r="AW683" s="118" t="s">
        <v>177</v>
      </c>
      <c r="AX683" s="180"/>
    </row>
    <row r="684" spans="1:50" ht="23.2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5" t="s">
        <v>14</v>
      </c>
      <c r="AC686" s="565"/>
      <c r="AD686" s="565"/>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15">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337</v>
      </c>
      <c r="AJ687" s="325"/>
      <c r="AK687" s="325"/>
      <c r="AL687" s="144"/>
      <c r="AM687" s="325" t="s">
        <v>350</v>
      </c>
      <c r="AN687" s="325"/>
      <c r="AO687" s="325"/>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6"/>
      <c r="AR688" s="185"/>
      <c r="AS688" s="118" t="s">
        <v>188</v>
      </c>
      <c r="AT688" s="119"/>
      <c r="AU688" s="185"/>
      <c r="AV688" s="185"/>
      <c r="AW688" s="118" t="s">
        <v>177</v>
      </c>
      <c r="AX688" s="180"/>
    </row>
    <row r="689" spans="1:50" ht="23.2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5" t="s">
        <v>14</v>
      </c>
      <c r="AC691" s="565"/>
      <c r="AD691" s="565"/>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15">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337</v>
      </c>
      <c r="AJ692" s="325"/>
      <c r="AK692" s="325"/>
      <c r="AL692" s="144"/>
      <c r="AM692" s="325" t="s">
        <v>350</v>
      </c>
      <c r="AN692" s="325"/>
      <c r="AO692" s="325"/>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6"/>
      <c r="AR693" s="185"/>
      <c r="AS693" s="118" t="s">
        <v>188</v>
      </c>
      <c r="AT693" s="119"/>
      <c r="AU693" s="185"/>
      <c r="AV693" s="185"/>
      <c r="AW693" s="118" t="s">
        <v>177</v>
      </c>
      <c r="AX693" s="180"/>
    </row>
    <row r="694" spans="1:50" ht="23.2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5" t="s">
        <v>14</v>
      </c>
      <c r="AC696" s="565"/>
      <c r="AD696" s="565"/>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15">
      <c r="A697" s="174"/>
      <c r="B697" s="171"/>
      <c r="C697" s="165"/>
      <c r="D697" s="171"/>
      <c r="E697" s="107" t="s">
        <v>334</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18"/>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40.5" customHeight="1" x14ac:dyDescent="0.15">
      <c r="A702" s="856" t="s">
        <v>139</v>
      </c>
      <c r="B702" s="857"/>
      <c r="C702" s="694" t="s">
        <v>140</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485</v>
      </c>
      <c r="AE702" s="332"/>
      <c r="AF702" s="332"/>
      <c r="AG702" s="371" t="s">
        <v>503</v>
      </c>
      <c r="AH702" s="372"/>
      <c r="AI702" s="372"/>
      <c r="AJ702" s="372"/>
      <c r="AK702" s="372"/>
      <c r="AL702" s="372"/>
      <c r="AM702" s="372"/>
      <c r="AN702" s="372"/>
      <c r="AO702" s="372"/>
      <c r="AP702" s="372"/>
      <c r="AQ702" s="372"/>
      <c r="AR702" s="372"/>
      <c r="AS702" s="372"/>
      <c r="AT702" s="372"/>
      <c r="AU702" s="372"/>
      <c r="AV702" s="372"/>
      <c r="AW702" s="372"/>
      <c r="AX702" s="373"/>
    </row>
    <row r="703" spans="1:50" ht="67.5" customHeight="1" x14ac:dyDescent="0.15">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2" t="s">
        <v>485</v>
      </c>
      <c r="AE703" s="313"/>
      <c r="AF703" s="313"/>
      <c r="AG703" s="86" t="s">
        <v>504</v>
      </c>
      <c r="AH703" s="87"/>
      <c r="AI703" s="87"/>
      <c r="AJ703" s="87"/>
      <c r="AK703" s="87"/>
      <c r="AL703" s="87"/>
      <c r="AM703" s="87"/>
      <c r="AN703" s="87"/>
      <c r="AO703" s="87"/>
      <c r="AP703" s="87"/>
      <c r="AQ703" s="87"/>
      <c r="AR703" s="87"/>
      <c r="AS703" s="87"/>
      <c r="AT703" s="87"/>
      <c r="AU703" s="87"/>
      <c r="AV703" s="87"/>
      <c r="AW703" s="87"/>
      <c r="AX703" s="88"/>
    </row>
    <row r="704" spans="1:50" ht="67.5" customHeight="1" x14ac:dyDescent="0.15">
      <c r="A704" s="860"/>
      <c r="B704" s="861"/>
      <c r="C704" s="804" t="s">
        <v>141</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485</v>
      </c>
      <c r="AE704" s="769"/>
      <c r="AF704" s="769"/>
      <c r="AG704" s="152" t="s">
        <v>505</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6" t="s">
        <v>38</v>
      </c>
      <c r="B705" s="627"/>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0" t="s">
        <v>517</v>
      </c>
      <c r="AE705" s="701"/>
      <c r="AF705" s="701"/>
      <c r="AG705" s="110" t="s">
        <v>516</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28"/>
      <c r="B706" s="629"/>
      <c r="C706" s="780"/>
      <c r="D706" s="781"/>
      <c r="E706" s="716" t="s">
        <v>305</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2"/>
      <c r="AE706" s="313"/>
      <c r="AF706" s="649"/>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28"/>
      <c r="B707" s="629"/>
      <c r="C707" s="782"/>
      <c r="D707" s="783"/>
      <c r="E707" s="719" t="s">
        <v>242</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c r="AE707" s="822"/>
      <c r="AF707" s="822"/>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28"/>
      <c r="B708" s="630"/>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517</v>
      </c>
      <c r="AE708" s="591"/>
      <c r="AF708" s="591"/>
      <c r="AG708" s="728" t="s">
        <v>516</v>
      </c>
      <c r="AH708" s="729"/>
      <c r="AI708" s="729"/>
      <c r="AJ708" s="729"/>
      <c r="AK708" s="729"/>
      <c r="AL708" s="729"/>
      <c r="AM708" s="729"/>
      <c r="AN708" s="729"/>
      <c r="AO708" s="729"/>
      <c r="AP708" s="729"/>
      <c r="AQ708" s="729"/>
      <c r="AR708" s="729"/>
      <c r="AS708" s="729"/>
      <c r="AT708" s="729"/>
      <c r="AU708" s="729"/>
      <c r="AV708" s="729"/>
      <c r="AW708" s="729"/>
      <c r="AX708" s="730"/>
    </row>
    <row r="709" spans="1:50" ht="26.25" customHeight="1" x14ac:dyDescent="0.15">
      <c r="A709" s="628"/>
      <c r="B709" s="630"/>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t="s">
        <v>517</v>
      </c>
      <c r="AE709" s="313"/>
      <c r="AF709" s="313"/>
      <c r="AG709" s="86" t="s">
        <v>516</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t="s">
        <v>517</v>
      </c>
      <c r="AE710" s="313"/>
      <c r="AF710" s="313"/>
      <c r="AG710" s="86" t="s">
        <v>516</v>
      </c>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15">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2" t="s">
        <v>517</v>
      </c>
      <c r="AE711" s="313"/>
      <c r="AF711" s="313"/>
      <c r="AG711" s="86" t="s">
        <v>516</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28"/>
      <c r="B712" s="630"/>
      <c r="C712" s="377" t="s">
        <v>271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517</v>
      </c>
      <c r="AE712" s="769"/>
      <c r="AF712" s="769"/>
      <c r="AG712" s="796" t="s">
        <v>516</v>
      </c>
      <c r="AH712" s="797"/>
      <c r="AI712" s="797"/>
      <c r="AJ712" s="797"/>
      <c r="AK712" s="797"/>
      <c r="AL712" s="797"/>
      <c r="AM712" s="797"/>
      <c r="AN712" s="797"/>
      <c r="AO712" s="797"/>
      <c r="AP712" s="797"/>
      <c r="AQ712" s="797"/>
      <c r="AR712" s="797"/>
      <c r="AS712" s="797"/>
      <c r="AT712" s="797"/>
      <c r="AU712" s="797"/>
      <c r="AV712" s="797"/>
      <c r="AW712" s="797"/>
      <c r="AX712" s="798"/>
    </row>
    <row r="713" spans="1:50" ht="26.25" customHeight="1" x14ac:dyDescent="0.15">
      <c r="A713" s="628"/>
      <c r="B713" s="630"/>
      <c r="C713" s="967" t="s">
        <v>272</v>
      </c>
      <c r="D713" s="968"/>
      <c r="E713" s="968"/>
      <c r="F713" s="968"/>
      <c r="G713" s="968"/>
      <c r="H713" s="968"/>
      <c r="I713" s="968"/>
      <c r="J713" s="968"/>
      <c r="K713" s="968"/>
      <c r="L713" s="968"/>
      <c r="M713" s="968"/>
      <c r="N713" s="968"/>
      <c r="O713" s="968"/>
      <c r="P713" s="968"/>
      <c r="Q713" s="968"/>
      <c r="R713" s="968"/>
      <c r="S713" s="968"/>
      <c r="T713" s="968"/>
      <c r="U713" s="968"/>
      <c r="V713" s="968"/>
      <c r="W713" s="968"/>
      <c r="X713" s="968"/>
      <c r="Y713" s="968"/>
      <c r="Z713" s="968"/>
      <c r="AA713" s="968"/>
      <c r="AB713" s="968"/>
      <c r="AC713" s="969"/>
      <c r="AD713" s="312" t="s">
        <v>517</v>
      </c>
      <c r="AE713" s="313"/>
      <c r="AF713" s="649"/>
      <c r="AG713" s="86" t="s">
        <v>516</v>
      </c>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15">
      <c r="A714" s="631"/>
      <c r="B714" s="632"/>
      <c r="C714" s="633" t="s">
        <v>249</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t="s">
        <v>517</v>
      </c>
      <c r="AE714" s="794"/>
      <c r="AF714" s="795"/>
      <c r="AG714" s="722" t="s">
        <v>516</v>
      </c>
      <c r="AH714" s="723"/>
      <c r="AI714" s="723"/>
      <c r="AJ714" s="723"/>
      <c r="AK714" s="723"/>
      <c r="AL714" s="723"/>
      <c r="AM714" s="723"/>
      <c r="AN714" s="723"/>
      <c r="AO714" s="723"/>
      <c r="AP714" s="723"/>
      <c r="AQ714" s="723"/>
      <c r="AR714" s="723"/>
      <c r="AS714" s="723"/>
      <c r="AT714" s="723"/>
      <c r="AU714" s="723"/>
      <c r="AV714" s="723"/>
      <c r="AW714" s="723"/>
      <c r="AX714" s="724"/>
    </row>
    <row r="715" spans="1:50" ht="27" customHeight="1" x14ac:dyDescent="0.15">
      <c r="A715" s="626" t="s">
        <v>39</v>
      </c>
      <c r="B715" s="770"/>
      <c r="C715" s="771" t="s">
        <v>250</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517</v>
      </c>
      <c r="AE715" s="591"/>
      <c r="AF715" s="642"/>
      <c r="AG715" s="728" t="s">
        <v>516</v>
      </c>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517</v>
      </c>
      <c r="AE716" s="613"/>
      <c r="AF716" s="613"/>
      <c r="AG716" s="86" t="s">
        <v>515</v>
      </c>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28"/>
      <c r="B717" s="630"/>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t="s">
        <v>517</v>
      </c>
      <c r="AE717" s="313"/>
      <c r="AF717" s="313"/>
      <c r="AG717" s="86" t="s">
        <v>515</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2" t="s">
        <v>517</v>
      </c>
      <c r="AE718" s="313"/>
      <c r="AF718" s="313"/>
      <c r="AG718" s="112" t="s">
        <v>515</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2" t="s">
        <v>57</v>
      </c>
      <c r="B719" s="763"/>
      <c r="C719" s="609" t="s">
        <v>143</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517</v>
      </c>
      <c r="AE719" s="591"/>
      <c r="AF719" s="591"/>
      <c r="AG719" s="110" t="s">
        <v>520</v>
      </c>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64"/>
      <c r="B720" s="765"/>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hidden="1" customHeight="1" x14ac:dyDescent="0.15">
      <c r="A721" s="764"/>
      <c r="B721" s="765"/>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hidden="1" customHeight="1" x14ac:dyDescent="0.15">
      <c r="A722" s="764"/>
      <c r="B722" s="765"/>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hidden="1" customHeight="1" x14ac:dyDescent="0.15">
      <c r="A723" s="764"/>
      <c r="B723" s="765"/>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hidden="1" customHeight="1" x14ac:dyDescent="0.15">
      <c r="A724" s="764"/>
      <c r="B724" s="765"/>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66"/>
      <c r="B725" s="767"/>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26" t="s">
        <v>47</v>
      </c>
      <c r="B726" s="788"/>
      <c r="C726" s="801" t="s">
        <v>52</v>
      </c>
      <c r="D726" s="823"/>
      <c r="E726" s="823"/>
      <c r="F726" s="824"/>
      <c r="G726" s="563" t="s">
        <v>518</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
      <c r="A727" s="789"/>
      <c r="B727" s="790"/>
      <c r="C727" s="734" t="s">
        <v>56</v>
      </c>
      <c r="D727" s="735"/>
      <c r="E727" s="735"/>
      <c r="F727" s="736"/>
      <c r="G727" s="561" t="s">
        <v>519</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67.5" customHeight="1" thickBot="1" x14ac:dyDescent="0.2">
      <c r="A729" s="620"/>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7.5" customHeight="1" thickBot="1" x14ac:dyDescent="0.2">
      <c r="A731" s="785"/>
      <c r="B731" s="786"/>
      <c r="C731" s="786"/>
      <c r="D731" s="786"/>
      <c r="E731" s="787"/>
      <c r="F731" s="715" t="s">
        <v>521</v>
      </c>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x14ac:dyDescent="0.2">
      <c r="A733" s="659"/>
      <c r="B733" s="660"/>
      <c r="C733" s="660"/>
      <c r="D733" s="660"/>
      <c r="E733" s="661"/>
      <c r="F733" s="623"/>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67.5" customHeight="1" thickBot="1" x14ac:dyDescent="0.2">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15">
      <c r="A736" s="636" t="s">
        <v>277</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974" t="s">
        <v>327</v>
      </c>
      <c r="B737" s="195"/>
      <c r="C737" s="195"/>
      <c r="D737" s="196"/>
      <c r="E737" s="975" t="s">
        <v>509</v>
      </c>
      <c r="F737" s="975"/>
      <c r="G737" s="975"/>
      <c r="H737" s="975"/>
      <c r="I737" s="975"/>
      <c r="J737" s="975"/>
      <c r="K737" s="975"/>
      <c r="L737" s="975"/>
      <c r="M737" s="975"/>
      <c r="N737" s="351" t="s">
        <v>322</v>
      </c>
      <c r="O737" s="351"/>
      <c r="P737" s="351"/>
      <c r="Q737" s="351"/>
      <c r="R737" s="975" t="s">
        <v>509</v>
      </c>
      <c r="S737" s="975"/>
      <c r="T737" s="975"/>
      <c r="U737" s="975"/>
      <c r="V737" s="975"/>
      <c r="W737" s="975"/>
      <c r="X737" s="975"/>
      <c r="Y737" s="975"/>
      <c r="Z737" s="975"/>
      <c r="AA737" s="351" t="s">
        <v>321</v>
      </c>
      <c r="AB737" s="351"/>
      <c r="AC737" s="351"/>
      <c r="AD737" s="351"/>
      <c r="AE737" s="975" t="s">
        <v>509</v>
      </c>
      <c r="AF737" s="975"/>
      <c r="AG737" s="975"/>
      <c r="AH737" s="975"/>
      <c r="AI737" s="975"/>
      <c r="AJ737" s="975"/>
      <c r="AK737" s="975"/>
      <c r="AL737" s="975"/>
      <c r="AM737" s="975"/>
      <c r="AN737" s="351" t="s">
        <v>320</v>
      </c>
      <c r="AO737" s="351"/>
      <c r="AP737" s="351"/>
      <c r="AQ737" s="351"/>
      <c r="AR737" s="981" t="s">
        <v>509</v>
      </c>
      <c r="AS737" s="982"/>
      <c r="AT737" s="982"/>
      <c r="AU737" s="982"/>
      <c r="AV737" s="982"/>
      <c r="AW737" s="982"/>
      <c r="AX737" s="983"/>
      <c r="AY737" s="74"/>
      <c r="AZ737" s="74"/>
    </row>
    <row r="738" spans="1:52" ht="24.75" customHeight="1" x14ac:dyDescent="0.15">
      <c r="A738" s="974" t="s">
        <v>319</v>
      </c>
      <c r="B738" s="195"/>
      <c r="C738" s="195"/>
      <c r="D738" s="196"/>
      <c r="E738" s="975" t="s">
        <v>509</v>
      </c>
      <c r="F738" s="975"/>
      <c r="G738" s="975"/>
      <c r="H738" s="975"/>
      <c r="I738" s="975"/>
      <c r="J738" s="975"/>
      <c r="K738" s="975"/>
      <c r="L738" s="975"/>
      <c r="M738" s="975"/>
      <c r="N738" s="351" t="s">
        <v>318</v>
      </c>
      <c r="O738" s="351"/>
      <c r="P738" s="351"/>
      <c r="Q738" s="351"/>
      <c r="R738" s="975" t="s">
        <v>509</v>
      </c>
      <c r="S738" s="975"/>
      <c r="T738" s="975"/>
      <c r="U738" s="975"/>
      <c r="V738" s="975"/>
      <c r="W738" s="975"/>
      <c r="X738" s="975"/>
      <c r="Y738" s="975"/>
      <c r="Z738" s="975"/>
      <c r="AA738" s="351" t="s">
        <v>317</v>
      </c>
      <c r="AB738" s="351"/>
      <c r="AC738" s="351"/>
      <c r="AD738" s="351"/>
      <c r="AE738" s="975" t="s">
        <v>509</v>
      </c>
      <c r="AF738" s="975"/>
      <c r="AG738" s="975"/>
      <c r="AH738" s="975"/>
      <c r="AI738" s="975"/>
      <c r="AJ738" s="975"/>
      <c r="AK738" s="975"/>
      <c r="AL738" s="975"/>
      <c r="AM738" s="975"/>
      <c r="AN738" s="351" t="s">
        <v>316</v>
      </c>
      <c r="AO738" s="351"/>
      <c r="AP738" s="351"/>
      <c r="AQ738" s="351"/>
      <c r="AR738" s="981" t="s">
        <v>509</v>
      </c>
      <c r="AS738" s="982"/>
      <c r="AT738" s="982"/>
      <c r="AU738" s="982"/>
      <c r="AV738" s="982"/>
      <c r="AW738" s="982"/>
      <c r="AX738" s="983"/>
    </row>
    <row r="739" spans="1:52" ht="24.75" customHeight="1" x14ac:dyDescent="0.15">
      <c r="A739" s="974" t="s">
        <v>315</v>
      </c>
      <c r="B739" s="195"/>
      <c r="C739" s="195"/>
      <c r="D739" s="196"/>
      <c r="E739" s="975" t="s">
        <v>509</v>
      </c>
      <c r="F739" s="975"/>
      <c r="G739" s="975"/>
      <c r="H739" s="975"/>
      <c r="I739" s="975"/>
      <c r="J739" s="975"/>
      <c r="K739" s="975"/>
      <c r="L739" s="975"/>
      <c r="M739" s="975"/>
      <c r="N739" s="976"/>
      <c r="O739" s="976"/>
      <c r="P739" s="976"/>
      <c r="Q739" s="976"/>
      <c r="R739" s="977"/>
      <c r="S739" s="977"/>
      <c r="T739" s="977"/>
      <c r="U739" s="977"/>
      <c r="V739" s="977"/>
      <c r="W739" s="977"/>
      <c r="X739" s="977"/>
      <c r="Y739" s="977"/>
      <c r="Z739" s="977"/>
      <c r="AA739" s="976"/>
      <c r="AB739" s="976"/>
      <c r="AC739" s="976"/>
      <c r="AD739" s="976"/>
      <c r="AE739" s="977"/>
      <c r="AF739" s="977"/>
      <c r="AG739" s="977"/>
      <c r="AH739" s="977"/>
      <c r="AI739" s="977"/>
      <c r="AJ739" s="977"/>
      <c r="AK739" s="977"/>
      <c r="AL739" s="977"/>
      <c r="AM739" s="977"/>
      <c r="AN739" s="976"/>
      <c r="AO739" s="976"/>
      <c r="AP739" s="976"/>
      <c r="AQ739" s="976"/>
      <c r="AR739" s="978"/>
      <c r="AS739" s="979"/>
      <c r="AT739" s="979"/>
      <c r="AU739" s="979"/>
      <c r="AV739" s="979"/>
      <c r="AW739" s="979"/>
      <c r="AX739" s="980"/>
    </row>
    <row r="740" spans="1:52" ht="24.75" customHeight="1" thickBot="1" x14ac:dyDescent="0.2">
      <c r="A740" s="956" t="s">
        <v>339</v>
      </c>
      <c r="B740" s="957"/>
      <c r="C740" s="957"/>
      <c r="D740" s="958"/>
      <c r="E740" s="959"/>
      <c r="F740" s="960"/>
      <c r="G740" s="960"/>
      <c r="H740" s="78" t="str">
        <f>IF(E740="", "", "(")</f>
        <v/>
      </c>
      <c r="I740" s="960"/>
      <c r="J740" s="960"/>
      <c r="K740" s="78" t="str">
        <f>IF(OR(I740="　", I740=""), "", "-")</f>
        <v/>
      </c>
      <c r="L740" s="961"/>
      <c r="M740" s="961"/>
      <c r="N740" s="79" t="str">
        <f>IF(O740="", "", "-")</f>
        <v/>
      </c>
      <c r="O740" s="80"/>
      <c r="P740" s="79" t="str">
        <f>IF(E740="", "", ")")</f>
        <v/>
      </c>
      <c r="Q740" s="959"/>
      <c r="R740" s="960"/>
      <c r="S740" s="960"/>
      <c r="T740" s="78" t="str">
        <f>IF(Q740="", "", "(")</f>
        <v/>
      </c>
      <c r="U740" s="960"/>
      <c r="V740" s="960"/>
      <c r="W740" s="78" t="str">
        <f>IF(OR(U740="　", U740=""), "", "-")</f>
        <v/>
      </c>
      <c r="X740" s="961"/>
      <c r="Y740" s="961"/>
      <c r="Z740" s="79" t="str">
        <f>IF(AA740="", "", "-")</f>
        <v/>
      </c>
      <c r="AA740" s="80"/>
      <c r="AB740" s="79" t="str">
        <f>IF(Q740="", "", ")")</f>
        <v/>
      </c>
      <c r="AC740" s="959"/>
      <c r="AD740" s="960"/>
      <c r="AE740" s="960"/>
      <c r="AF740" s="78" t="str">
        <f>IF(AC740="", "", "(")</f>
        <v/>
      </c>
      <c r="AG740" s="960"/>
      <c r="AH740" s="960"/>
      <c r="AI740" s="78" t="str">
        <f>IF(OR(AG740="　", AG740=""), "", "-")</f>
        <v/>
      </c>
      <c r="AJ740" s="961"/>
      <c r="AK740" s="961"/>
      <c r="AL740" s="79" t="str">
        <f>IF(AM740="", "", "-")</f>
        <v/>
      </c>
      <c r="AM740" s="80"/>
      <c r="AN740" s="79" t="str">
        <f>IF(AC740="", "", ")")</f>
        <v/>
      </c>
      <c r="AO740" s="984"/>
      <c r="AP740" s="985"/>
      <c r="AQ740" s="985"/>
      <c r="AR740" s="985"/>
      <c r="AS740" s="985"/>
      <c r="AT740" s="985"/>
      <c r="AU740" s="985"/>
      <c r="AV740" s="985"/>
      <c r="AW740" s="985"/>
      <c r="AX740" s="986"/>
    </row>
    <row r="741" spans="1:52" ht="28.35" customHeight="1" x14ac:dyDescent="0.15">
      <c r="A741" s="600" t="s">
        <v>308</v>
      </c>
      <c r="B741" s="601"/>
      <c r="C741" s="601"/>
      <c r="D741" s="601"/>
      <c r="E741" s="601"/>
      <c r="F741" s="602"/>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0"/>
      <c r="B742" s="601"/>
      <c r="C742" s="601"/>
      <c r="D742" s="601"/>
      <c r="E742" s="601"/>
      <c r="F742" s="602"/>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0"/>
      <c r="B743" s="601"/>
      <c r="C743" s="601"/>
      <c r="D743" s="601"/>
      <c r="E743" s="601"/>
      <c r="F743" s="602"/>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0"/>
      <c r="B744" s="601"/>
      <c r="C744" s="601"/>
      <c r="D744" s="601"/>
      <c r="E744" s="601"/>
      <c r="F744" s="602"/>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0"/>
      <c r="B745" s="601"/>
      <c r="C745" s="601"/>
      <c r="D745" s="601"/>
      <c r="E745" s="601"/>
      <c r="F745" s="602"/>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0"/>
      <c r="B746" s="601"/>
      <c r="C746" s="601"/>
      <c r="D746" s="601"/>
      <c r="E746" s="601"/>
      <c r="F746" s="602"/>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0"/>
      <c r="B747" s="601"/>
      <c r="C747" s="601"/>
      <c r="D747" s="601"/>
      <c r="E747" s="601"/>
      <c r="F747" s="602"/>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0"/>
      <c r="B748" s="601"/>
      <c r="C748" s="601"/>
      <c r="D748" s="601"/>
      <c r="E748" s="601"/>
      <c r="F748" s="602"/>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0"/>
      <c r="B749" s="601"/>
      <c r="C749" s="601"/>
      <c r="D749" s="601"/>
      <c r="E749" s="601"/>
      <c r="F749" s="602"/>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0"/>
      <c r="B750" s="601"/>
      <c r="C750" s="601"/>
      <c r="D750" s="601"/>
      <c r="E750" s="601"/>
      <c r="F750" s="602"/>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0"/>
      <c r="B751" s="601"/>
      <c r="C751" s="601"/>
      <c r="D751" s="601"/>
      <c r="E751" s="601"/>
      <c r="F751" s="602"/>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0"/>
      <c r="B752" s="601"/>
      <c r="C752" s="601"/>
      <c r="D752" s="601"/>
      <c r="E752" s="601"/>
      <c r="F752" s="602"/>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0"/>
      <c r="B753" s="601"/>
      <c r="C753" s="601"/>
      <c r="D753" s="601"/>
      <c r="E753" s="601"/>
      <c r="F753" s="602"/>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0"/>
      <c r="B754" s="601"/>
      <c r="C754" s="601"/>
      <c r="D754" s="601"/>
      <c r="E754" s="601"/>
      <c r="F754" s="602"/>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0"/>
      <c r="B755" s="601"/>
      <c r="C755" s="601"/>
      <c r="D755" s="601"/>
      <c r="E755" s="601"/>
      <c r="F755" s="602"/>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00"/>
      <c r="B756" s="601"/>
      <c r="C756" s="601"/>
      <c r="D756" s="601"/>
      <c r="E756" s="601"/>
      <c r="F756" s="602"/>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00"/>
      <c r="B757" s="601"/>
      <c r="C757" s="601"/>
      <c r="D757" s="601"/>
      <c r="E757" s="601"/>
      <c r="F757" s="602"/>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00"/>
      <c r="B758" s="601"/>
      <c r="C758" s="601"/>
      <c r="D758" s="601"/>
      <c r="E758" s="601"/>
      <c r="F758" s="602"/>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600"/>
      <c r="B759" s="601"/>
      <c r="C759" s="601"/>
      <c r="D759" s="601"/>
      <c r="E759" s="601"/>
      <c r="F759" s="602"/>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600"/>
      <c r="B760" s="601"/>
      <c r="C760" s="601"/>
      <c r="D760" s="601"/>
      <c r="E760" s="601"/>
      <c r="F760" s="602"/>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600"/>
      <c r="B761" s="601"/>
      <c r="C761" s="601"/>
      <c r="D761" s="601"/>
      <c r="E761" s="601"/>
      <c r="F761" s="602"/>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600"/>
      <c r="B762" s="601"/>
      <c r="C762" s="601"/>
      <c r="D762" s="601"/>
      <c r="E762" s="601"/>
      <c r="F762" s="602"/>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00"/>
      <c r="B763" s="601"/>
      <c r="C763" s="601"/>
      <c r="D763" s="601"/>
      <c r="E763" s="601"/>
      <c r="F763" s="602"/>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00"/>
      <c r="B764" s="601"/>
      <c r="C764" s="601"/>
      <c r="D764" s="601"/>
      <c r="E764" s="601"/>
      <c r="F764" s="602"/>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00"/>
      <c r="B765" s="601"/>
      <c r="C765" s="601"/>
      <c r="D765" s="601"/>
      <c r="E765" s="601"/>
      <c r="F765" s="602"/>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0"/>
      <c r="B766" s="601"/>
      <c r="C766" s="601"/>
      <c r="D766" s="601"/>
      <c r="E766" s="601"/>
      <c r="F766" s="602"/>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0"/>
      <c r="B767" s="601"/>
      <c r="C767" s="601"/>
      <c r="D767" s="601"/>
      <c r="E767" s="601"/>
      <c r="F767" s="602"/>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0"/>
      <c r="B768" s="601"/>
      <c r="C768" s="601"/>
      <c r="D768" s="601"/>
      <c r="E768" s="601"/>
      <c r="F768" s="602"/>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0"/>
      <c r="B769" s="601"/>
      <c r="C769" s="601"/>
      <c r="D769" s="601"/>
      <c r="E769" s="601"/>
      <c r="F769" s="602"/>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0"/>
      <c r="B770" s="601"/>
      <c r="C770" s="601"/>
      <c r="D770" s="601"/>
      <c r="E770" s="601"/>
      <c r="F770" s="602"/>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0"/>
      <c r="B771" s="601"/>
      <c r="C771" s="601"/>
      <c r="D771" s="601"/>
      <c r="E771" s="601"/>
      <c r="F771" s="602"/>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0"/>
      <c r="B772" s="601"/>
      <c r="C772" s="601"/>
      <c r="D772" s="601"/>
      <c r="E772" s="601"/>
      <c r="F772" s="602"/>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0"/>
      <c r="B773" s="601"/>
      <c r="C773" s="601"/>
      <c r="D773" s="601"/>
      <c r="E773" s="601"/>
      <c r="F773" s="602"/>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0"/>
      <c r="B774" s="601"/>
      <c r="C774" s="601"/>
      <c r="D774" s="601"/>
      <c r="E774" s="601"/>
      <c r="F774" s="602"/>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0"/>
      <c r="B775" s="601"/>
      <c r="C775" s="601"/>
      <c r="D775" s="601"/>
      <c r="E775" s="601"/>
      <c r="F775" s="602"/>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0"/>
      <c r="B776" s="601"/>
      <c r="C776" s="601"/>
      <c r="D776" s="601"/>
      <c r="E776" s="601"/>
      <c r="F776" s="60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0"/>
      <c r="B777" s="601"/>
      <c r="C777" s="601"/>
      <c r="D777" s="601"/>
      <c r="E777" s="601"/>
      <c r="F777" s="60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00"/>
      <c r="B778" s="601"/>
      <c r="C778" s="601"/>
      <c r="D778" s="601"/>
      <c r="E778" s="601"/>
      <c r="F778" s="602"/>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03"/>
      <c r="B779" s="604"/>
      <c r="C779" s="604"/>
      <c r="D779" s="604"/>
      <c r="E779" s="604"/>
      <c r="F779" s="60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hidden="1" customHeight="1" x14ac:dyDescent="0.15">
      <c r="A780" s="614" t="s">
        <v>310</v>
      </c>
      <c r="B780" s="615"/>
      <c r="C780" s="615"/>
      <c r="D780" s="615"/>
      <c r="E780" s="615"/>
      <c r="F780" s="616"/>
      <c r="G780" s="581" t="s">
        <v>286</v>
      </c>
      <c r="H780" s="582"/>
      <c r="I780" s="582"/>
      <c r="J780" s="582"/>
      <c r="K780" s="582"/>
      <c r="L780" s="582"/>
      <c r="M780" s="582"/>
      <c r="N780" s="582"/>
      <c r="O780" s="582"/>
      <c r="P780" s="582"/>
      <c r="Q780" s="582"/>
      <c r="R780" s="582"/>
      <c r="S780" s="582"/>
      <c r="T780" s="582"/>
      <c r="U780" s="582"/>
      <c r="V780" s="582"/>
      <c r="W780" s="582"/>
      <c r="X780" s="582"/>
      <c r="Y780" s="582"/>
      <c r="Z780" s="582"/>
      <c r="AA780" s="582"/>
      <c r="AB780" s="583"/>
      <c r="AC780" s="581" t="s">
        <v>287</v>
      </c>
      <c r="AD780" s="582"/>
      <c r="AE780" s="582"/>
      <c r="AF780" s="582"/>
      <c r="AG780" s="582"/>
      <c r="AH780" s="582"/>
      <c r="AI780" s="582"/>
      <c r="AJ780" s="582"/>
      <c r="AK780" s="582"/>
      <c r="AL780" s="582"/>
      <c r="AM780" s="582"/>
      <c r="AN780" s="582"/>
      <c r="AO780" s="582"/>
      <c r="AP780" s="582"/>
      <c r="AQ780" s="582"/>
      <c r="AR780" s="582"/>
      <c r="AS780" s="582"/>
      <c r="AT780" s="582"/>
      <c r="AU780" s="582"/>
      <c r="AV780" s="582"/>
      <c r="AW780" s="582"/>
      <c r="AX780" s="779"/>
    </row>
    <row r="781" spans="1:50" ht="24.75" hidden="1" customHeight="1" x14ac:dyDescent="0.15">
      <c r="A781" s="617"/>
      <c r="B781" s="618"/>
      <c r="C781" s="618"/>
      <c r="D781" s="618"/>
      <c r="E781" s="618"/>
      <c r="F781" s="619"/>
      <c r="G781" s="801" t="s">
        <v>17</v>
      </c>
      <c r="H781" s="654"/>
      <c r="I781" s="654"/>
      <c r="J781" s="654"/>
      <c r="K781" s="654"/>
      <c r="L781" s="653" t="s">
        <v>18</v>
      </c>
      <c r="M781" s="654"/>
      <c r="N781" s="654"/>
      <c r="O781" s="654"/>
      <c r="P781" s="654"/>
      <c r="Q781" s="654"/>
      <c r="R781" s="654"/>
      <c r="S781" s="654"/>
      <c r="T781" s="654"/>
      <c r="U781" s="654"/>
      <c r="V781" s="654"/>
      <c r="W781" s="654"/>
      <c r="X781" s="655"/>
      <c r="Y781" s="639" t="s">
        <v>19</v>
      </c>
      <c r="Z781" s="640"/>
      <c r="AA781" s="640"/>
      <c r="AB781" s="784"/>
      <c r="AC781" s="801" t="s">
        <v>17</v>
      </c>
      <c r="AD781" s="654"/>
      <c r="AE781" s="654"/>
      <c r="AF781" s="654"/>
      <c r="AG781" s="654"/>
      <c r="AH781" s="653" t="s">
        <v>18</v>
      </c>
      <c r="AI781" s="654"/>
      <c r="AJ781" s="654"/>
      <c r="AK781" s="654"/>
      <c r="AL781" s="654"/>
      <c r="AM781" s="654"/>
      <c r="AN781" s="654"/>
      <c r="AO781" s="654"/>
      <c r="AP781" s="654"/>
      <c r="AQ781" s="654"/>
      <c r="AR781" s="654"/>
      <c r="AS781" s="654"/>
      <c r="AT781" s="655"/>
      <c r="AU781" s="639" t="s">
        <v>19</v>
      </c>
      <c r="AV781" s="640"/>
      <c r="AW781" s="640"/>
      <c r="AX781" s="641"/>
    </row>
    <row r="782" spans="1:50" ht="24.75" hidden="1" customHeight="1" x14ac:dyDescent="0.15">
      <c r="A782" s="617"/>
      <c r="B782" s="618"/>
      <c r="C782" s="618"/>
      <c r="D782" s="618"/>
      <c r="E782" s="618"/>
      <c r="F782" s="619"/>
      <c r="G782" s="656"/>
      <c r="H782" s="657"/>
      <c r="I782" s="657"/>
      <c r="J782" s="657"/>
      <c r="K782" s="658"/>
      <c r="L782" s="650"/>
      <c r="M782" s="651"/>
      <c r="N782" s="651"/>
      <c r="O782" s="651"/>
      <c r="P782" s="651"/>
      <c r="Q782" s="651"/>
      <c r="R782" s="651"/>
      <c r="S782" s="651"/>
      <c r="T782" s="651"/>
      <c r="U782" s="651"/>
      <c r="V782" s="651"/>
      <c r="W782" s="651"/>
      <c r="X782" s="652"/>
      <c r="Y782" s="374"/>
      <c r="Z782" s="375"/>
      <c r="AA782" s="375"/>
      <c r="AB782" s="791"/>
      <c r="AC782" s="656"/>
      <c r="AD782" s="657"/>
      <c r="AE782" s="657"/>
      <c r="AF782" s="657"/>
      <c r="AG782" s="658"/>
      <c r="AH782" s="650"/>
      <c r="AI782" s="651"/>
      <c r="AJ782" s="651"/>
      <c r="AK782" s="651"/>
      <c r="AL782" s="651"/>
      <c r="AM782" s="651"/>
      <c r="AN782" s="651"/>
      <c r="AO782" s="651"/>
      <c r="AP782" s="651"/>
      <c r="AQ782" s="651"/>
      <c r="AR782" s="651"/>
      <c r="AS782" s="651"/>
      <c r="AT782" s="652"/>
      <c r="AU782" s="374"/>
      <c r="AV782" s="375"/>
      <c r="AW782" s="375"/>
      <c r="AX782" s="376"/>
    </row>
    <row r="783" spans="1:50" ht="24.75" hidden="1" customHeight="1" x14ac:dyDescent="0.15">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hidden="1" customHeight="1" x14ac:dyDescent="0.15">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hidden="1" customHeight="1" x14ac:dyDescent="0.15">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hidden="1" customHeight="1" x14ac:dyDescent="0.15">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hidden="1" customHeight="1" x14ac:dyDescent="0.15">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hidden="1"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hidden="1"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hidden="1"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hidden="1" customHeight="1" x14ac:dyDescent="0.15">
      <c r="A791" s="617"/>
      <c r="B791" s="618"/>
      <c r="C791" s="618"/>
      <c r="D791" s="618"/>
      <c r="E791" s="618"/>
      <c r="F791" s="619"/>
      <c r="G791" s="592"/>
      <c r="H791" s="593"/>
      <c r="I791" s="593"/>
      <c r="J791" s="593"/>
      <c r="K791" s="594"/>
      <c r="L791" s="584"/>
      <c r="M791" s="585"/>
      <c r="N791" s="585"/>
      <c r="O791" s="585"/>
      <c r="P791" s="585"/>
      <c r="Q791" s="585"/>
      <c r="R791" s="585"/>
      <c r="S791" s="585"/>
      <c r="T791" s="585"/>
      <c r="U791" s="585"/>
      <c r="V791" s="585"/>
      <c r="W791" s="585"/>
      <c r="X791" s="586"/>
      <c r="Y791" s="587"/>
      <c r="Z791" s="588"/>
      <c r="AA791" s="588"/>
      <c r="AB791" s="598"/>
      <c r="AC791" s="592"/>
      <c r="AD791" s="593"/>
      <c r="AE791" s="593"/>
      <c r="AF791" s="593"/>
      <c r="AG791" s="594"/>
      <c r="AH791" s="584"/>
      <c r="AI791" s="585"/>
      <c r="AJ791" s="585"/>
      <c r="AK791" s="585"/>
      <c r="AL791" s="585"/>
      <c r="AM791" s="585"/>
      <c r="AN791" s="585"/>
      <c r="AO791" s="585"/>
      <c r="AP791" s="585"/>
      <c r="AQ791" s="585"/>
      <c r="AR791" s="585"/>
      <c r="AS791" s="585"/>
      <c r="AT791" s="586"/>
      <c r="AU791" s="587"/>
      <c r="AV791" s="588"/>
      <c r="AW791" s="588"/>
      <c r="AX791" s="589"/>
    </row>
    <row r="792" spans="1:50" ht="24.75" hidden="1" customHeight="1" thickBot="1" x14ac:dyDescent="0.2">
      <c r="A792" s="617"/>
      <c r="B792" s="618"/>
      <c r="C792" s="618"/>
      <c r="D792" s="618"/>
      <c r="E792" s="618"/>
      <c r="F792" s="619"/>
      <c r="G792" s="812" t="s">
        <v>20</v>
      </c>
      <c r="H792" s="813"/>
      <c r="I792" s="813"/>
      <c r="J792" s="813"/>
      <c r="K792" s="813"/>
      <c r="L792" s="814"/>
      <c r="M792" s="815"/>
      <c r="N792" s="815"/>
      <c r="O792" s="815"/>
      <c r="P792" s="815"/>
      <c r="Q792" s="815"/>
      <c r="R792" s="815"/>
      <c r="S792" s="815"/>
      <c r="T792" s="815"/>
      <c r="U792" s="815"/>
      <c r="V792" s="815"/>
      <c r="W792" s="815"/>
      <c r="X792" s="816"/>
      <c r="Y792" s="817">
        <f>SUM(Y782:AB791)</f>
        <v>0</v>
      </c>
      <c r="Z792" s="818"/>
      <c r="AA792" s="818"/>
      <c r="AB792" s="819"/>
      <c r="AC792" s="812" t="s">
        <v>20</v>
      </c>
      <c r="AD792" s="813"/>
      <c r="AE792" s="813"/>
      <c r="AF792" s="813"/>
      <c r="AG792" s="813"/>
      <c r="AH792" s="814"/>
      <c r="AI792" s="815"/>
      <c r="AJ792" s="815"/>
      <c r="AK792" s="815"/>
      <c r="AL792" s="815"/>
      <c r="AM792" s="815"/>
      <c r="AN792" s="815"/>
      <c r="AO792" s="815"/>
      <c r="AP792" s="815"/>
      <c r="AQ792" s="815"/>
      <c r="AR792" s="815"/>
      <c r="AS792" s="815"/>
      <c r="AT792" s="816"/>
      <c r="AU792" s="817">
        <f>SUM(AU782:AX791)</f>
        <v>0</v>
      </c>
      <c r="AV792" s="818"/>
      <c r="AW792" s="818"/>
      <c r="AX792" s="820"/>
    </row>
    <row r="793" spans="1:50" ht="24.75" hidden="1" customHeight="1" x14ac:dyDescent="0.15">
      <c r="A793" s="617"/>
      <c r="B793" s="618"/>
      <c r="C793" s="618"/>
      <c r="D793" s="618"/>
      <c r="E793" s="618"/>
      <c r="F793" s="619"/>
      <c r="G793" s="581" t="s">
        <v>245</v>
      </c>
      <c r="H793" s="582"/>
      <c r="I793" s="582"/>
      <c r="J793" s="582"/>
      <c r="K793" s="582"/>
      <c r="L793" s="582"/>
      <c r="M793" s="582"/>
      <c r="N793" s="582"/>
      <c r="O793" s="582"/>
      <c r="P793" s="582"/>
      <c r="Q793" s="582"/>
      <c r="R793" s="582"/>
      <c r="S793" s="582"/>
      <c r="T793" s="582"/>
      <c r="U793" s="582"/>
      <c r="V793" s="582"/>
      <c r="W793" s="582"/>
      <c r="X793" s="582"/>
      <c r="Y793" s="582"/>
      <c r="Z793" s="582"/>
      <c r="AA793" s="582"/>
      <c r="AB793" s="583"/>
      <c r="AC793" s="581" t="s">
        <v>244</v>
      </c>
      <c r="AD793" s="582"/>
      <c r="AE793" s="582"/>
      <c r="AF793" s="582"/>
      <c r="AG793" s="582"/>
      <c r="AH793" s="582"/>
      <c r="AI793" s="582"/>
      <c r="AJ793" s="582"/>
      <c r="AK793" s="582"/>
      <c r="AL793" s="582"/>
      <c r="AM793" s="582"/>
      <c r="AN793" s="582"/>
      <c r="AO793" s="582"/>
      <c r="AP793" s="582"/>
      <c r="AQ793" s="582"/>
      <c r="AR793" s="582"/>
      <c r="AS793" s="582"/>
      <c r="AT793" s="582"/>
      <c r="AU793" s="582"/>
      <c r="AV793" s="582"/>
      <c r="AW793" s="582"/>
      <c r="AX793" s="779"/>
    </row>
    <row r="794" spans="1:50" ht="24.75" hidden="1" customHeight="1" x14ac:dyDescent="0.15">
      <c r="A794" s="617"/>
      <c r="B794" s="618"/>
      <c r="C794" s="618"/>
      <c r="D794" s="618"/>
      <c r="E794" s="618"/>
      <c r="F794" s="619"/>
      <c r="G794" s="801" t="s">
        <v>17</v>
      </c>
      <c r="H794" s="654"/>
      <c r="I794" s="654"/>
      <c r="J794" s="654"/>
      <c r="K794" s="654"/>
      <c r="L794" s="653" t="s">
        <v>18</v>
      </c>
      <c r="M794" s="654"/>
      <c r="N794" s="654"/>
      <c r="O794" s="654"/>
      <c r="P794" s="654"/>
      <c r="Q794" s="654"/>
      <c r="R794" s="654"/>
      <c r="S794" s="654"/>
      <c r="T794" s="654"/>
      <c r="U794" s="654"/>
      <c r="V794" s="654"/>
      <c r="W794" s="654"/>
      <c r="X794" s="655"/>
      <c r="Y794" s="639" t="s">
        <v>19</v>
      </c>
      <c r="Z794" s="640"/>
      <c r="AA794" s="640"/>
      <c r="AB794" s="784"/>
      <c r="AC794" s="801" t="s">
        <v>17</v>
      </c>
      <c r="AD794" s="654"/>
      <c r="AE794" s="654"/>
      <c r="AF794" s="654"/>
      <c r="AG794" s="654"/>
      <c r="AH794" s="653" t="s">
        <v>18</v>
      </c>
      <c r="AI794" s="654"/>
      <c r="AJ794" s="654"/>
      <c r="AK794" s="654"/>
      <c r="AL794" s="654"/>
      <c r="AM794" s="654"/>
      <c r="AN794" s="654"/>
      <c r="AO794" s="654"/>
      <c r="AP794" s="654"/>
      <c r="AQ794" s="654"/>
      <c r="AR794" s="654"/>
      <c r="AS794" s="654"/>
      <c r="AT794" s="655"/>
      <c r="AU794" s="639" t="s">
        <v>19</v>
      </c>
      <c r="AV794" s="640"/>
      <c r="AW794" s="640"/>
      <c r="AX794" s="641"/>
    </row>
    <row r="795" spans="1:50" ht="24.75" hidden="1" customHeight="1" x14ac:dyDescent="0.15">
      <c r="A795" s="617"/>
      <c r="B795" s="618"/>
      <c r="C795" s="618"/>
      <c r="D795" s="618"/>
      <c r="E795" s="618"/>
      <c r="F795" s="619"/>
      <c r="G795" s="656"/>
      <c r="H795" s="657"/>
      <c r="I795" s="657"/>
      <c r="J795" s="657"/>
      <c r="K795" s="658"/>
      <c r="L795" s="650"/>
      <c r="M795" s="651"/>
      <c r="N795" s="651"/>
      <c r="O795" s="651"/>
      <c r="P795" s="651"/>
      <c r="Q795" s="651"/>
      <c r="R795" s="651"/>
      <c r="S795" s="651"/>
      <c r="T795" s="651"/>
      <c r="U795" s="651"/>
      <c r="V795" s="651"/>
      <c r="W795" s="651"/>
      <c r="X795" s="652"/>
      <c r="Y795" s="374"/>
      <c r="Z795" s="375"/>
      <c r="AA795" s="375"/>
      <c r="AB795" s="791"/>
      <c r="AC795" s="656"/>
      <c r="AD795" s="657"/>
      <c r="AE795" s="657"/>
      <c r="AF795" s="657"/>
      <c r="AG795" s="658"/>
      <c r="AH795" s="650"/>
      <c r="AI795" s="651"/>
      <c r="AJ795" s="651"/>
      <c r="AK795" s="651"/>
      <c r="AL795" s="651"/>
      <c r="AM795" s="651"/>
      <c r="AN795" s="651"/>
      <c r="AO795" s="651"/>
      <c r="AP795" s="651"/>
      <c r="AQ795" s="651"/>
      <c r="AR795" s="651"/>
      <c r="AS795" s="651"/>
      <c r="AT795" s="652"/>
      <c r="AU795" s="374"/>
      <c r="AV795" s="375"/>
      <c r="AW795" s="375"/>
      <c r="AX795" s="376"/>
    </row>
    <row r="796" spans="1:50" ht="24.75" hidden="1"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x14ac:dyDescent="0.15">
      <c r="A804" s="617"/>
      <c r="B804" s="618"/>
      <c r="C804" s="618"/>
      <c r="D804" s="618"/>
      <c r="E804" s="618"/>
      <c r="F804" s="619"/>
      <c r="G804" s="592"/>
      <c r="H804" s="593"/>
      <c r="I804" s="593"/>
      <c r="J804" s="593"/>
      <c r="K804" s="594"/>
      <c r="L804" s="584"/>
      <c r="M804" s="585"/>
      <c r="N804" s="585"/>
      <c r="O804" s="585"/>
      <c r="P804" s="585"/>
      <c r="Q804" s="585"/>
      <c r="R804" s="585"/>
      <c r="S804" s="585"/>
      <c r="T804" s="585"/>
      <c r="U804" s="585"/>
      <c r="V804" s="585"/>
      <c r="W804" s="585"/>
      <c r="X804" s="586"/>
      <c r="Y804" s="587"/>
      <c r="Z804" s="588"/>
      <c r="AA804" s="588"/>
      <c r="AB804" s="598"/>
      <c r="AC804" s="592"/>
      <c r="AD804" s="593"/>
      <c r="AE804" s="593"/>
      <c r="AF804" s="593"/>
      <c r="AG804" s="594"/>
      <c r="AH804" s="584"/>
      <c r="AI804" s="585"/>
      <c r="AJ804" s="585"/>
      <c r="AK804" s="585"/>
      <c r="AL804" s="585"/>
      <c r="AM804" s="585"/>
      <c r="AN804" s="585"/>
      <c r="AO804" s="585"/>
      <c r="AP804" s="585"/>
      <c r="AQ804" s="585"/>
      <c r="AR804" s="585"/>
      <c r="AS804" s="585"/>
      <c r="AT804" s="586"/>
      <c r="AU804" s="587"/>
      <c r="AV804" s="588"/>
      <c r="AW804" s="588"/>
      <c r="AX804" s="589"/>
    </row>
    <row r="805" spans="1:50" ht="24.75" hidden="1" customHeight="1" thickBot="1" x14ac:dyDescent="0.2">
      <c r="A805" s="617"/>
      <c r="B805" s="618"/>
      <c r="C805" s="618"/>
      <c r="D805" s="618"/>
      <c r="E805" s="618"/>
      <c r="F805" s="619"/>
      <c r="G805" s="812" t="s">
        <v>20</v>
      </c>
      <c r="H805" s="813"/>
      <c r="I805" s="813"/>
      <c r="J805" s="813"/>
      <c r="K805" s="813"/>
      <c r="L805" s="814"/>
      <c r="M805" s="815"/>
      <c r="N805" s="815"/>
      <c r="O805" s="815"/>
      <c r="P805" s="815"/>
      <c r="Q805" s="815"/>
      <c r="R805" s="815"/>
      <c r="S805" s="815"/>
      <c r="T805" s="815"/>
      <c r="U805" s="815"/>
      <c r="V805" s="815"/>
      <c r="W805" s="815"/>
      <c r="X805" s="816"/>
      <c r="Y805" s="817">
        <f>SUM(Y795:AB804)</f>
        <v>0</v>
      </c>
      <c r="Z805" s="818"/>
      <c r="AA805" s="818"/>
      <c r="AB805" s="819"/>
      <c r="AC805" s="812" t="s">
        <v>20</v>
      </c>
      <c r="AD805" s="813"/>
      <c r="AE805" s="813"/>
      <c r="AF805" s="813"/>
      <c r="AG805" s="813"/>
      <c r="AH805" s="814"/>
      <c r="AI805" s="815"/>
      <c r="AJ805" s="815"/>
      <c r="AK805" s="815"/>
      <c r="AL805" s="815"/>
      <c r="AM805" s="815"/>
      <c r="AN805" s="815"/>
      <c r="AO805" s="815"/>
      <c r="AP805" s="815"/>
      <c r="AQ805" s="815"/>
      <c r="AR805" s="815"/>
      <c r="AS805" s="815"/>
      <c r="AT805" s="816"/>
      <c r="AU805" s="817">
        <f>SUM(AU795:AX804)</f>
        <v>0</v>
      </c>
      <c r="AV805" s="818"/>
      <c r="AW805" s="818"/>
      <c r="AX805" s="820"/>
    </row>
    <row r="806" spans="1:50" ht="24.75" hidden="1" customHeight="1" x14ac:dyDescent="0.15">
      <c r="A806" s="617"/>
      <c r="B806" s="618"/>
      <c r="C806" s="618"/>
      <c r="D806" s="618"/>
      <c r="E806" s="618"/>
      <c r="F806" s="619"/>
      <c r="G806" s="581" t="s">
        <v>246</v>
      </c>
      <c r="H806" s="582"/>
      <c r="I806" s="582"/>
      <c r="J806" s="582"/>
      <c r="K806" s="582"/>
      <c r="L806" s="582"/>
      <c r="M806" s="582"/>
      <c r="N806" s="582"/>
      <c r="O806" s="582"/>
      <c r="P806" s="582"/>
      <c r="Q806" s="582"/>
      <c r="R806" s="582"/>
      <c r="S806" s="582"/>
      <c r="T806" s="582"/>
      <c r="U806" s="582"/>
      <c r="V806" s="582"/>
      <c r="W806" s="582"/>
      <c r="X806" s="582"/>
      <c r="Y806" s="582"/>
      <c r="Z806" s="582"/>
      <c r="AA806" s="582"/>
      <c r="AB806" s="583"/>
      <c r="AC806" s="581" t="s">
        <v>247</v>
      </c>
      <c r="AD806" s="582"/>
      <c r="AE806" s="582"/>
      <c r="AF806" s="582"/>
      <c r="AG806" s="582"/>
      <c r="AH806" s="582"/>
      <c r="AI806" s="582"/>
      <c r="AJ806" s="582"/>
      <c r="AK806" s="582"/>
      <c r="AL806" s="582"/>
      <c r="AM806" s="582"/>
      <c r="AN806" s="582"/>
      <c r="AO806" s="582"/>
      <c r="AP806" s="582"/>
      <c r="AQ806" s="582"/>
      <c r="AR806" s="582"/>
      <c r="AS806" s="582"/>
      <c r="AT806" s="582"/>
      <c r="AU806" s="582"/>
      <c r="AV806" s="582"/>
      <c r="AW806" s="582"/>
      <c r="AX806" s="779"/>
    </row>
    <row r="807" spans="1:50" ht="24.75" hidden="1" customHeight="1" x14ac:dyDescent="0.15">
      <c r="A807" s="617"/>
      <c r="B807" s="618"/>
      <c r="C807" s="618"/>
      <c r="D807" s="618"/>
      <c r="E807" s="618"/>
      <c r="F807" s="619"/>
      <c r="G807" s="801" t="s">
        <v>17</v>
      </c>
      <c r="H807" s="654"/>
      <c r="I807" s="654"/>
      <c r="J807" s="654"/>
      <c r="K807" s="654"/>
      <c r="L807" s="653" t="s">
        <v>18</v>
      </c>
      <c r="M807" s="654"/>
      <c r="N807" s="654"/>
      <c r="O807" s="654"/>
      <c r="P807" s="654"/>
      <c r="Q807" s="654"/>
      <c r="R807" s="654"/>
      <c r="S807" s="654"/>
      <c r="T807" s="654"/>
      <c r="U807" s="654"/>
      <c r="V807" s="654"/>
      <c r="W807" s="654"/>
      <c r="X807" s="655"/>
      <c r="Y807" s="639" t="s">
        <v>19</v>
      </c>
      <c r="Z807" s="640"/>
      <c r="AA807" s="640"/>
      <c r="AB807" s="784"/>
      <c r="AC807" s="801" t="s">
        <v>17</v>
      </c>
      <c r="AD807" s="654"/>
      <c r="AE807" s="654"/>
      <c r="AF807" s="654"/>
      <c r="AG807" s="654"/>
      <c r="AH807" s="653" t="s">
        <v>18</v>
      </c>
      <c r="AI807" s="654"/>
      <c r="AJ807" s="654"/>
      <c r="AK807" s="654"/>
      <c r="AL807" s="654"/>
      <c r="AM807" s="654"/>
      <c r="AN807" s="654"/>
      <c r="AO807" s="654"/>
      <c r="AP807" s="654"/>
      <c r="AQ807" s="654"/>
      <c r="AR807" s="654"/>
      <c r="AS807" s="654"/>
      <c r="AT807" s="655"/>
      <c r="AU807" s="639" t="s">
        <v>19</v>
      </c>
      <c r="AV807" s="640"/>
      <c r="AW807" s="640"/>
      <c r="AX807" s="641"/>
    </row>
    <row r="808" spans="1:50" ht="24.75" hidden="1" customHeight="1" x14ac:dyDescent="0.15">
      <c r="A808" s="617"/>
      <c r="B808" s="618"/>
      <c r="C808" s="618"/>
      <c r="D808" s="618"/>
      <c r="E808" s="618"/>
      <c r="F808" s="619"/>
      <c r="G808" s="656"/>
      <c r="H808" s="657"/>
      <c r="I808" s="657"/>
      <c r="J808" s="657"/>
      <c r="K808" s="658"/>
      <c r="L808" s="650"/>
      <c r="M808" s="651"/>
      <c r="N808" s="651"/>
      <c r="O808" s="651"/>
      <c r="P808" s="651"/>
      <c r="Q808" s="651"/>
      <c r="R808" s="651"/>
      <c r="S808" s="651"/>
      <c r="T808" s="651"/>
      <c r="U808" s="651"/>
      <c r="V808" s="651"/>
      <c r="W808" s="651"/>
      <c r="X808" s="652"/>
      <c r="Y808" s="374"/>
      <c r="Z808" s="375"/>
      <c r="AA808" s="375"/>
      <c r="AB808" s="791"/>
      <c r="AC808" s="656"/>
      <c r="AD808" s="657"/>
      <c r="AE808" s="657"/>
      <c r="AF808" s="657"/>
      <c r="AG808" s="658"/>
      <c r="AH808" s="650"/>
      <c r="AI808" s="651"/>
      <c r="AJ808" s="651"/>
      <c r="AK808" s="651"/>
      <c r="AL808" s="651"/>
      <c r="AM808" s="651"/>
      <c r="AN808" s="651"/>
      <c r="AO808" s="651"/>
      <c r="AP808" s="651"/>
      <c r="AQ808" s="651"/>
      <c r="AR808" s="651"/>
      <c r="AS808" s="651"/>
      <c r="AT808" s="652"/>
      <c r="AU808" s="374"/>
      <c r="AV808" s="375"/>
      <c r="AW808" s="375"/>
      <c r="AX808" s="376"/>
    </row>
    <row r="809" spans="1:50" ht="24.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x14ac:dyDescent="0.15">
      <c r="A817" s="617"/>
      <c r="B817" s="618"/>
      <c r="C817" s="618"/>
      <c r="D817" s="618"/>
      <c r="E817" s="618"/>
      <c r="F817" s="619"/>
      <c r="G817" s="592"/>
      <c r="H817" s="593"/>
      <c r="I817" s="593"/>
      <c r="J817" s="593"/>
      <c r="K817" s="594"/>
      <c r="L817" s="584"/>
      <c r="M817" s="585"/>
      <c r="N817" s="585"/>
      <c r="O817" s="585"/>
      <c r="P817" s="585"/>
      <c r="Q817" s="585"/>
      <c r="R817" s="585"/>
      <c r="S817" s="585"/>
      <c r="T817" s="585"/>
      <c r="U817" s="585"/>
      <c r="V817" s="585"/>
      <c r="W817" s="585"/>
      <c r="X817" s="586"/>
      <c r="Y817" s="587"/>
      <c r="Z817" s="588"/>
      <c r="AA817" s="588"/>
      <c r="AB817" s="598"/>
      <c r="AC817" s="592"/>
      <c r="AD817" s="593"/>
      <c r="AE817" s="593"/>
      <c r="AF817" s="593"/>
      <c r="AG817" s="594"/>
      <c r="AH817" s="584"/>
      <c r="AI817" s="585"/>
      <c r="AJ817" s="585"/>
      <c r="AK817" s="585"/>
      <c r="AL817" s="585"/>
      <c r="AM817" s="585"/>
      <c r="AN817" s="585"/>
      <c r="AO817" s="585"/>
      <c r="AP817" s="585"/>
      <c r="AQ817" s="585"/>
      <c r="AR817" s="585"/>
      <c r="AS817" s="585"/>
      <c r="AT817" s="586"/>
      <c r="AU817" s="587"/>
      <c r="AV817" s="588"/>
      <c r="AW817" s="588"/>
      <c r="AX817" s="589"/>
    </row>
    <row r="818" spans="1:50" ht="24.75" hidden="1" customHeight="1" thickBot="1" x14ac:dyDescent="0.2">
      <c r="A818" s="617"/>
      <c r="B818" s="618"/>
      <c r="C818" s="618"/>
      <c r="D818" s="618"/>
      <c r="E818" s="618"/>
      <c r="F818" s="619"/>
      <c r="G818" s="812" t="s">
        <v>20</v>
      </c>
      <c r="H818" s="813"/>
      <c r="I818" s="813"/>
      <c r="J818" s="813"/>
      <c r="K818" s="813"/>
      <c r="L818" s="814"/>
      <c r="M818" s="815"/>
      <c r="N818" s="815"/>
      <c r="O818" s="815"/>
      <c r="P818" s="815"/>
      <c r="Q818" s="815"/>
      <c r="R818" s="815"/>
      <c r="S818" s="815"/>
      <c r="T818" s="815"/>
      <c r="U818" s="815"/>
      <c r="V818" s="815"/>
      <c r="W818" s="815"/>
      <c r="X818" s="816"/>
      <c r="Y818" s="817">
        <f>SUM(Y808:AB817)</f>
        <v>0</v>
      </c>
      <c r="Z818" s="818"/>
      <c r="AA818" s="818"/>
      <c r="AB818" s="819"/>
      <c r="AC818" s="812" t="s">
        <v>20</v>
      </c>
      <c r="AD818" s="813"/>
      <c r="AE818" s="813"/>
      <c r="AF818" s="813"/>
      <c r="AG818" s="813"/>
      <c r="AH818" s="814"/>
      <c r="AI818" s="815"/>
      <c r="AJ818" s="815"/>
      <c r="AK818" s="815"/>
      <c r="AL818" s="815"/>
      <c r="AM818" s="815"/>
      <c r="AN818" s="815"/>
      <c r="AO818" s="815"/>
      <c r="AP818" s="815"/>
      <c r="AQ818" s="815"/>
      <c r="AR818" s="815"/>
      <c r="AS818" s="815"/>
      <c r="AT818" s="816"/>
      <c r="AU818" s="817">
        <f>SUM(AU808:AX817)</f>
        <v>0</v>
      </c>
      <c r="AV818" s="818"/>
      <c r="AW818" s="818"/>
      <c r="AX818" s="820"/>
    </row>
    <row r="819" spans="1:50" ht="24.75" hidden="1" customHeight="1" x14ac:dyDescent="0.15">
      <c r="A819" s="617"/>
      <c r="B819" s="618"/>
      <c r="C819" s="618"/>
      <c r="D819" s="618"/>
      <c r="E819" s="618"/>
      <c r="F819" s="619"/>
      <c r="G819" s="581" t="s">
        <v>221</v>
      </c>
      <c r="H819" s="582"/>
      <c r="I819" s="582"/>
      <c r="J819" s="582"/>
      <c r="K819" s="582"/>
      <c r="L819" s="582"/>
      <c r="M819" s="582"/>
      <c r="N819" s="582"/>
      <c r="O819" s="582"/>
      <c r="P819" s="582"/>
      <c r="Q819" s="582"/>
      <c r="R819" s="582"/>
      <c r="S819" s="582"/>
      <c r="T819" s="582"/>
      <c r="U819" s="582"/>
      <c r="V819" s="582"/>
      <c r="W819" s="582"/>
      <c r="X819" s="582"/>
      <c r="Y819" s="582"/>
      <c r="Z819" s="582"/>
      <c r="AA819" s="582"/>
      <c r="AB819" s="583"/>
      <c r="AC819" s="581" t="s">
        <v>179</v>
      </c>
      <c r="AD819" s="582"/>
      <c r="AE819" s="582"/>
      <c r="AF819" s="582"/>
      <c r="AG819" s="582"/>
      <c r="AH819" s="582"/>
      <c r="AI819" s="582"/>
      <c r="AJ819" s="582"/>
      <c r="AK819" s="582"/>
      <c r="AL819" s="582"/>
      <c r="AM819" s="582"/>
      <c r="AN819" s="582"/>
      <c r="AO819" s="582"/>
      <c r="AP819" s="582"/>
      <c r="AQ819" s="582"/>
      <c r="AR819" s="582"/>
      <c r="AS819" s="582"/>
      <c r="AT819" s="582"/>
      <c r="AU819" s="582"/>
      <c r="AV819" s="582"/>
      <c r="AW819" s="582"/>
      <c r="AX819" s="779"/>
    </row>
    <row r="820" spans="1:50" ht="24.75" hidden="1" customHeight="1" x14ac:dyDescent="0.15">
      <c r="A820" s="617"/>
      <c r="B820" s="618"/>
      <c r="C820" s="618"/>
      <c r="D820" s="618"/>
      <c r="E820" s="618"/>
      <c r="F820" s="619"/>
      <c r="G820" s="801" t="s">
        <v>17</v>
      </c>
      <c r="H820" s="654"/>
      <c r="I820" s="654"/>
      <c r="J820" s="654"/>
      <c r="K820" s="654"/>
      <c r="L820" s="653" t="s">
        <v>18</v>
      </c>
      <c r="M820" s="654"/>
      <c r="N820" s="654"/>
      <c r="O820" s="654"/>
      <c r="P820" s="654"/>
      <c r="Q820" s="654"/>
      <c r="R820" s="654"/>
      <c r="S820" s="654"/>
      <c r="T820" s="654"/>
      <c r="U820" s="654"/>
      <c r="V820" s="654"/>
      <c r="W820" s="654"/>
      <c r="X820" s="655"/>
      <c r="Y820" s="639" t="s">
        <v>19</v>
      </c>
      <c r="Z820" s="640"/>
      <c r="AA820" s="640"/>
      <c r="AB820" s="784"/>
      <c r="AC820" s="801" t="s">
        <v>17</v>
      </c>
      <c r="AD820" s="654"/>
      <c r="AE820" s="654"/>
      <c r="AF820" s="654"/>
      <c r="AG820" s="654"/>
      <c r="AH820" s="653" t="s">
        <v>18</v>
      </c>
      <c r="AI820" s="654"/>
      <c r="AJ820" s="654"/>
      <c r="AK820" s="654"/>
      <c r="AL820" s="654"/>
      <c r="AM820" s="654"/>
      <c r="AN820" s="654"/>
      <c r="AO820" s="654"/>
      <c r="AP820" s="654"/>
      <c r="AQ820" s="654"/>
      <c r="AR820" s="654"/>
      <c r="AS820" s="654"/>
      <c r="AT820" s="655"/>
      <c r="AU820" s="639" t="s">
        <v>19</v>
      </c>
      <c r="AV820" s="640"/>
      <c r="AW820" s="640"/>
      <c r="AX820" s="641"/>
    </row>
    <row r="821" spans="1:50" s="16" customFormat="1" ht="24.75" hidden="1" customHeight="1" x14ac:dyDescent="0.15">
      <c r="A821" s="617"/>
      <c r="B821" s="618"/>
      <c r="C821" s="618"/>
      <c r="D821" s="618"/>
      <c r="E821" s="618"/>
      <c r="F821" s="619"/>
      <c r="G821" s="656"/>
      <c r="H821" s="657"/>
      <c r="I821" s="657"/>
      <c r="J821" s="657"/>
      <c r="K821" s="658"/>
      <c r="L821" s="650"/>
      <c r="M821" s="651"/>
      <c r="N821" s="651"/>
      <c r="O821" s="651"/>
      <c r="P821" s="651"/>
      <c r="Q821" s="651"/>
      <c r="R821" s="651"/>
      <c r="S821" s="651"/>
      <c r="T821" s="651"/>
      <c r="U821" s="651"/>
      <c r="V821" s="651"/>
      <c r="W821" s="651"/>
      <c r="X821" s="652"/>
      <c r="Y821" s="374"/>
      <c r="Z821" s="375"/>
      <c r="AA821" s="375"/>
      <c r="AB821" s="791"/>
      <c r="AC821" s="656"/>
      <c r="AD821" s="657"/>
      <c r="AE821" s="657"/>
      <c r="AF821" s="657"/>
      <c r="AG821" s="658"/>
      <c r="AH821" s="650"/>
      <c r="AI821" s="651"/>
      <c r="AJ821" s="651"/>
      <c r="AK821" s="651"/>
      <c r="AL821" s="651"/>
      <c r="AM821" s="651"/>
      <c r="AN821" s="651"/>
      <c r="AO821" s="651"/>
      <c r="AP821" s="651"/>
      <c r="AQ821" s="651"/>
      <c r="AR821" s="651"/>
      <c r="AS821" s="651"/>
      <c r="AT821" s="652"/>
      <c r="AU821" s="374"/>
      <c r="AV821" s="375"/>
      <c r="AW821" s="375"/>
      <c r="AX821" s="376"/>
    </row>
    <row r="822" spans="1:50"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7"/>
      <c r="B830" s="618"/>
      <c r="C830" s="618"/>
      <c r="D830" s="618"/>
      <c r="E830" s="618"/>
      <c r="F830" s="619"/>
      <c r="G830" s="592"/>
      <c r="H830" s="593"/>
      <c r="I830" s="593"/>
      <c r="J830" s="593"/>
      <c r="K830" s="594"/>
      <c r="L830" s="584"/>
      <c r="M830" s="585"/>
      <c r="N830" s="585"/>
      <c r="O830" s="585"/>
      <c r="P830" s="585"/>
      <c r="Q830" s="585"/>
      <c r="R830" s="585"/>
      <c r="S830" s="585"/>
      <c r="T830" s="585"/>
      <c r="U830" s="585"/>
      <c r="V830" s="585"/>
      <c r="W830" s="585"/>
      <c r="X830" s="586"/>
      <c r="Y830" s="587"/>
      <c r="Z830" s="588"/>
      <c r="AA830" s="588"/>
      <c r="AB830" s="598"/>
      <c r="AC830" s="592"/>
      <c r="AD830" s="593"/>
      <c r="AE830" s="593"/>
      <c r="AF830" s="593"/>
      <c r="AG830" s="594"/>
      <c r="AH830" s="584"/>
      <c r="AI830" s="585"/>
      <c r="AJ830" s="585"/>
      <c r="AK830" s="585"/>
      <c r="AL830" s="585"/>
      <c r="AM830" s="585"/>
      <c r="AN830" s="585"/>
      <c r="AO830" s="585"/>
      <c r="AP830" s="585"/>
      <c r="AQ830" s="585"/>
      <c r="AR830" s="585"/>
      <c r="AS830" s="585"/>
      <c r="AT830" s="586"/>
      <c r="AU830" s="587"/>
      <c r="AV830" s="588"/>
      <c r="AW830" s="588"/>
      <c r="AX830" s="589"/>
    </row>
    <row r="831" spans="1:50" ht="24.75" hidden="1" customHeight="1" x14ac:dyDescent="0.15">
      <c r="A831" s="617"/>
      <c r="B831" s="618"/>
      <c r="C831" s="618"/>
      <c r="D831" s="618"/>
      <c r="E831" s="618"/>
      <c r="F831" s="619"/>
      <c r="G831" s="812" t="s">
        <v>20</v>
      </c>
      <c r="H831" s="813"/>
      <c r="I831" s="813"/>
      <c r="J831" s="813"/>
      <c r="K831" s="813"/>
      <c r="L831" s="814"/>
      <c r="M831" s="815"/>
      <c r="N831" s="815"/>
      <c r="O831" s="815"/>
      <c r="P831" s="815"/>
      <c r="Q831" s="815"/>
      <c r="R831" s="815"/>
      <c r="S831" s="815"/>
      <c r="T831" s="815"/>
      <c r="U831" s="815"/>
      <c r="V831" s="815"/>
      <c r="W831" s="815"/>
      <c r="X831" s="816"/>
      <c r="Y831" s="817">
        <f>SUM(Y821:AB830)</f>
        <v>0</v>
      </c>
      <c r="Z831" s="818"/>
      <c r="AA831" s="818"/>
      <c r="AB831" s="819"/>
      <c r="AC831" s="812" t="s">
        <v>20</v>
      </c>
      <c r="AD831" s="813"/>
      <c r="AE831" s="813"/>
      <c r="AF831" s="813"/>
      <c r="AG831" s="813"/>
      <c r="AH831" s="814"/>
      <c r="AI831" s="815"/>
      <c r="AJ831" s="815"/>
      <c r="AK831" s="815"/>
      <c r="AL831" s="815"/>
      <c r="AM831" s="815"/>
      <c r="AN831" s="815"/>
      <c r="AO831" s="815"/>
      <c r="AP831" s="815"/>
      <c r="AQ831" s="815"/>
      <c r="AR831" s="815"/>
      <c r="AS831" s="815"/>
      <c r="AT831" s="816"/>
      <c r="AU831" s="817">
        <f>SUM(AU821:AX830)</f>
        <v>0</v>
      </c>
      <c r="AV831" s="818"/>
      <c r="AW831" s="818"/>
      <c r="AX831" s="820"/>
    </row>
    <row r="832" spans="1:50" ht="24.75" hidden="1" customHeight="1" thickBot="1" x14ac:dyDescent="0.2">
      <c r="A832" s="890" t="s">
        <v>147</v>
      </c>
      <c r="B832" s="891"/>
      <c r="C832" s="891"/>
      <c r="D832" s="891"/>
      <c r="E832" s="891"/>
      <c r="F832" s="891"/>
      <c r="G832" s="891"/>
      <c r="H832" s="891"/>
      <c r="I832" s="891"/>
      <c r="J832" s="891"/>
      <c r="K832" s="891"/>
      <c r="L832" s="891"/>
      <c r="M832" s="891"/>
      <c r="N832" s="891"/>
      <c r="O832" s="891"/>
      <c r="P832" s="891"/>
      <c r="Q832" s="891"/>
      <c r="R832" s="891"/>
      <c r="S832" s="891"/>
      <c r="T832" s="891"/>
      <c r="U832" s="891"/>
      <c r="V832" s="891"/>
      <c r="W832" s="891"/>
      <c r="X832" s="891"/>
      <c r="Y832" s="891"/>
      <c r="Z832" s="891"/>
      <c r="AA832" s="891"/>
      <c r="AB832" s="891"/>
      <c r="AC832" s="891"/>
      <c r="AD832" s="891"/>
      <c r="AE832" s="891"/>
      <c r="AF832" s="891"/>
      <c r="AG832" s="891"/>
      <c r="AH832" s="891"/>
      <c r="AI832" s="891"/>
      <c r="AJ832" s="891"/>
      <c r="AK832" s="892"/>
      <c r="AL832" s="264" t="s">
        <v>269</v>
      </c>
      <c r="AM832" s="265"/>
      <c r="AN832" s="265"/>
      <c r="AO832" s="67" t="s">
        <v>267</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hidden="1"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hidden="1"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hidden="1" customHeight="1" x14ac:dyDescent="0.15">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263</v>
      </c>
      <c r="AD837" s="134"/>
      <c r="AE837" s="134"/>
      <c r="AF837" s="134"/>
      <c r="AG837" s="134"/>
      <c r="AH837" s="353" t="s">
        <v>292</v>
      </c>
      <c r="AI837" s="350"/>
      <c r="AJ837" s="350"/>
      <c r="AK837" s="350"/>
      <c r="AL837" s="350" t="s">
        <v>21</v>
      </c>
      <c r="AM837" s="350"/>
      <c r="AN837" s="350"/>
      <c r="AO837" s="355"/>
      <c r="AP837" s="356" t="s">
        <v>225</v>
      </c>
      <c r="AQ837" s="356"/>
      <c r="AR837" s="356"/>
      <c r="AS837" s="356"/>
      <c r="AT837" s="356"/>
      <c r="AU837" s="356"/>
      <c r="AV837" s="356"/>
      <c r="AW837" s="356"/>
      <c r="AX837" s="356"/>
    </row>
    <row r="838" spans="1:50" ht="30" hidden="1" customHeight="1" x14ac:dyDescent="0.15">
      <c r="A838" s="362">
        <v>1</v>
      </c>
      <c r="B838" s="362">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c r="AD838" s="357"/>
      <c r="AE838" s="357"/>
      <c r="AF838" s="357"/>
      <c r="AG838" s="357"/>
      <c r="AH838" s="358"/>
      <c r="AI838" s="359"/>
      <c r="AJ838" s="359"/>
      <c r="AK838" s="359"/>
      <c r="AL838" s="343"/>
      <c r="AM838" s="344"/>
      <c r="AN838" s="344"/>
      <c r="AO838" s="345"/>
      <c r="AP838" s="346"/>
      <c r="AQ838" s="346"/>
      <c r="AR838" s="346"/>
      <c r="AS838" s="346"/>
      <c r="AT838" s="346"/>
      <c r="AU838" s="346"/>
      <c r="AV838" s="346"/>
      <c r="AW838" s="346"/>
      <c r="AX838" s="346"/>
    </row>
    <row r="839" spans="1:50" ht="30" hidden="1" customHeight="1" x14ac:dyDescent="0.15">
      <c r="A839" s="362">
        <v>2</v>
      </c>
      <c r="B839" s="362">
        <v>1</v>
      </c>
      <c r="C839" s="333"/>
      <c r="D839" s="333"/>
      <c r="E839" s="333"/>
      <c r="F839" s="333"/>
      <c r="G839" s="333"/>
      <c r="H839" s="333"/>
      <c r="I839" s="333"/>
      <c r="J839" s="334"/>
      <c r="K839" s="335"/>
      <c r="L839" s="335"/>
      <c r="M839" s="335"/>
      <c r="N839" s="335"/>
      <c r="O839" s="335"/>
      <c r="P839" s="336"/>
      <c r="Q839" s="336"/>
      <c r="R839" s="336"/>
      <c r="S839" s="336"/>
      <c r="T839" s="336"/>
      <c r="U839" s="336"/>
      <c r="V839" s="336"/>
      <c r="W839" s="336"/>
      <c r="X839" s="336"/>
      <c r="Y839" s="337"/>
      <c r="Z839" s="338"/>
      <c r="AA839" s="338"/>
      <c r="AB839" s="339"/>
      <c r="AC839" s="349"/>
      <c r="AD839" s="349"/>
      <c r="AE839" s="349"/>
      <c r="AF839" s="349"/>
      <c r="AG839" s="349"/>
      <c r="AH839" s="358"/>
      <c r="AI839" s="359"/>
      <c r="AJ839" s="359"/>
      <c r="AK839" s="359"/>
      <c r="AL839" s="343"/>
      <c r="AM839" s="344"/>
      <c r="AN839" s="344"/>
      <c r="AO839" s="345"/>
      <c r="AP839" s="346"/>
      <c r="AQ839" s="346"/>
      <c r="AR839" s="346"/>
      <c r="AS839" s="346"/>
      <c r="AT839" s="346"/>
      <c r="AU839" s="346"/>
      <c r="AV839" s="346"/>
      <c r="AW839" s="346"/>
      <c r="AX839" s="346"/>
    </row>
    <row r="840" spans="1:50" ht="30" hidden="1" customHeight="1" x14ac:dyDescent="0.15">
      <c r="A840" s="362">
        <v>3</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4</v>
      </c>
      <c r="B841" s="362">
        <v>1</v>
      </c>
      <c r="C841" s="347"/>
      <c r="D841" s="333"/>
      <c r="E841" s="333"/>
      <c r="F841" s="333"/>
      <c r="G841" s="333"/>
      <c r="H841" s="333"/>
      <c r="I841" s="333"/>
      <c r="J841" s="334"/>
      <c r="K841" s="335"/>
      <c r="L841" s="335"/>
      <c r="M841" s="335"/>
      <c r="N841" s="335"/>
      <c r="O841" s="335"/>
      <c r="P841" s="348"/>
      <c r="Q841" s="336"/>
      <c r="R841" s="336"/>
      <c r="S841" s="336"/>
      <c r="T841" s="336"/>
      <c r="U841" s="336"/>
      <c r="V841" s="336"/>
      <c r="W841" s="336"/>
      <c r="X841" s="336"/>
      <c r="Y841" s="337"/>
      <c r="Z841" s="338"/>
      <c r="AA841" s="338"/>
      <c r="AB841" s="339"/>
      <c r="AC841" s="349"/>
      <c r="AD841" s="349"/>
      <c r="AE841" s="349"/>
      <c r="AF841" s="349"/>
      <c r="AG841" s="349"/>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5</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6</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7</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8</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9</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15">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15">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15">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263</v>
      </c>
      <c r="AD870" s="134"/>
      <c r="AE870" s="134"/>
      <c r="AF870" s="134"/>
      <c r="AG870" s="134"/>
      <c r="AH870" s="353" t="s">
        <v>292</v>
      </c>
      <c r="AI870" s="350"/>
      <c r="AJ870" s="350"/>
      <c r="AK870" s="350"/>
      <c r="AL870" s="350" t="s">
        <v>21</v>
      </c>
      <c r="AM870" s="350"/>
      <c r="AN870" s="350"/>
      <c r="AO870" s="355"/>
      <c r="AP870" s="356" t="s">
        <v>225</v>
      </c>
      <c r="AQ870" s="356"/>
      <c r="AR870" s="356"/>
      <c r="AS870" s="356"/>
      <c r="AT870" s="356"/>
      <c r="AU870" s="356"/>
      <c r="AV870" s="356"/>
      <c r="AW870" s="356"/>
      <c r="AX870" s="356"/>
    </row>
    <row r="871" spans="1:50" ht="30" hidden="1" customHeight="1" x14ac:dyDescent="0.15">
      <c r="A871" s="362">
        <v>1</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57"/>
      <c r="AE871" s="357"/>
      <c r="AF871" s="357"/>
      <c r="AG871" s="357"/>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2">
        <v>2</v>
      </c>
      <c r="B872" s="362">
        <v>1</v>
      </c>
      <c r="C872" s="333"/>
      <c r="D872" s="333"/>
      <c r="E872" s="333"/>
      <c r="F872" s="333"/>
      <c r="G872" s="333"/>
      <c r="H872" s="333"/>
      <c r="I872" s="333"/>
      <c r="J872" s="334"/>
      <c r="K872" s="335"/>
      <c r="L872" s="335"/>
      <c r="M872" s="335"/>
      <c r="N872" s="335"/>
      <c r="O872" s="335"/>
      <c r="P872" s="336"/>
      <c r="Q872" s="336"/>
      <c r="R872" s="336"/>
      <c r="S872" s="336"/>
      <c r="T872" s="336"/>
      <c r="U872" s="336"/>
      <c r="V872" s="336"/>
      <c r="W872" s="336"/>
      <c r="X872" s="336"/>
      <c r="Y872" s="337"/>
      <c r="Z872" s="338"/>
      <c r="AA872" s="338"/>
      <c r="AB872" s="339"/>
      <c r="AC872" s="349"/>
      <c r="AD872" s="349"/>
      <c r="AE872" s="349"/>
      <c r="AF872" s="349"/>
      <c r="AG872" s="349"/>
      <c r="AH872" s="358"/>
      <c r="AI872" s="359"/>
      <c r="AJ872" s="359"/>
      <c r="AK872" s="359"/>
      <c r="AL872" s="343"/>
      <c r="AM872" s="344"/>
      <c r="AN872" s="344"/>
      <c r="AO872" s="345"/>
      <c r="AP872" s="346"/>
      <c r="AQ872" s="346"/>
      <c r="AR872" s="346"/>
      <c r="AS872" s="346"/>
      <c r="AT872" s="346"/>
      <c r="AU872" s="346"/>
      <c r="AV872" s="346"/>
      <c r="AW872" s="346"/>
      <c r="AX872" s="346"/>
    </row>
    <row r="873" spans="1:50" ht="30" hidden="1" customHeight="1" x14ac:dyDescent="0.15">
      <c r="A873" s="362">
        <v>3</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4</v>
      </c>
      <c r="B874" s="362">
        <v>1</v>
      </c>
      <c r="C874" s="347"/>
      <c r="D874" s="333"/>
      <c r="E874" s="333"/>
      <c r="F874" s="333"/>
      <c r="G874" s="333"/>
      <c r="H874" s="333"/>
      <c r="I874" s="333"/>
      <c r="J874" s="334"/>
      <c r="K874" s="335"/>
      <c r="L874" s="335"/>
      <c r="M874" s="335"/>
      <c r="N874" s="335"/>
      <c r="O874" s="335"/>
      <c r="P874" s="348"/>
      <c r="Q874" s="336"/>
      <c r="R874" s="336"/>
      <c r="S874" s="336"/>
      <c r="T874" s="336"/>
      <c r="U874" s="336"/>
      <c r="V874" s="336"/>
      <c r="W874" s="336"/>
      <c r="X874" s="336"/>
      <c r="Y874" s="337"/>
      <c r="Z874" s="338"/>
      <c r="AA874" s="338"/>
      <c r="AB874" s="339"/>
      <c r="AC874" s="349"/>
      <c r="AD874" s="349"/>
      <c r="AE874" s="349"/>
      <c r="AF874" s="349"/>
      <c r="AG874" s="349"/>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5</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6</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7</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8</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9</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10</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15">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15">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15">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263</v>
      </c>
      <c r="AD903" s="134"/>
      <c r="AE903" s="134"/>
      <c r="AF903" s="134"/>
      <c r="AG903" s="134"/>
      <c r="AH903" s="353" t="s">
        <v>292</v>
      </c>
      <c r="AI903" s="350"/>
      <c r="AJ903" s="350"/>
      <c r="AK903" s="350"/>
      <c r="AL903" s="350" t="s">
        <v>21</v>
      </c>
      <c r="AM903" s="350"/>
      <c r="AN903" s="350"/>
      <c r="AO903" s="355"/>
      <c r="AP903" s="356" t="s">
        <v>225</v>
      </c>
      <c r="AQ903" s="356"/>
      <c r="AR903" s="356"/>
      <c r="AS903" s="356"/>
      <c r="AT903" s="356"/>
      <c r="AU903" s="356"/>
      <c r="AV903" s="356"/>
      <c r="AW903" s="356"/>
      <c r="AX903" s="356"/>
    </row>
    <row r="904" spans="1:50" ht="30" hidden="1" customHeight="1" x14ac:dyDescent="0.15">
      <c r="A904" s="362">
        <v>1</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57"/>
      <c r="AE904" s="357"/>
      <c r="AF904" s="357"/>
      <c r="AG904" s="357"/>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hidden="1" customHeight="1" x14ac:dyDescent="0.15">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15">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15">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15">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263</v>
      </c>
      <c r="AD936" s="134"/>
      <c r="AE936" s="134"/>
      <c r="AF936" s="134"/>
      <c r="AG936" s="134"/>
      <c r="AH936" s="353" t="s">
        <v>292</v>
      </c>
      <c r="AI936" s="350"/>
      <c r="AJ936" s="350"/>
      <c r="AK936" s="350"/>
      <c r="AL936" s="350" t="s">
        <v>21</v>
      </c>
      <c r="AM936" s="350"/>
      <c r="AN936" s="350"/>
      <c r="AO936" s="355"/>
      <c r="AP936" s="356" t="s">
        <v>225</v>
      </c>
      <c r="AQ936" s="356"/>
      <c r="AR936" s="356"/>
      <c r="AS936" s="356"/>
      <c r="AT936" s="356"/>
      <c r="AU936" s="356"/>
      <c r="AV936" s="356"/>
      <c r="AW936" s="356"/>
      <c r="AX936" s="356"/>
    </row>
    <row r="937" spans="1:50" ht="30" hidden="1" customHeight="1" x14ac:dyDescent="0.15">
      <c r="A937" s="362">
        <v>1</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57"/>
      <c r="AE937" s="357"/>
      <c r="AF937" s="357"/>
      <c r="AG937" s="357"/>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x14ac:dyDescent="0.15">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15">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15">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15">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263</v>
      </c>
      <c r="AD969" s="134"/>
      <c r="AE969" s="134"/>
      <c r="AF969" s="134"/>
      <c r="AG969" s="134"/>
      <c r="AH969" s="353" t="s">
        <v>292</v>
      </c>
      <c r="AI969" s="350"/>
      <c r="AJ969" s="350"/>
      <c r="AK969" s="350"/>
      <c r="AL969" s="350" t="s">
        <v>21</v>
      </c>
      <c r="AM969" s="350"/>
      <c r="AN969" s="350"/>
      <c r="AO969" s="355"/>
      <c r="AP969" s="356" t="s">
        <v>225</v>
      </c>
      <c r="AQ969" s="356"/>
      <c r="AR969" s="356"/>
      <c r="AS969" s="356"/>
      <c r="AT969" s="356"/>
      <c r="AU969" s="356"/>
      <c r="AV969" s="356"/>
      <c r="AW969" s="356"/>
      <c r="AX969" s="356"/>
    </row>
    <row r="970" spans="1:50" ht="30" hidden="1" customHeight="1" x14ac:dyDescent="0.15">
      <c r="A970" s="362">
        <v>1</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15">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15">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15">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15">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263</v>
      </c>
      <c r="AD1002" s="134"/>
      <c r="AE1002" s="134"/>
      <c r="AF1002" s="134"/>
      <c r="AG1002" s="134"/>
      <c r="AH1002" s="353" t="s">
        <v>292</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15">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15">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15">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15">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15">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263</v>
      </c>
      <c r="AD1035" s="134"/>
      <c r="AE1035" s="134"/>
      <c r="AF1035" s="134"/>
      <c r="AG1035" s="134"/>
      <c r="AH1035" s="353" t="s">
        <v>292</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15">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15">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15">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15">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15">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263</v>
      </c>
      <c r="AD1068" s="134"/>
      <c r="AE1068" s="134"/>
      <c r="AF1068" s="134"/>
      <c r="AG1068" s="134"/>
      <c r="AH1068" s="353" t="s">
        <v>292</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15">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15">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15">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15">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15">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hidden="1" customHeight="1" x14ac:dyDescent="0.15">
      <c r="A1099" s="363" t="s">
        <v>254</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269</v>
      </c>
      <c r="AM1099" s="267"/>
      <c r="AN1099" s="267"/>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62"/>
      <c r="B1102" s="362"/>
      <c r="C1102" s="134" t="s">
        <v>218</v>
      </c>
      <c r="D1102" s="366"/>
      <c r="E1102" s="134" t="s">
        <v>217</v>
      </c>
      <c r="F1102" s="366"/>
      <c r="G1102" s="366"/>
      <c r="H1102" s="366"/>
      <c r="I1102" s="366"/>
      <c r="J1102" s="134" t="s">
        <v>224</v>
      </c>
      <c r="K1102" s="134"/>
      <c r="L1102" s="134"/>
      <c r="M1102" s="134"/>
      <c r="N1102" s="134"/>
      <c r="O1102" s="134"/>
      <c r="P1102" s="353" t="s">
        <v>27</v>
      </c>
      <c r="Q1102" s="353"/>
      <c r="R1102" s="353"/>
      <c r="S1102" s="353"/>
      <c r="T1102" s="353"/>
      <c r="U1102" s="353"/>
      <c r="V1102" s="353"/>
      <c r="W1102" s="353"/>
      <c r="X1102" s="353"/>
      <c r="Y1102" s="134" t="s">
        <v>226</v>
      </c>
      <c r="Z1102" s="366"/>
      <c r="AA1102" s="366"/>
      <c r="AB1102" s="366"/>
      <c r="AC1102" s="134" t="s">
        <v>200</v>
      </c>
      <c r="AD1102" s="134"/>
      <c r="AE1102" s="134"/>
      <c r="AF1102" s="134"/>
      <c r="AG1102" s="134"/>
      <c r="AH1102" s="353" t="s">
        <v>213</v>
      </c>
      <c r="AI1102" s="354"/>
      <c r="AJ1102" s="354"/>
      <c r="AK1102" s="354"/>
      <c r="AL1102" s="354" t="s">
        <v>21</v>
      </c>
      <c r="AM1102" s="354"/>
      <c r="AN1102" s="354"/>
      <c r="AO1102" s="367"/>
      <c r="AP1102" s="356" t="s">
        <v>255</v>
      </c>
      <c r="AQ1102" s="356"/>
      <c r="AR1102" s="356"/>
      <c r="AS1102" s="356"/>
      <c r="AT1102" s="356"/>
      <c r="AU1102" s="356"/>
      <c r="AV1102" s="356"/>
      <c r="AW1102" s="356"/>
      <c r="AX1102" s="356"/>
    </row>
    <row r="1103" spans="1:50" ht="30" hidden="1" customHeight="1" x14ac:dyDescent="0.15">
      <c r="A1103" s="362">
        <v>1</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15">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 RIGHT(TEXT(AL840,"0.#"),1)&lt;&gt;"."),TRUE,FALSE)</formula>
    </cfRule>
    <cfRule type="expression" dxfId="1796" priority="6626">
      <formula>IF(AND(AL840&gt;=0, RIGHT(TEXT(AL840,"0.#"),1)="."),TRUE,FALSE)</formula>
    </cfRule>
    <cfRule type="expression" dxfId="1795" priority="6627">
      <formula>IF(AND(AL840&lt;0, RIGHT(TEXT(AL840,"0.#"),1)&lt;&gt;"."),TRUE,FALSE)</formula>
    </cfRule>
    <cfRule type="expression" dxfId="1794" priority="6628">
      <formula>IF(AND(AL840&lt;0, 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 RIGHT(TEXT(AL1103,"0.#"),1)&lt;&gt;"."),TRUE,FALSE)</formula>
    </cfRule>
    <cfRule type="expression" dxfId="1692" priority="2860">
      <formula>IF(AND(AL1103&gt;=0, RIGHT(TEXT(AL1103,"0.#"),1)="."),TRUE,FALSE)</formula>
    </cfRule>
    <cfRule type="expression" dxfId="1691" priority="2861">
      <formula>IF(AND(AL1103&lt;0, RIGHT(TEXT(AL1103,"0.#"),1)&lt;&gt;"."),TRUE,FALSE)</formula>
    </cfRule>
    <cfRule type="expression" dxfId="1690" priority="2862">
      <formula>IF(AND(AL1103&lt;0, 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 RIGHT(TEXT(AL838,"0.#"),1)&lt;&gt;"."),TRUE,FALSE)</formula>
    </cfRule>
    <cfRule type="expression" dxfId="1678" priority="2812">
      <formula>IF(AND(AL838&gt;=0, RIGHT(TEXT(AL838,"0.#"),1)="."),TRUE,FALSE)</formula>
    </cfRule>
    <cfRule type="expression" dxfId="1677" priority="2813">
      <formula>IF(AND(AL838&lt;0, RIGHT(TEXT(AL838,"0.#"),1)&lt;&gt;"."),TRUE,FALSE)</formula>
    </cfRule>
    <cfRule type="expression" dxfId="1676" priority="2814">
      <formula>IF(AND(AL838&lt;0, 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 RIGHT(TEXT(AL873,"0.#"),1)&lt;&gt;"."),TRUE,FALSE)</formula>
    </cfRule>
    <cfRule type="expression" dxfId="1258" priority="2072">
      <formula>IF(AND(AL873&gt;=0, RIGHT(TEXT(AL873,"0.#"),1)="."),TRUE,FALSE)</formula>
    </cfRule>
    <cfRule type="expression" dxfId="1257" priority="2073">
      <formula>IF(AND(AL873&lt;0, RIGHT(TEXT(AL873,"0.#"),1)&lt;&gt;"."),TRUE,FALSE)</formula>
    </cfRule>
    <cfRule type="expression" dxfId="1256" priority="2074">
      <formula>IF(AND(AL873&lt;0, RIGHT(TEXT(AL873,"0.#"),1)="."),TRUE,FALSE)</formula>
    </cfRule>
  </conditionalFormatting>
  <conditionalFormatting sqref="AL871:AO872">
    <cfRule type="expression" dxfId="1255" priority="2065">
      <formula>IF(AND(AL871&gt;=0, RIGHT(TEXT(AL871,"0.#"),1)&lt;&gt;"."),TRUE,FALSE)</formula>
    </cfRule>
    <cfRule type="expression" dxfId="1254" priority="2066">
      <formula>IF(AND(AL871&gt;=0, RIGHT(TEXT(AL871,"0.#"),1)="."),TRUE,FALSE)</formula>
    </cfRule>
    <cfRule type="expression" dxfId="1253" priority="2067">
      <formula>IF(AND(AL871&lt;0, RIGHT(TEXT(AL871,"0.#"),1)&lt;&gt;"."),TRUE,FALSE)</formula>
    </cfRule>
    <cfRule type="expression" dxfId="1252" priority="2068">
      <formula>IF(AND(AL871&lt;0, RIGHT(TEXT(AL871,"0.#"),1)="."),TRUE,FALSE)</formula>
    </cfRule>
  </conditionalFormatting>
  <conditionalFormatting sqref="AL906:AO933">
    <cfRule type="expression" dxfId="1251" priority="2059">
      <formula>IF(AND(AL906&gt;=0, RIGHT(TEXT(AL906,"0.#"),1)&lt;&gt;"."),TRUE,FALSE)</formula>
    </cfRule>
    <cfRule type="expression" dxfId="1250" priority="2060">
      <formula>IF(AND(AL906&gt;=0, RIGHT(TEXT(AL906,"0.#"),1)="."),TRUE,FALSE)</formula>
    </cfRule>
    <cfRule type="expression" dxfId="1249" priority="2061">
      <formula>IF(AND(AL906&lt;0, RIGHT(TEXT(AL906,"0.#"),1)&lt;&gt;"."),TRUE,FALSE)</formula>
    </cfRule>
    <cfRule type="expression" dxfId="1248" priority="2062">
      <formula>IF(AND(AL906&lt;0, RIGHT(TEXT(AL906,"0.#"),1)="."),TRUE,FALSE)</formula>
    </cfRule>
  </conditionalFormatting>
  <conditionalFormatting sqref="AL904:AO905">
    <cfRule type="expression" dxfId="1247" priority="2053">
      <formula>IF(AND(AL904&gt;=0, RIGHT(TEXT(AL904,"0.#"),1)&lt;&gt;"."),TRUE,FALSE)</formula>
    </cfRule>
    <cfRule type="expression" dxfId="1246" priority="2054">
      <formula>IF(AND(AL904&gt;=0, RIGHT(TEXT(AL904,"0.#"),1)="."),TRUE,FALSE)</formula>
    </cfRule>
    <cfRule type="expression" dxfId="1245" priority="2055">
      <formula>IF(AND(AL904&lt;0, RIGHT(TEXT(AL904,"0.#"),1)&lt;&gt;"."),TRUE,FALSE)</formula>
    </cfRule>
    <cfRule type="expression" dxfId="1244" priority="2056">
      <formula>IF(AND(AL904&lt;0, RIGHT(TEXT(AL904,"0.#"),1)="."),TRUE,FALSE)</formula>
    </cfRule>
  </conditionalFormatting>
  <conditionalFormatting sqref="AL939:AO966">
    <cfRule type="expression" dxfId="1243" priority="2047">
      <formula>IF(AND(AL939&gt;=0, RIGHT(TEXT(AL939,"0.#"),1)&lt;&gt;"."),TRUE,FALSE)</formula>
    </cfRule>
    <cfRule type="expression" dxfId="1242" priority="2048">
      <formula>IF(AND(AL939&gt;=0, RIGHT(TEXT(AL939,"0.#"),1)="."),TRUE,FALSE)</formula>
    </cfRule>
    <cfRule type="expression" dxfId="1241" priority="2049">
      <formula>IF(AND(AL939&lt;0, RIGHT(TEXT(AL939,"0.#"),1)&lt;&gt;"."),TRUE,FALSE)</formula>
    </cfRule>
    <cfRule type="expression" dxfId="1240" priority="2050">
      <formula>IF(AND(AL939&lt;0, RIGHT(TEXT(AL939,"0.#"),1)="."),TRUE,FALSE)</formula>
    </cfRule>
  </conditionalFormatting>
  <conditionalFormatting sqref="AL937:AO938">
    <cfRule type="expression" dxfId="1239" priority="2041">
      <formula>IF(AND(AL937&gt;=0, RIGHT(TEXT(AL937,"0.#"),1)&lt;&gt;"."),TRUE,FALSE)</formula>
    </cfRule>
    <cfRule type="expression" dxfId="1238" priority="2042">
      <formula>IF(AND(AL937&gt;=0, RIGHT(TEXT(AL937,"0.#"),1)="."),TRUE,FALSE)</formula>
    </cfRule>
    <cfRule type="expression" dxfId="1237" priority="2043">
      <formula>IF(AND(AL937&lt;0, RIGHT(TEXT(AL937,"0.#"),1)&lt;&gt;"."),TRUE,FALSE)</formula>
    </cfRule>
    <cfRule type="expression" dxfId="1236" priority="2044">
      <formula>IF(AND(AL937&lt;0, RIGHT(TEXT(AL937,"0.#"),1)="."),TRUE,FALSE)</formula>
    </cfRule>
  </conditionalFormatting>
  <conditionalFormatting sqref="AL972:AO999">
    <cfRule type="expression" dxfId="1235" priority="2035">
      <formula>IF(AND(AL972&gt;=0, RIGHT(TEXT(AL972,"0.#"),1)&lt;&gt;"."),TRUE,FALSE)</formula>
    </cfRule>
    <cfRule type="expression" dxfId="1234" priority="2036">
      <formula>IF(AND(AL972&gt;=0, RIGHT(TEXT(AL972,"0.#"),1)="."),TRUE,FALSE)</formula>
    </cfRule>
    <cfRule type="expression" dxfId="1233" priority="2037">
      <formula>IF(AND(AL972&lt;0, RIGHT(TEXT(AL972,"0.#"),1)&lt;&gt;"."),TRUE,FALSE)</formula>
    </cfRule>
    <cfRule type="expression" dxfId="1232" priority="2038">
      <formula>IF(AND(AL972&lt;0, RIGHT(TEXT(AL972,"0.#"),1)="."),TRUE,FALSE)</formula>
    </cfRule>
  </conditionalFormatting>
  <conditionalFormatting sqref="AL970:AO971">
    <cfRule type="expression" dxfId="1231" priority="2029">
      <formula>IF(AND(AL970&gt;=0, RIGHT(TEXT(AL970,"0.#"),1)&lt;&gt;"."),TRUE,FALSE)</formula>
    </cfRule>
    <cfRule type="expression" dxfId="1230" priority="2030">
      <formula>IF(AND(AL970&gt;=0, RIGHT(TEXT(AL970,"0.#"),1)="."),TRUE,FALSE)</formula>
    </cfRule>
    <cfRule type="expression" dxfId="1229" priority="2031">
      <formula>IF(AND(AL970&lt;0, RIGHT(TEXT(AL970,"0.#"),1)&lt;&gt;"."),TRUE,FALSE)</formula>
    </cfRule>
    <cfRule type="expression" dxfId="1228" priority="2032">
      <formula>IF(AND(AL970&lt;0, RIGHT(TEXT(AL970,"0.#"),1)="."),TRUE,FALSE)</formula>
    </cfRule>
  </conditionalFormatting>
  <conditionalFormatting sqref="AL1005:AO1032">
    <cfRule type="expression" dxfId="1227" priority="2023">
      <formula>IF(AND(AL1005&gt;=0, RIGHT(TEXT(AL1005,"0.#"),1)&lt;&gt;"."),TRUE,FALSE)</formula>
    </cfRule>
    <cfRule type="expression" dxfId="1226" priority="2024">
      <formula>IF(AND(AL1005&gt;=0, RIGHT(TEXT(AL1005,"0.#"),1)="."),TRUE,FALSE)</formula>
    </cfRule>
    <cfRule type="expression" dxfId="1225" priority="2025">
      <formula>IF(AND(AL1005&lt;0, RIGHT(TEXT(AL1005,"0.#"),1)&lt;&gt;"."),TRUE,FALSE)</formula>
    </cfRule>
    <cfRule type="expression" dxfId="1224" priority="2026">
      <formula>IF(AND(AL1005&lt;0, RIGHT(TEXT(AL1005,"0.#"),1)="."),TRUE,FALSE)</formula>
    </cfRule>
  </conditionalFormatting>
  <conditionalFormatting sqref="AL1003:AO1004">
    <cfRule type="expression" dxfId="1223" priority="2017">
      <formula>IF(AND(AL1003&gt;=0, RIGHT(TEXT(AL1003,"0.#"),1)&lt;&gt;"."),TRUE,FALSE)</formula>
    </cfRule>
    <cfRule type="expression" dxfId="1222" priority="2018">
      <formula>IF(AND(AL1003&gt;=0, RIGHT(TEXT(AL1003,"0.#"),1)="."),TRUE,FALSE)</formula>
    </cfRule>
    <cfRule type="expression" dxfId="1221" priority="2019">
      <formula>IF(AND(AL1003&lt;0, RIGHT(TEXT(AL1003,"0.#"),1)&lt;&gt;"."),TRUE,FALSE)</formula>
    </cfRule>
    <cfRule type="expression" dxfId="1220" priority="2020">
      <formula>IF(AND(AL1003&lt;0, 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 RIGHT(TEXT(AL1038,"0.#"),1)&lt;&gt;"."),TRUE,FALSE)</formula>
    </cfRule>
    <cfRule type="expression" dxfId="1216" priority="2012">
      <formula>IF(AND(AL1038&gt;=0, RIGHT(TEXT(AL1038,"0.#"),1)="."),TRUE,FALSE)</formula>
    </cfRule>
    <cfRule type="expression" dxfId="1215" priority="2013">
      <formula>IF(AND(AL1038&lt;0, RIGHT(TEXT(AL1038,"0.#"),1)&lt;&gt;"."),TRUE,FALSE)</formula>
    </cfRule>
    <cfRule type="expression" dxfId="1214" priority="2014">
      <formula>IF(AND(AL1038&lt;0, 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 RIGHT(TEXT(AL1036,"0.#"),1)&lt;&gt;"."),TRUE,FALSE)</formula>
    </cfRule>
    <cfRule type="expression" dxfId="1210" priority="2006">
      <formula>IF(AND(AL1036&gt;=0, RIGHT(TEXT(AL1036,"0.#"),1)="."),TRUE,FALSE)</formula>
    </cfRule>
    <cfRule type="expression" dxfId="1209" priority="2007">
      <formula>IF(AND(AL1036&lt;0, RIGHT(TEXT(AL1036,"0.#"),1)&lt;&gt;"."),TRUE,FALSE)</formula>
    </cfRule>
    <cfRule type="expression" dxfId="1208" priority="2008">
      <formula>IF(AND(AL1036&lt;0, 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 RIGHT(TEXT(AL1071,"0.#"),1)&lt;&gt;"."),TRUE,FALSE)</formula>
    </cfRule>
    <cfRule type="expression" dxfId="1204" priority="2000">
      <formula>IF(AND(AL1071&gt;=0, RIGHT(TEXT(AL1071,"0.#"),1)="."),TRUE,FALSE)</formula>
    </cfRule>
    <cfRule type="expression" dxfId="1203" priority="2001">
      <formula>IF(AND(AL1071&lt;0, RIGHT(TEXT(AL1071,"0.#"),1)&lt;&gt;"."),TRUE,FALSE)</formula>
    </cfRule>
    <cfRule type="expression" dxfId="1202" priority="2002">
      <formula>IF(AND(AL1071&lt;0, 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 RIGHT(TEXT(AL1069,"0.#"),1)&lt;&gt;"."),TRUE,FALSE)</formula>
    </cfRule>
    <cfRule type="expression" dxfId="1198" priority="1994">
      <formula>IF(AND(AL1069&gt;=0, RIGHT(TEXT(AL1069,"0.#"),1)="."),TRUE,FALSE)</formula>
    </cfRule>
    <cfRule type="expression" dxfId="1197" priority="1995">
      <formula>IF(AND(AL1069&lt;0, RIGHT(TEXT(AL1069,"0.#"),1)&lt;&gt;"."),TRUE,FALSE)</formula>
    </cfRule>
    <cfRule type="expression" dxfId="1196" priority="1996">
      <formula>IF(AND(AL1069&lt;0, 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99" max="49" man="1"/>
    <brk id="725" max="49" man="1"/>
    <brk id="779"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6" sqref="K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485</v>
      </c>
      <c r="H2" s="13" t="str">
        <f>IF(G2="","",F2)</f>
        <v>一般会計</v>
      </c>
      <c r="I2" s="13" t="str">
        <f>IF(H2="","",IF(I1&lt;&gt;"",CONCATENATE(I1,"、",H2),H2))</f>
        <v>一般会計</v>
      </c>
      <c r="K2" s="14" t="s">
        <v>102</v>
      </c>
      <c r="L2" s="15"/>
      <c r="M2" s="13" t="str">
        <f>IF(L2="","",K2)</f>
        <v/>
      </c>
      <c r="N2" s="13" t="str">
        <f>IF(M2="","",IF(N1&lt;&gt;"",CONCATENATE(N1,"、",M2),M2))</f>
        <v/>
      </c>
      <c r="O2" s="13"/>
      <c r="P2" s="12" t="s">
        <v>73</v>
      </c>
      <c r="Q2" s="17" t="s">
        <v>485</v>
      </c>
      <c r="R2" s="13" t="str">
        <f>IF(Q2="","",P2)</f>
        <v>直接実施</v>
      </c>
      <c r="S2" s="13" t="str">
        <f>IF(R2="","",IF(S1&lt;&gt;"",CONCATENATE(S1,"、",R2),R2))</f>
        <v>直接実施</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485</v>
      </c>
      <c r="R3" s="13" t="str">
        <f t="shared" ref="R3:R8" si="3">IF(Q3="","",P3)</f>
        <v>委託・請負</v>
      </c>
      <c r="S3" s="13" t="str">
        <f t="shared" ref="S3:S8" si="4">IF(R3="",S2,IF(S2&lt;&gt;"",CONCATENATE(S2,"、",R3),R3))</f>
        <v>直接実施、委託・請負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直接実施、委託・請負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485</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2020-09-10T05:43:19Z</cp:lastPrinted>
  <dcterms:created xsi:type="dcterms:W3CDTF">2012-03-13T00:50:25Z</dcterms:created>
  <dcterms:modified xsi:type="dcterms:W3CDTF">2020-10-13T03:16:45Z</dcterms:modified>
</cp:coreProperties>
</file>