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回答\総政健\"/>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<sst xmlns="http://schemas.openxmlformats.org/spreadsheetml/2006/main" count="2841" uniqueCount="605">
  <si>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</si>
  <si>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</si>
  <si>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</si>
  <si>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</si>
  <si>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</si>
  <si>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</si>
  <si>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</si>
  <si>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</si>
  <si>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</si>
  <si>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</si>
  <si>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</si>
  <si>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</si>
  <si>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</si>
  <si>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</si>
  <si>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</si>
  <si>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</si>
  <si>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</si>
  <si>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</si>
  <si>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</si>
  <si>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</si>
  <si>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</si>
  <si>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</si>
  <si>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</si>
  <si>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</si>
  <si>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</si>
  <si>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</si>
  <si>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</si>
  <si>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</si>
  <si>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</si>
  <si>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</si>
  <si>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</si>
  <si>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</si>
  <si>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</si>
  <si>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</si>
  <si>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</si>
  <si>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</si>
  <si>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</si>
  <si>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</si>
  <si>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</si>
  <si>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</si>
  <si>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</si>
  <si>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</si>
  <si>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</si>
  <si>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</si>
  <si>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</si>
  <si>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</si>
  <si>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</si>
  <si>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</si>
  <si>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</si>
  <si>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</si>
  <si>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</si>
  <si>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</si>
  <si>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</si>
  <si>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</si>
  <si>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</si>
  <si>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</si>
  <si>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</si>
  <si>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</si>
  <si>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</si>
  <si>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</si>
  <si>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</si>
  <si>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</si>
  <si>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</si>
  <si>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</si>
  <si>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</si>
  <si>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</si>
  <si>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</si>
  <si>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</si>
  <si>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</si>
  <si>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</si>
  <si>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</si>
  <si>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</si>
  <si>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</si>
  <si>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</si>
  <si>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</si>
  <si>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</si>
  <si>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</si>
  <si>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</si>
  <si>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</si>
  <si>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</si>
  <si>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</si>
  <si>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</si>
  <si>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</si>
  <si>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</si>
  <si>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</si>
  <si>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</si>
  <si>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</si>
  <si>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</si>
  <si>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</si>
  <si>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</si>
  <si>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</si>
  <si>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</si>
  <si>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</si>
  <si>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</si>
  <si>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</si>
  <si>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</si>
  <si>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</si>
  <si>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</si>
  <si>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</si>
  <si>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</si>
  <si>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</si>
  <si>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</si>
  <si>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</si>
  <si>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</si>
  <si>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</si>
  <si>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</si>
  <si>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</si>
  <si>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</si>
  <si>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</si>
  <si>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</si>
  <si>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</si>
  <si>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</si>
  <si>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</si>
  <si>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</si>
  <si>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</si>
  <si>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</si>
  <si>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</si>
  <si>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</si>
  <si>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</si>
  <si>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</si>
  <si>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</si>
  <si>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</si>
  <si>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</si>
  <si>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</si>
  <si>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</si>
  <si>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</si>
  <si>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</si>
  <si>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</si>
  <si>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</si>
  <si>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</si>
  <si>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</si>
  <si>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</si>
  <si>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</si>
  <si>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</si>
  <si>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</si>
  <si>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</si>
  <si>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</si>
  <si>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</si>
  <si>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</si>
  <si>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</si>
  <si>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</si>
  <si>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</si>
  <si>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</si>
  <si>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</si>
  <si>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</si>
  <si>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</si>
  <si>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</si>
  <si>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</si>
  <si>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</si>
  <si>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</si>
  <si>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</si>
  <si>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</si>
  <si>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</si>
  <si>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</si>
  <si>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</si>
  <si>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</si>
  <si>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</si>
  <si>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</si>
  <si>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</si>
  <si>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</si>
  <si>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</si>
  <si>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</si>
  <si>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</si>
  <si>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</si>
  <si>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</si>
  <si>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</si>
  <si>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</si>
  <si>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</si>
  <si>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</si>
  <si>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</si>
  <si>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</si>
  <si>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</si>
  <si>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</si>
  <si>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</si>
  <si>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</si>
  <si>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</si>
  <si>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</si>
  <si>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</si>
  <si>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</si>
  <si>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</si>
  <si>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</si>
  <si>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</si>
  <si>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</si>
  <si>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</si>
  <si>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</si>
  <si>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</si>
  <si>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</si>
  <si>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</si>
  <si>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</si>
  <si>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</si>
  <si>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</si>
  <si>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</si>
  <si>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</si>
  <si>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</si>
  <si>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</si>
  <si>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</si>
  <si>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</si>
  <si>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</si>
  <si>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</si>
  <si>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</si>
  <si>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</si>
  <si>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</si>
  <si>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</si>
  <si>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</si>
  <si>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</si>
  <si>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</si>
  <si>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</si>
  <si>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</si>
  <si>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</si>
  <si>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</si>
  <si>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</si>
  <si>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</si>
  <si>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</si>
  <si>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</si>
  <si>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</si>
  <si>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</si>
  <si>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</si>
  <si>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</si>
  <si>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</si>
  <si>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</si>
  <si>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</si>
  <si>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</si>
  <si>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</si>
  <si>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</si>
  <si>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</si>
  <si>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</si>
  <si>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</si>
  <si>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</si>
  <si>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</si>
  <si>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</si>
  <si>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</si>
  <si>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</si>
  <si>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</si>
  <si>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</si>
  <si>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</si>
  <si>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</si>
  <si>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</si>
  <si>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</si>
  <si>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</si>
  <si>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</si>
  <si>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</si>
  <si>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</si>
  <si>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</si>
  <si>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</si>
  <si>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</si>
  <si>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</si>
  <si>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</si>
  <si>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</si>
  <si>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</si>
  <si>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</si>
  <si>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</si>
  <si>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</si>
  <si>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</si>
  <si>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</si>
  <si>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</si>
  <si>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</si>
  <si>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</si>
  <si>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</si>
  <si>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</si>
  <si>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</si>
  <si>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</si>
  <si>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</si>
  <si>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</si>
  <si>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</si>
  <si>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</si>
  <si>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</si>
  <si>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</si>
  <si>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</si>
  <si>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</si>
  <si>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</si>
  <si>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</si>
  <si>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</si>
  <si>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</si>
  <si>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</si>
  <si>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</si>
  <si>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</si>
  <si>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</si>
  <si>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</si>
  <si>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</si>
  <si>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</si>
  <si>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</si>
  <si>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</si>
  <si>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</si>
  <si>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</si>
  <si>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</si>
  <si>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</si>
  <si>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</si>
  <si>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</si>
  <si>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</si>
  <si>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</si>
  <si>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</si>
  <si>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</si>
  <si>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</si>
  <si>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</si>
  <si>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</si>
  <si>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</si>
  <si>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</si>
  <si>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</si>
  <si>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</si>
  <si>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</si>
  <si>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</si>
  <si>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</si>
  <si>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</si>
  <si>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</si>
  <si>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</si>
  <si>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</si>
  <si>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</si>
  <si>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</si>
  <si>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</si>
  <si>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</si>
  <si>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</si>
  <si>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</si>
  <si>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</si>
  <si>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</si>
  <si>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</si>
  <si>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</si>
  <si>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</si>
  <si>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</si>
  <si>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</si>
  <si>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</si>
  <si>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</si>
  <si>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</si>
  <si>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</si>
  <si>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</si>
  <si>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</si>
  <si>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</si>
  <si>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</si>
  <si>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</si>
  <si>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</si>
  <si>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</si>
  <si>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</si>
  <si>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</si>
  <si>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</si>
  <si>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</si>
  <si>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</si>
  <si>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</si>
  <si>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</si>
  <si>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</si>
  <si>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</si>
  <si>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</si>
  <si>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</si>
  <si>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</si>
  <si>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</si>
  <si>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</si>
  <si>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</si>
  <si>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</si>
  <si>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</si>
  <si>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</si>
  <si>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</si>
  <si>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</si>
  <si>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</si>
  <si>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</si>
  <si>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</si>
  <si>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</si>
  <si>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</si>
  <si>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</si>
  <si>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</si>
  <si>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</si>
  <si>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</si>
  <si>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</si>
  <si>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</si>
  <si>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</si>
  <si>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</si>
  <si>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</si>
  <si>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</si>
  <si>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</si>
  <si>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</si>
  <si>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</si>
  <si>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</si>
  <si>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</si>
  <si>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</si>
  <si>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</si>
  <si>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</si>
  <si>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</si>
  <si>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</si>
  <si>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</si>
  <si>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</si>
  <si>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</si>
  <si>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</si>
  <si>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</si>
  <si>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</si>
  <si>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</si>
  <si>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</si>
  <si>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</si>
  <si>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</si>
  <si>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</si>
  <si>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</si>
  <si>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</si>
  <si>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</si>
  <si>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</si>
  <si>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</si>
  <si>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</si>
  <si>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</si>
  <si>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</si>
  <si>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</si>
  <si>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</si>
  <si>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</si>
  <si>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</si>
  <si>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</si>
  <si>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</si>
  <si>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</si>
  <si>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</si>
  <si>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</si>
  <si>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</si>
  <si>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</si>
  <si>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</si>
  <si>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</si>
  <si>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</si>
  <si>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</si>
  <si>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</si>
  <si>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</si>
  <si>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</si>
  <si>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</si>
  <si>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</si>
  <si>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</si>
  <si>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</si>
  <si>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</si>
  <si>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</si>
  <si>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</si>
  <si>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</si>
  <si>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</si>
  <si>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</si>
  <si>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</si>
  <si>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</si>
  <si>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</si>
  <si>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</si>
  <si>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</si>
  <si>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</si>
  <si>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</si>
  <si>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</si>
  <si>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</si>
  <si>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</si>
  <si>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</si>
  <si>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</si>
  <si>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</si>
  <si>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</si>
  <si>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</si>
  <si>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</si>
  <si>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</si>
  <si>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</si>
  <si>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</si>
  <si>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</si>
  <si>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</si>
  <si>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</si>
  <si>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</si>
  <si>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</si>
  <si>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</si>
  <si>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</si>
  <si>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</si>
  <si>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</si>
  <si>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</si>
  <si>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</si>
  <si>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</si>
  <si>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</si>
  <si>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</si>
  <si>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</si>
  <si>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</si>
  <si>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</si>
  <si>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</si>
  <si>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</si>
  <si>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</si>
  <si>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</si>
  <si>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</si>
  <si>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</si>
  <si>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</si>
  <si>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</si>
  <si>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</si>
  <si>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</si>
  <si>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</si>
  <si>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</si>
  <si>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</si>
  <si>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</si>
  <si>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</si>
  <si>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</si>
  <si>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</si>
  <si>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</si>
  <si>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</si>
  <si>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</si>
  <si>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</si>
  <si>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</si>
  <si>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</si>
  <si>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</si>
  <si>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</si>
  <si>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</si>
  <si>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</si>
  <si>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</si>
  <si>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</si>
  <si>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</si>
  <si>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</si>
  <si>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</si>
  <si>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</si>
  <si>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</si>
  <si>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</si>
  <si>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</si>
  <si>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</si>
  <si>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</si>
  <si>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</si>
  <si>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</si>
  <si>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</si>
  <si>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</si>
  <si>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</si>
  <si>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</si>
  <si>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</si>
  <si>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</si>
  <si>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</si>
  <si>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</si>
  <si>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</si>
  <si>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</si>
  <si>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</si>
  <si>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</si>
  <si>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</si>
  <si>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</si>
  <si>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</si>
  <si>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</si>
  <si>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</si>
  <si>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</si>
  <si>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</si>
  <si>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</si>
  <si>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</si>
  <si>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</si>
  <si>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</si>
  <si>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</si>
  <si>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</si>
  <si>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</si>
  <si>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</si>
  <si>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</si>
  <si>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</si>
  <si>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</si>
  <si>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</si>
  <si>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</si>
  <si>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</si>
  <si>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</si>
  <si>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</si>
  <si>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</si>
  <si>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</si>
  <si>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</si>
  <si>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</si>
  <si>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</si>
  <si>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</si>
  <si>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</si>
  <si>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</si>
  <si>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</si>
  <si>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</si>
  <si>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</si>
  <si>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</si>
  <si>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</si>
  <si>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</si>
  <si>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</si>
  <si>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</si>
  <si>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</si>
  <si>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</si>
  <si>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</si>
  <si>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</si>
  <si>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</si>
  <si>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</si>
  <si>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</si>
  <si>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</si>
  <si>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</si>
  <si>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</si>
  <si>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</si>
  <si>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</si>
  <si>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</si>
  <si>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</si>
  <si>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</si>
  <si>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歩行空間における自律移動支援の推進</t>
    <rPh sb="0" eb="2">
      <t>ホコウ</t>
    </rPh>
    <rPh sb="2" eb="4">
      <t>クウカン</t>
    </rPh>
    <rPh sb="8" eb="10">
      <t>ジリツ</t>
    </rPh>
    <rPh sb="10" eb="12">
      <t>イドウ</t>
    </rPh>
    <rPh sb="12" eb="14">
      <t>シエン</t>
    </rPh>
    <rPh sb="15" eb="17">
      <t>スイシン</t>
    </rPh>
    <phoneticPr fontId="5"/>
  </si>
  <si>
    <t>総合政策局</t>
    <rPh sb="0" eb="2">
      <t>ソウゴウ</t>
    </rPh>
    <rPh sb="2" eb="5">
      <t>セイサクキョク</t>
    </rPh>
    <phoneticPr fontId="5"/>
  </si>
  <si>
    <t>総務課</t>
    <rPh sb="0" eb="3">
      <t>ソウムカ</t>
    </rPh>
    <phoneticPr fontId="5"/>
  </si>
  <si>
    <t>課長　小林　豊</t>
    <phoneticPr fontId="5"/>
  </si>
  <si>
    <t>○</t>
  </si>
  <si>
    <t>-</t>
  </si>
  <si>
    <t>-</t>
    <phoneticPr fontId="5"/>
  </si>
  <si>
    <t>新たな国土形成計画（全国計画）（平成27年8月14日閣議決定）</t>
    <phoneticPr fontId="5"/>
  </si>
  <si>
    <t>10 国土の総合的な利用、整備及び保全、国土に関する情報の整備</t>
    <phoneticPr fontId="5"/>
  </si>
  <si>
    <t>37　総合的な国土形成を推進する</t>
    <phoneticPr fontId="5"/>
  </si>
  <si>
    <t>国土形成計画の着実な推進
（対27年度比で進捗が認められる代表指数の項目数）</t>
    <phoneticPr fontId="5"/>
  </si>
  <si>
    <t>項目数</t>
  </si>
  <si>
    <t>調査費</t>
    <phoneticPr fontId="5"/>
  </si>
  <si>
    <t>令和３年度　歩行空間における自律移動支援
サービスの展開に向けた環境整備業務</t>
    <phoneticPr fontId="5"/>
  </si>
  <si>
    <t>歩行者移動支援に関するデータサイトの運用サービス提供業務</t>
    <phoneticPr fontId="5"/>
  </si>
  <si>
    <t>令和３年度　持続可能な歩行空間における自律移動支援サービス構築に向けた検討業務</t>
    <phoneticPr fontId="5"/>
  </si>
  <si>
    <t>国土形成推進調査費</t>
  </si>
  <si>
    <t>委員等旅費</t>
  </si>
  <si>
    <t>職員旅費</t>
  </si>
  <si>
    <t>諸謝金</t>
  </si>
  <si>
    <t>ダウンロード数</t>
    <phoneticPr fontId="5"/>
  </si>
  <si>
    <t>-</t>
    <phoneticPr fontId="5"/>
  </si>
  <si>
    <t>本事業はＩＣＴを活用した歩行空間における自律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代表指標のうち、「地域間の交流・連携と地域への人の誘致・移動の促進」に資するものである。</t>
    <rPh sb="14" eb="16">
      <t>クウカン</t>
    </rPh>
    <rPh sb="20" eb="22">
      <t>ジリツ</t>
    </rPh>
    <rPh sb="22" eb="24">
      <t>イドウ</t>
    </rPh>
    <rPh sb="24" eb="26">
      <t>シエン</t>
    </rPh>
    <phoneticPr fontId="5"/>
  </si>
  <si>
    <t>「歩行者移動支援サービスに関するデータサイト（https://www.hokoukukan.go.jp/top.html）」のデータのダウンロード数調査（国土交通省総合政策局総務課調べ）</t>
    <phoneticPr fontId="5"/>
  </si>
  <si>
    <t>回</t>
    <rPh sb="0" eb="1">
      <t>カイ</t>
    </rPh>
    <phoneticPr fontId="5"/>
  </si>
  <si>
    <t>当年度執行額／当年度活動実績数（歩行空間における自律移動支援サービスの周知・広報イベントの開催数）　</t>
    <phoneticPr fontId="5"/>
  </si>
  <si>
    <t>-</t>
    <phoneticPr fontId="31"/>
  </si>
  <si>
    <t>　当年度執行額 / 当年度活動実績数</t>
    <phoneticPr fontId="5"/>
  </si>
  <si>
    <t>百万円</t>
    <rPh sb="0" eb="3">
      <t>ヒャクマンエン</t>
    </rPh>
    <phoneticPr fontId="5"/>
  </si>
  <si>
    <t>歩行空間における自律移動支援サービスの周知・広報イベント等の広報活動数</t>
    <rPh sb="0" eb="2">
      <t>ホコウ</t>
    </rPh>
    <rPh sb="2" eb="4">
      <t>クウカン</t>
    </rPh>
    <rPh sb="8" eb="10">
      <t>ジリツ</t>
    </rPh>
    <rPh sb="10" eb="12">
      <t>イドウ</t>
    </rPh>
    <rPh sb="12" eb="14">
      <t>シエン</t>
    </rPh>
    <rPh sb="19" eb="21">
      <t>シュウチ</t>
    </rPh>
    <rPh sb="22" eb="24">
      <t>コウホウ</t>
    </rPh>
    <rPh sb="28" eb="29">
      <t>トウ</t>
    </rPh>
    <rPh sb="30" eb="32">
      <t>コウホウ</t>
    </rPh>
    <rPh sb="32" eb="34">
      <t>カツドウ</t>
    </rPh>
    <rPh sb="34" eb="35">
      <t>スウ</t>
    </rPh>
    <phoneticPr fontId="5"/>
  </si>
  <si>
    <t>今般のコロナ禍における歩行者移動支援情報のニーズ増加や、高齢者における電動車いすのナビゲーションや物流ロボット等の登場により、これまで以上に歩行空間を利用する主体の増加が見込まれるため、今後は情報の収集から利活用に向けた支援に移行することで、様々な人や物の移動を支援するための歩行空間ネットワークデータの整備・活用を推進する。</t>
    <phoneticPr fontId="5"/>
  </si>
  <si>
    <t>民間事業者等がICTを活用した多様な歩行空間における自律移動支援サービスを提供できる環境づくりを推進するため歩行者移動支援データサイトから年間1,000以上のダウンロード（利用数）があること</t>
    <rPh sb="18" eb="20">
      <t>ホコウ</t>
    </rPh>
    <rPh sb="20" eb="22">
      <t>クウカン</t>
    </rPh>
    <rPh sb="26" eb="28">
      <t>ジリツ</t>
    </rPh>
    <rPh sb="28" eb="30">
      <t>イドウ</t>
    </rPh>
    <rPh sb="30" eb="32">
      <t>シエン</t>
    </rPh>
    <rPh sb="69" eb="71">
      <t>ネンカン</t>
    </rPh>
    <phoneticPr fontId="5"/>
  </si>
  <si>
    <t>歩行空間における自律移動支援サービス普及を目的とするデータサイトの利用状況（データセット（歩行空間ネットワークデータ、施設データ等）のダウンロード数）</t>
    <rPh sb="0" eb="2">
      <t>ホコウ</t>
    </rPh>
    <rPh sb="2" eb="4">
      <t>クウカン</t>
    </rPh>
    <rPh sb="8" eb="10">
      <t>ジリツ</t>
    </rPh>
    <rPh sb="10" eb="12">
      <t>イドウ</t>
    </rPh>
    <rPh sb="12" eb="14">
      <t>シエン</t>
    </rPh>
    <phoneticPr fontId="5"/>
  </si>
  <si>
    <t>高齢者や障害者をはじめ、自動走行モビリティ等の人や物が移動に関する情報により、自由かつ安全に移動できるユニバーサル・スマート社会の構築を目的としているため。</t>
    <rPh sb="68" eb="70">
      <t>モクテキ</t>
    </rPh>
    <phoneticPr fontId="5"/>
  </si>
  <si>
    <t>国が率先して取組むことで、事業者や自治体をはじめ、利用者自らが連携してバリアフリー情報や歩行空間情報をオープンデータとして広く取集し、相互に展開できるようなエコシステムの構築を図る必要があるため。</t>
    <phoneticPr fontId="5"/>
  </si>
  <si>
    <t>「ICTを活用した歩行者移動支援の普及促進検討委員会」の提言を踏まえ、効率的な達成のためにはオープンデータ化の推進等オープンデータ環境の整備が急務なため。</t>
    <phoneticPr fontId="5"/>
  </si>
  <si>
    <t>事業者や自治体をはじめ、利用者自らが連携してバリアフリー情報や歩行空間情報をオープンデータとして広く収集し、相互に展開できるようなエコシステムを構築することによって、高齢者や障害者、さらに将来的には自動走行モビリティ等が安全かつ円滑に歩道空間を移動できるようなユニバーサル・スマート社会を実現することを目的とする。</t>
    <rPh sb="50" eb="52">
      <t>シュウシュウ</t>
    </rPh>
    <rPh sb="151" eb="153">
      <t>モクテキ</t>
    </rPh>
    <phoneticPr fontId="5"/>
  </si>
  <si>
    <t>-</t>
    <phoneticPr fontId="5"/>
  </si>
  <si>
    <t>‐</t>
  </si>
  <si>
    <t>本事業が、具体的にどのような成果に結びつくのか、国民に対する効果の見える化、具体的で分かり易い説明を行って頂きたい。
また、関連する取組を行っている省内の各部局等との連携を図って頂きたい。</t>
    <rPh sb="0" eb="1">
      <t>ホン</t>
    </rPh>
    <rPh sb="1" eb="3">
      <t>ジギョウ</t>
    </rPh>
    <rPh sb="5" eb="8">
      <t>グタイテキ</t>
    </rPh>
    <rPh sb="14" eb="16">
      <t>セイカ</t>
    </rPh>
    <rPh sb="17" eb="18">
      <t>ムス</t>
    </rPh>
    <rPh sb="24" eb="26">
      <t>コクミン</t>
    </rPh>
    <rPh sb="27" eb="28">
      <t>タイ</t>
    </rPh>
    <rPh sb="30" eb="32">
      <t>コウカ</t>
    </rPh>
    <rPh sb="33" eb="34">
      <t>ミ</t>
    </rPh>
    <rPh sb="36" eb="37">
      <t>カ</t>
    </rPh>
    <rPh sb="38" eb="41">
      <t>グタイテキ</t>
    </rPh>
    <rPh sb="42" eb="43">
      <t>ワ</t>
    </rPh>
    <rPh sb="45" eb="46">
      <t>ヤス</t>
    </rPh>
    <rPh sb="47" eb="49">
      <t>セツメイ</t>
    </rPh>
    <rPh sb="50" eb="51">
      <t>オコナ</t>
    </rPh>
    <rPh sb="53" eb="54">
      <t>イタダ</t>
    </rPh>
    <rPh sb="62" eb="64">
      <t>カンレン</t>
    </rPh>
    <rPh sb="66" eb="68">
      <t>トリクミ</t>
    </rPh>
    <rPh sb="69" eb="70">
      <t>オコナ</t>
    </rPh>
    <rPh sb="74" eb="76">
      <t>ショウナイ</t>
    </rPh>
    <rPh sb="77" eb="80">
      <t>カクブキョク</t>
    </rPh>
    <rPh sb="80" eb="81">
      <t>トウ</t>
    </rPh>
    <rPh sb="83" eb="85">
      <t>レンケイ</t>
    </rPh>
    <rPh sb="86" eb="87">
      <t>ハカ</t>
    </rPh>
    <rPh sb="89" eb="90">
      <t>イタダ</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</si>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</sst>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FFFFCC"/>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8" borderId="132"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8" borderId="24"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8" borderId="11"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8" borderId="38"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73" xfId="0" applyFont="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8" formatCode="#,##0.#;\▲#,##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64359</xdr:colOff>
      <xdr:row>742</xdr:row>
      <xdr:rowOff>38615</xdr:rowOff>
    </xdr:from>
    <xdr:to>
      <xdr:col>26</xdr:col>
      <xdr:colOff>122319</xdr:colOff>
      <xdr:row>743</xdr:row>
      <xdr:rowOff>299254</xdr:rowOff>
    </xdr:to>
    <xdr:sp macro="" textlink="">
      <xdr:nvSpPr>
        <xdr:cNvPr id="2" name="CustomShape 1"/>
        <xdr:cNvSpPr/>
      </xdr:nvSpPr>
      <xdr:spPr>
        <a:xfrm>
          <a:off x="3565440" y="36400946"/>
          <a:ext cx="1911474" cy="608173"/>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国土交通省</a:t>
          </a:r>
          <a:r>
            <a:rPr>
              <a:latin typeface="ＭＳ Ｐゴシック" panose="020B0600070205080204" pitchFamily="50" charset="-128"/>
              <a:ea typeface="ＭＳ Ｐゴシック" panose="020B0600070205080204" pitchFamily="50" charset="-128"/>
            </a:rPr>
            <a:t/>
          </a:r>
          <a:br>
            <a:rPr>
              <a:latin typeface="ＭＳ Ｐゴシック" panose="020B0600070205080204" pitchFamily="50" charset="-128"/>
              <a:ea typeface="ＭＳ Ｐゴシック" panose="020B0600070205080204" pitchFamily="50" charset="-128"/>
            </a:rPr>
          </a:br>
          <a:r>
            <a:rPr lang="ja-JP" sz="1100" b="0" strike="noStrike" spc="-1">
              <a:solidFill>
                <a:srgbClr val="000000"/>
              </a:solidFill>
              <a:latin typeface="ＭＳ Ｐゴシック" panose="020B0600070205080204" pitchFamily="50" charset="-128"/>
              <a:ea typeface="ＭＳ Ｐゴシック" panose="020B0600070205080204" pitchFamily="50" charset="-128"/>
            </a:rPr>
            <a:t>３</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３</a:t>
          </a:r>
          <a:r>
            <a:rPr lang="ja-JP" sz="1100" b="0" strike="noStrike" spc="-1">
              <a:solidFill>
                <a:srgbClr val="000000"/>
              </a:solidFill>
              <a:latin typeface="ＭＳ Ｐゴシック" panose="020B0600070205080204" pitchFamily="50" charset="-128"/>
              <a:ea typeface="ＭＳ Ｐゴシック" panose="020B0600070205080204" pitchFamily="50" charset="-128"/>
            </a:rPr>
            <a:t>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128717</xdr:colOff>
      <xdr:row>744</xdr:row>
      <xdr:rowOff>0</xdr:rowOff>
    </xdr:from>
    <xdr:to>
      <xdr:col>27</xdr:col>
      <xdr:colOff>18557</xdr:colOff>
      <xdr:row>745</xdr:row>
      <xdr:rowOff>270855</xdr:rowOff>
    </xdr:to>
    <xdr:sp macro="" textlink="">
      <xdr:nvSpPr>
        <xdr:cNvPr id="3" name="CustomShape 1"/>
        <xdr:cNvSpPr/>
      </xdr:nvSpPr>
      <xdr:spPr>
        <a:xfrm>
          <a:off x="3423852" y="37057399"/>
          <a:ext cx="2155246" cy="618388"/>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gn="ctr">
            <a:lnSpc>
              <a:spcPct val="100000"/>
            </a:lnSpc>
          </a:pP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歩行空間における</a:t>
          </a:r>
          <a:endParaRPr lang="en-US" altLang="ja-JP" sz="1100" b="0" strike="noStrike" spc="-1">
            <a:solidFill>
              <a:srgbClr val="000000"/>
            </a:solidFill>
            <a:latin typeface="ＭＳ Ｐゴシック" panose="020B0600070205080204" pitchFamily="50" charset="-128"/>
            <a:ea typeface="ＭＳ Ｐゴシック" panose="020B0600070205080204" pitchFamily="50" charset="-128"/>
          </a:endParaRPr>
        </a:p>
        <a:p>
          <a:pPr algn="ctr">
            <a:lnSpc>
              <a:spcPct val="100000"/>
            </a:lnSpc>
          </a:pPr>
          <a:r>
            <a:rPr lang="ja-JP" altLang="en-US" sz="1100" b="0" strike="noStrike" spc="-1">
              <a:latin typeface="ＭＳ Ｐゴシック" panose="020B0600070205080204" pitchFamily="50" charset="-128"/>
              <a:ea typeface="ＭＳ Ｐゴシック" panose="020B0600070205080204" pitchFamily="50" charset="-128"/>
            </a:rPr>
            <a:t>自律移動支援の推進</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102973</xdr:colOff>
      <xdr:row>742</xdr:row>
      <xdr:rowOff>128716</xdr:rowOff>
    </xdr:from>
    <xdr:to>
      <xdr:col>43</xdr:col>
      <xdr:colOff>161652</xdr:colOff>
      <xdr:row>745</xdr:row>
      <xdr:rowOff>172276</xdr:rowOff>
    </xdr:to>
    <xdr:sp macro="" textlink="">
      <xdr:nvSpPr>
        <xdr:cNvPr id="4" name="CustomShape 1"/>
        <xdr:cNvSpPr/>
      </xdr:nvSpPr>
      <xdr:spPr>
        <a:xfrm>
          <a:off x="6075405" y="36491047"/>
          <a:ext cx="2941923" cy="1086161"/>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ゴシック"/>
              <a:ea typeface="ＭＳ ゴシック"/>
            </a:rPr>
            <a:t>　</a:t>
          </a:r>
          <a:r>
            <a:rPr lang="ja-JP" sz="1100" b="0" strike="noStrike" spc="-1">
              <a:solidFill>
                <a:srgbClr val="000000"/>
              </a:solidFill>
              <a:latin typeface="ＭＳ Ｐゴシック" panose="020B0600070205080204" pitchFamily="50" charset="-128"/>
              <a:ea typeface="ＭＳ Ｐゴシック" panose="020B0600070205080204" pitchFamily="50" charset="-128"/>
            </a:rPr>
            <a:t>事務費　</a:t>
          </a:r>
          <a:r>
            <a:rPr lang="en-US" sz="1100" b="0" strike="noStrike" spc="-1">
              <a:solidFill>
                <a:srgbClr val="000000"/>
              </a:solidFill>
              <a:latin typeface="ＭＳ Ｐゴシック" panose="020B0600070205080204" pitchFamily="50" charset="-128"/>
              <a:ea typeface="ＭＳ Ｐゴシック" panose="020B0600070205080204" pitchFamily="50" charset="-128"/>
            </a:rPr>
            <a:t>0.7</a:t>
          </a:r>
          <a:r>
            <a:rPr lang="ja-JP" sz="1100" b="0" strike="noStrike" spc="-1">
              <a:solidFill>
                <a:srgbClr val="000000"/>
              </a:solidFill>
              <a:latin typeface="ＭＳ Ｐゴシック" panose="020B0600070205080204" pitchFamily="50" charset="-128"/>
              <a:ea typeface="ＭＳ Ｐゴシック" panose="020B0600070205080204" pitchFamily="50" charset="-128"/>
            </a:rPr>
            <a:t>百万円</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①諸謝金</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②職員旅費</a:t>
          </a:r>
          <a:endParaRPr lang="en-US" sz="1100" b="0" strike="noStrike" spc="-1">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　　　③委員等旅費</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5040</xdr:colOff>
      <xdr:row>754</xdr:row>
      <xdr:rowOff>25566</xdr:rowOff>
    </xdr:from>
    <xdr:to>
      <xdr:col>45</xdr:col>
      <xdr:colOff>164810</xdr:colOff>
      <xdr:row>755</xdr:row>
      <xdr:rowOff>281886</xdr:rowOff>
    </xdr:to>
    <xdr:sp macro="" textlink="">
      <xdr:nvSpPr>
        <xdr:cNvPr id="5" name="CustomShape 1"/>
        <xdr:cNvSpPr/>
      </xdr:nvSpPr>
      <xdr:spPr>
        <a:xfrm>
          <a:off x="5977472" y="40558302"/>
          <a:ext cx="3454906" cy="603854"/>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panose="020B0600070205080204" pitchFamily="50" charset="-128"/>
              <a:ea typeface="ＭＳ Ｐゴシック" panose="020B0600070205080204" pitchFamily="50" charset="-128"/>
            </a:rPr>
            <a:t>B</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社</a:t>
          </a:r>
          <a:endParaRPr lang="en-US" altLang="ja-JP" sz="1100" b="0" strike="noStrike" spc="-1">
            <a:solidFill>
              <a:srgbClr val="000000"/>
            </a:solidFill>
            <a:latin typeface="ＭＳ Ｐゴシック" panose="020B0600070205080204" pitchFamily="50" charset="-128"/>
            <a:ea typeface="ＭＳ Ｐゴシック" panose="020B0600070205080204" pitchFamily="50" charset="-128"/>
          </a:endParaRPr>
        </a:p>
        <a:p>
          <a:pPr algn="ct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１</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７</a:t>
          </a:r>
          <a:r>
            <a:rPr lang="ja-JP" sz="1100" b="0" strike="noStrike" spc="-1">
              <a:solidFill>
                <a:srgbClr val="000000"/>
              </a:solidFill>
              <a:latin typeface="ＭＳ Ｐゴシック" panose="020B0600070205080204" pitchFamily="50" charset="-128"/>
              <a:ea typeface="ＭＳ Ｐゴシック" panose="020B0600070205080204" pitchFamily="50" charset="-128"/>
            </a:rPr>
            <a:t>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6840</xdr:colOff>
      <xdr:row>756</xdr:row>
      <xdr:rowOff>20526</xdr:rowOff>
    </xdr:from>
    <xdr:to>
      <xdr:col>44</xdr:col>
      <xdr:colOff>180719</xdr:colOff>
      <xdr:row>757</xdr:row>
      <xdr:rowOff>268566</xdr:rowOff>
    </xdr:to>
    <xdr:sp macro="" textlink="">
      <xdr:nvSpPr>
        <xdr:cNvPr id="6" name="CustomShape 1"/>
        <xdr:cNvSpPr/>
      </xdr:nvSpPr>
      <xdr:spPr>
        <a:xfrm>
          <a:off x="5979272" y="41248330"/>
          <a:ext cx="3263069" cy="595574"/>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令和</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３</a:t>
          </a:r>
          <a:r>
            <a:rPr lang="ja-JP" sz="1100" b="0" strike="noStrike" spc="-1">
              <a:solidFill>
                <a:srgbClr val="000000"/>
              </a:solidFill>
              <a:latin typeface="ＭＳ Ｐゴシック" panose="020B0600070205080204" pitchFamily="50" charset="-128"/>
              <a:ea typeface="ＭＳ Ｐゴシック" panose="020B0600070205080204" pitchFamily="50" charset="-128"/>
            </a:rPr>
            <a:t>年度</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　</a:t>
          </a:r>
          <a:r>
            <a:rPr lang="ja-JP" sz="1100" b="0" strike="noStrike" spc="-1">
              <a:solidFill>
                <a:srgbClr val="000000"/>
              </a:solidFill>
              <a:latin typeface="ＭＳ Ｐゴシック" panose="020B0600070205080204" pitchFamily="50" charset="-128"/>
              <a:ea typeface="ＭＳ Ｐゴシック" panose="020B0600070205080204" pitchFamily="50" charset="-128"/>
            </a:rPr>
            <a:t>持続可能な</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歩行空間における自律</a:t>
          </a:r>
          <a:r>
            <a:rPr lang="ja-JP" sz="1100" b="0" strike="noStrike" spc="-1">
              <a:solidFill>
                <a:srgbClr val="000000"/>
              </a:solidFill>
              <a:latin typeface="ＭＳ Ｐゴシック" panose="020B0600070205080204" pitchFamily="50" charset="-128"/>
              <a:ea typeface="ＭＳ Ｐゴシック" panose="020B0600070205080204" pitchFamily="50" charset="-128"/>
            </a:rPr>
            <a:t>移動支援サービス構築に向けた検討業務</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1800</xdr:colOff>
      <xdr:row>747</xdr:row>
      <xdr:rowOff>51486</xdr:rowOff>
    </xdr:from>
    <xdr:to>
      <xdr:col>42</xdr:col>
      <xdr:colOff>150119</xdr:colOff>
      <xdr:row>747</xdr:row>
      <xdr:rowOff>326166</xdr:rowOff>
    </xdr:to>
    <xdr:sp macro="" textlink="">
      <xdr:nvSpPr>
        <xdr:cNvPr id="7" name="CustomShape 1"/>
        <xdr:cNvSpPr/>
      </xdr:nvSpPr>
      <xdr:spPr>
        <a:xfrm>
          <a:off x="5974232" y="38151486"/>
          <a:ext cx="2825617" cy="2746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【随意契約（企画競争）】</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14400</xdr:colOff>
      <xdr:row>748</xdr:row>
      <xdr:rowOff>25744</xdr:rowOff>
    </xdr:from>
    <xdr:to>
      <xdr:col>45</xdr:col>
      <xdr:colOff>141587</xdr:colOff>
      <xdr:row>749</xdr:row>
      <xdr:rowOff>291246</xdr:rowOff>
    </xdr:to>
    <xdr:sp macro="" textlink="">
      <xdr:nvSpPr>
        <xdr:cNvPr id="8" name="CustomShape 1"/>
        <xdr:cNvSpPr/>
      </xdr:nvSpPr>
      <xdr:spPr>
        <a:xfrm>
          <a:off x="5986832" y="38473278"/>
          <a:ext cx="3422323" cy="613036"/>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panose="020B0600070205080204" pitchFamily="50" charset="-128"/>
              <a:ea typeface="ＭＳ Ｐゴシック" panose="020B0600070205080204" pitchFamily="50" charset="-128"/>
            </a:rPr>
            <a:t>A</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社</a:t>
          </a:r>
          <a:endParaRPr lang="en-US" sz="1100" b="0" strike="noStrike" spc="-1">
            <a:latin typeface="ＭＳ Ｐゴシック" panose="020B0600070205080204" pitchFamily="50" charset="-128"/>
            <a:ea typeface="ＭＳ Ｐゴシック" panose="020B0600070205080204" pitchFamily="50" charset="-128"/>
          </a:endParaRPr>
        </a:p>
        <a:p>
          <a:pPr algn="ctr">
            <a:lnSpc>
              <a:spcPct val="100000"/>
            </a:lnSpc>
          </a:pP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１４</a:t>
          </a:r>
          <a:r>
            <a:rPr lang="ja-JP" sz="1100" b="0" strike="noStrike" spc="-1">
              <a:solidFill>
                <a:srgbClr val="000000"/>
              </a:solidFill>
              <a:latin typeface="ＭＳ Ｐゴシック" panose="020B0600070205080204" pitchFamily="50" charset="-128"/>
              <a:ea typeface="ＭＳ Ｐゴシック" panose="020B0600070205080204" pitchFamily="50" charset="-128"/>
            </a:rPr>
            <a:t>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6480</xdr:colOff>
      <xdr:row>758</xdr:row>
      <xdr:rowOff>485300</xdr:rowOff>
    </xdr:from>
    <xdr:to>
      <xdr:col>44</xdr:col>
      <xdr:colOff>180719</xdr:colOff>
      <xdr:row>759</xdr:row>
      <xdr:rowOff>432740</xdr:rowOff>
    </xdr:to>
    <xdr:sp macro="" textlink="">
      <xdr:nvSpPr>
        <xdr:cNvPr id="9" name="CustomShape 1"/>
        <xdr:cNvSpPr/>
      </xdr:nvSpPr>
      <xdr:spPr>
        <a:xfrm>
          <a:off x="5978912" y="42729962"/>
          <a:ext cx="3263429" cy="616764"/>
        </a:xfrm>
        <a:prstGeom prst="rect">
          <a:avLst/>
        </a:prstGeom>
        <a:ln w="1260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panose="020B0600070205080204" pitchFamily="50" charset="-128"/>
              <a:ea typeface="ＭＳ Ｐゴシック" panose="020B0600070205080204" pitchFamily="50" charset="-128"/>
            </a:rPr>
            <a:t>C</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社</a:t>
          </a:r>
          <a:endParaRPr lang="en-US" altLang="ja-JP" sz="1100" b="0" strike="noStrike" spc="-1">
            <a:solidFill>
              <a:srgbClr val="000000"/>
            </a:solidFill>
            <a:latin typeface="ＭＳ Ｐゴシック" panose="020B0600070205080204" pitchFamily="50" charset="-128"/>
            <a:ea typeface="ＭＳ Ｐゴシック" panose="020B0600070205080204" pitchFamily="50" charset="-128"/>
          </a:endParaRPr>
        </a:p>
        <a:p>
          <a:pPr algn="ctr">
            <a:lnSpc>
              <a:spcPct val="100000"/>
            </a:lnSpc>
          </a:pP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１</a:t>
          </a:r>
          <a:r>
            <a:rPr lang="ja-JP" sz="1100" b="0" strike="noStrike" spc="-1">
              <a:solidFill>
                <a:srgbClr val="000000"/>
              </a:solidFill>
              <a:latin typeface="ＭＳ Ｐゴシック" panose="020B0600070205080204" pitchFamily="50" charset="-128"/>
              <a:ea typeface="ＭＳ Ｐゴシック" panose="020B0600070205080204" pitchFamily="50" charset="-128"/>
            </a:rPr>
            <a:t>百万円</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0</xdr:colOff>
      <xdr:row>758</xdr:row>
      <xdr:rowOff>160940</xdr:rowOff>
    </xdr:from>
    <xdr:to>
      <xdr:col>42</xdr:col>
      <xdr:colOff>62999</xdr:colOff>
      <xdr:row>758</xdr:row>
      <xdr:rowOff>412220</xdr:rowOff>
    </xdr:to>
    <xdr:sp macro="" textlink="">
      <xdr:nvSpPr>
        <xdr:cNvPr id="10" name="CustomShape 1"/>
        <xdr:cNvSpPr/>
      </xdr:nvSpPr>
      <xdr:spPr>
        <a:xfrm>
          <a:off x="5972432" y="42405602"/>
          <a:ext cx="2740297" cy="25128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【随意契約（少額）】</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720</xdr:colOff>
      <xdr:row>753</xdr:row>
      <xdr:rowOff>55446</xdr:rowOff>
    </xdr:from>
    <xdr:to>
      <xdr:col>42</xdr:col>
      <xdr:colOff>149039</xdr:colOff>
      <xdr:row>753</xdr:row>
      <xdr:rowOff>330846</xdr:rowOff>
    </xdr:to>
    <xdr:sp macro="" textlink="">
      <xdr:nvSpPr>
        <xdr:cNvPr id="11" name="CustomShape 1"/>
        <xdr:cNvSpPr/>
      </xdr:nvSpPr>
      <xdr:spPr>
        <a:xfrm>
          <a:off x="5973152" y="40240649"/>
          <a:ext cx="2825617" cy="27540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【随意契約（企画競争）】</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45455</xdr:colOff>
      <xdr:row>750</xdr:row>
      <xdr:rowOff>12966</xdr:rowOff>
    </xdr:from>
    <xdr:to>
      <xdr:col>45</xdr:col>
      <xdr:colOff>47614</xdr:colOff>
      <xdr:row>752</xdr:row>
      <xdr:rowOff>151206</xdr:rowOff>
    </xdr:to>
    <xdr:sp macro="" textlink="">
      <xdr:nvSpPr>
        <xdr:cNvPr id="12" name="CustomShape 1"/>
        <xdr:cNvSpPr/>
      </xdr:nvSpPr>
      <xdr:spPr>
        <a:xfrm>
          <a:off x="6017887" y="39155567"/>
          <a:ext cx="3297295" cy="833308"/>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令和</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３</a:t>
          </a:r>
          <a:r>
            <a:rPr lang="ja-JP" sz="1100" b="0" strike="noStrike" spc="-1">
              <a:solidFill>
                <a:srgbClr val="000000"/>
              </a:solidFill>
              <a:latin typeface="ＭＳ Ｐゴシック" panose="020B0600070205080204" pitchFamily="50" charset="-128"/>
              <a:ea typeface="ＭＳ Ｐゴシック" panose="020B0600070205080204" pitchFamily="50" charset="-128"/>
            </a:rPr>
            <a:t>年度　</a:t>
          </a:r>
          <a:r>
            <a:rPr lang="ja-JP" altLang="en-US" sz="1100" b="0" strike="noStrike" spc="-1">
              <a:solidFill>
                <a:srgbClr val="000000"/>
              </a:solidFill>
              <a:latin typeface="ＭＳ Ｐゴシック" panose="020B0600070205080204" pitchFamily="50" charset="-128"/>
              <a:ea typeface="ＭＳ Ｐゴシック" panose="020B0600070205080204" pitchFamily="50" charset="-128"/>
            </a:rPr>
            <a:t>歩行空間における自律移動支援</a:t>
          </a:r>
          <a:endParaRPr lang="en-US" altLang="ja-JP" sz="1100" b="0" strike="noStrike" spc="-1">
            <a:solidFill>
              <a:srgbClr val="000000"/>
            </a:solidFill>
            <a:latin typeface="ＭＳ Ｐゴシック" panose="020B0600070205080204" pitchFamily="50" charset="-128"/>
            <a:ea typeface="ＭＳ Ｐゴシック" panose="020B0600070205080204" pitchFamily="50" charset="-128"/>
          </a:endParaRPr>
        </a:p>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サービスの展開に向けた環境整備業務</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6840</xdr:colOff>
      <xdr:row>759</xdr:row>
      <xdr:rowOff>532460</xdr:rowOff>
    </xdr:from>
    <xdr:to>
      <xdr:col>45</xdr:col>
      <xdr:colOff>2159</xdr:colOff>
      <xdr:row>761</xdr:row>
      <xdr:rowOff>99739</xdr:rowOff>
    </xdr:to>
    <xdr:sp macro="" textlink="">
      <xdr:nvSpPr>
        <xdr:cNvPr id="13" name="CustomShape 1"/>
        <xdr:cNvSpPr/>
      </xdr:nvSpPr>
      <xdr:spPr>
        <a:xfrm>
          <a:off x="5979272" y="43446446"/>
          <a:ext cx="3290455" cy="609881"/>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lIns="90000" tIns="45000" rIns="90000" bIns="45000" anchor="ctr">
          <a:noAutofit/>
        </a:bodyPr>
        <a:lstStyle/>
        <a:p>
          <a:pPr>
            <a:lnSpc>
              <a:spcPct val="100000"/>
            </a:lnSpc>
          </a:pPr>
          <a:r>
            <a:rPr lang="ja-JP" sz="1100" b="0" strike="noStrike" spc="-1">
              <a:solidFill>
                <a:srgbClr val="000000"/>
              </a:solidFill>
              <a:latin typeface="ＭＳ Ｐゴシック" panose="020B0600070205080204" pitchFamily="50" charset="-128"/>
              <a:ea typeface="ＭＳ Ｐゴシック" panose="020B0600070205080204" pitchFamily="50" charset="-128"/>
            </a:rPr>
            <a:t>歩行者移動支援に関するデータサイトの運用サービス提供業務</a:t>
          </a:r>
          <a:endParaRPr lang="en-US" sz="1100" b="0" strike="noStrike" spc="-1">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201354</xdr:colOff>
      <xdr:row>754</xdr:row>
      <xdr:rowOff>342360</xdr:rowOff>
    </xdr:from>
    <xdr:to>
      <xdr:col>27</xdr:col>
      <xdr:colOff>197394</xdr:colOff>
      <xdr:row>755</xdr:row>
      <xdr:rowOff>1800</xdr:rowOff>
    </xdr:to>
    <xdr:sp macro="" textlink="">
      <xdr:nvSpPr>
        <xdr:cNvPr id="14" name="CustomShape 1"/>
        <xdr:cNvSpPr/>
      </xdr:nvSpPr>
      <xdr:spPr>
        <a:xfrm flipV="1">
          <a:off x="4526219" y="40875096"/>
          <a:ext cx="1231716" cy="6974"/>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21</xdr:col>
      <xdr:colOff>199194</xdr:colOff>
      <xdr:row>749</xdr:row>
      <xdr:rowOff>5038</xdr:rowOff>
    </xdr:from>
    <xdr:to>
      <xdr:col>28</xdr:col>
      <xdr:colOff>89</xdr:colOff>
      <xdr:row>749</xdr:row>
      <xdr:rowOff>6118</xdr:rowOff>
    </xdr:to>
    <xdr:sp macro="" textlink="">
      <xdr:nvSpPr>
        <xdr:cNvPr id="15" name="CustomShape 1"/>
        <xdr:cNvSpPr/>
      </xdr:nvSpPr>
      <xdr:spPr>
        <a:xfrm flipV="1">
          <a:off x="4524059" y="38800106"/>
          <a:ext cx="1242516" cy="108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21</xdr:col>
      <xdr:colOff>193074</xdr:colOff>
      <xdr:row>759</xdr:row>
      <xdr:rowOff>115844</xdr:rowOff>
    </xdr:from>
    <xdr:to>
      <xdr:col>27</xdr:col>
      <xdr:colOff>198474</xdr:colOff>
      <xdr:row>759</xdr:row>
      <xdr:rowOff>125564</xdr:rowOff>
    </xdr:to>
    <xdr:sp macro="" textlink="">
      <xdr:nvSpPr>
        <xdr:cNvPr id="16" name="CustomShape 1"/>
        <xdr:cNvSpPr/>
      </xdr:nvSpPr>
      <xdr:spPr>
        <a:xfrm>
          <a:off x="4517939" y="43029830"/>
          <a:ext cx="1241076" cy="972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21</xdr:col>
      <xdr:colOff>193074</xdr:colOff>
      <xdr:row>746</xdr:row>
      <xdr:rowOff>128716</xdr:rowOff>
    </xdr:from>
    <xdr:to>
      <xdr:col>21</xdr:col>
      <xdr:colOff>193074</xdr:colOff>
      <xdr:row>759</xdr:row>
      <xdr:rowOff>115845</xdr:rowOff>
    </xdr:to>
    <xdr:cxnSp macro="">
      <xdr:nvCxnSpPr>
        <xdr:cNvPr id="19" name="直線コネクタ 18"/>
        <xdr:cNvCxnSpPr/>
      </xdr:nvCxnSpPr>
      <xdr:spPr>
        <a:xfrm>
          <a:off x="4517939" y="37881182"/>
          <a:ext cx="0" cy="51486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t="s">
        <v>427</v>
      </c>
      <c r="AP2" s="970"/>
      <c r="AQ2" s="970"/>
      <c r="AR2" s="78" t="str">
        <f>IF(OR(AO2="　", AO2=""), "", "-")</f>
        <v>-</v>
      </c>
      <c r="AS2" s="971">
        <v>43</v>
      </c>
      <c r="AT2" s="971"/>
      <c r="AU2" s="971"/>
      <c r="AV2" s="51" t="str">
        <f>IF(AW2="", "", "-")</f>
        <v/>
      </c>
      <c r="AW2" s="914"/>
      <c r="AX2" s="914"/>
    </row>
    <row r="3" spans="1:50" ht="21" customHeight="1" thickBot="1" x14ac:dyDescent="0.2">
      <c r="A3" s="870" t="s">
        <v>431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563</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533</v>
      </c>
      <c r="H5" s="843"/>
      <c r="I5" s="843"/>
      <c r="J5" s="843"/>
      <c r="K5" s="843"/>
      <c r="L5" s="843"/>
      <c r="M5" s="844" t="s">
        <v>66</v>
      </c>
      <c r="N5" s="845"/>
      <c r="O5" s="845"/>
      <c r="P5" s="845"/>
      <c r="Q5" s="845"/>
      <c r="R5" s="846"/>
      <c r="S5" s="847" t="s">
        <v>70</v>
      </c>
      <c r="T5" s="843"/>
      <c r="U5" s="843"/>
      <c r="V5" s="843"/>
      <c r="W5" s="843"/>
      <c r="X5" s="848"/>
      <c r="Y5" s="701" t="s">
        <v>3</v>
      </c>
      <c r="Z5" s="548"/>
      <c r="AA5" s="548"/>
      <c r="AB5" s="548"/>
      <c r="AC5" s="548"/>
      <c r="AD5" s="549"/>
      <c r="AE5" s="702" t="s">
        <v>566</v>
      </c>
      <c r="AF5" s="702"/>
      <c r="AG5" s="702"/>
      <c r="AH5" s="702"/>
      <c r="AI5" s="702"/>
      <c r="AJ5" s="702"/>
      <c r="AK5" s="702"/>
      <c r="AL5" s="702"/>
      <c r="AM5" s="702"/>
      <c r="AN5" s="702"/>
      <c r="AO5" s="702"/>
      <c r="AP5" s="703"/>
      <c r="AQ5" s="704" t="s">
        <v>567</v>
      </c>
      <c r="AR5" s="705"/>
      <c r="AS5" s="705"/>
      <c r="AT5" s="705"/>
      <c r="AU5" s="705"/>
      <c r="AV5" s="705"/>
      <c r="AW5" s="705"/>
      <c r="AX5" s="706"/>
    </row>
    <row r="6" spans="1:50" ht="39" customHeight="1" x14ac:dyDescent="0.15">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0" t="s">
        <v>22</v>
      </c>
      <c r="B7" s="501"/>
      <c r="C7" s="501"/>
      <c r="D7" s="501"/>
      <c r="E7" s="501"/>
      <c r="F7" s="502"/>
      <c r="G7" s="503" t="s">
        <v>570</v>
      </c>
      <c r="H7" s="504"/>
      <c r="I7" s="504"/>
      <c r="J7" s="504"/>
      <c r="K7" s="504"/>
      <c r="L7" s="504"/>
      <c r="M7" s="504"/>
      <c r="N7" s="504"/>
      <c r="O7" s="504"/>
      <c r="P7" s="504"/>
      <c r="Q7" s="504"/>
      <c r="R7" s="504"/>
      <c r="S7" s="504"/>
      <c r="T7" s="504"/>
      <c r="U7" s="504"/>
      <c r="V7" s="504"/>
      <c r="W7" s="504"/>
      <c r="X7" s="505"/>
      <c r="Y7" s="925" t="s">
        <v>395</v>
      </c>
      <c r="Z7" s="448"/>
      <c r="AA7" s="448"/>
      <c r="AB7" s="448"/>
      <c r="AC7" s="448"/>
      <c r="AD7" s="926"/>
      <c r="AE7" s="915" t="s">
        <v>571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0" t="s">
        <v>259</v>
      </c>
      <c r="B8" s="501"/>
      <c r="C8" s="501"/>
      <c r="D8" s="501"/>
      <c r="E8" s="501"/>
      <c r="F8" s="502"/>
      <c r="G8" s="937" t="str">
        <f>入力規則等!A27</f>
        <v>観光立国、高齢社会対策、障害者施策、ＩＴ戦略</v>
      </c>
      <c r="H8" s="723"/>
      <c r="I8" s="723"/>
      <c r="J8" s="723"/>
      <c r="K8" s="723"/>
      <c r="L8" s="723"/>
      <c r="M8" s="723"/>
      <c r="N8" s="723"/>
      <c r="O8" s="723"/>
      <c r="P8" s="723"/>
      <c r="Q8" s="723"/>
      <c r="R8" s="723"/>
      <c r="S8" s="723"/>
      <c r="T8" s="723"/>
      <c r="U8" s="723"/>
      <c r="V8" s="723"/>
      <c r="W8" s="723"/>
      <c r="X8" s="938"/>
      <c r="Y8" s="849" t="s">
        <v>260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600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57" t="s">
        <v>594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1" t="s">
        <v>24</v>
      </c>
      <c r="B12" s="982"/>
      <c r="C12" s="982"/>
      <c r="D12" s="982"/>
      <c r="E12" s="982"/>
      <c r="F12" s="983"/>
      <c r="G12" s="763"/>
      <c r="H12" s="764"/>
      <c r="I12" s="764"/>
      <c r="J12" s="764"/>
      <c r="K12" s="764"/>
      <c r="L12" s="764"/>
      <c r="M12" s="764"/>
      <c r="N12" s="764"/>
      <c r="O12" s="764"/>
      <c r="P12" s="420" t="s">
        <v>398</v>
      </c>
      <c r="Q12" s="421"/>
      <c r="R12" s="421"/>
      <c r="S12" s="421"/>
      <c r="T12" s="421"/>
      <c r="U12" s="421"/>
      <c r="V12" s="422"/>
      <c r="W12" s="420" t="s">
        <v>418</v>
      </c>
      <c r="X12" s="421"/>
      <c r="Y12" s="421"/>
      <c r="Z12" s="421"/>
      <c r="AA12" s="421"/>
      <c r="AB12" s="421"/>
      <c r="AC12" s="422"/>
      <c r="AD12" s="420" t="s">
        <v>425</v>
      </c>
      <c r="AE12" s="421"/>
      <c r="AF12" s="421"/>
      <c r="AG12" s="421"/>
      <c r="AH12" s="421"/>
      <c r="AI12" s="421"/>
      <c r="AJ12" s="422"/>
      <c r="AK12" s="420" t="s">
        <v>432</v>
      </c>
      <c r="AL12" s="421"/>
      <c r="AM12" s="421"/>
      <c r="AN12" s="421"/>
      <c r="AO12" s="421"/>
      <c r="AP12" s="421"/>
      <c r="AQ12" s="422"/>
      <c r="AR12" s="420" t="s">
        <v>433</v>
      </c>
      <c r="AS12" s="421"/>
      <c r="AT12" s="421"/>
      <c r="AU12" s="421"/>
      <c r="AV12" s="421"/>
      <c r="AW12" s="421"/>
      <c r="AX12" s="725"/>
    </row>
    <row r="13" spans="1:50" ht="21" customHeight="1" x14ac:dyDescent="0.15">
      <c r="A13" s="616"/>
      <c r="B13" s="617"/>
      <c r="C13" s="617"/>
      <c r="D13" s="617"/>
      <c r="E13" s="617"/>
      <c r="F13" s="618"/>
      <c r="G13" s="726" t="s">
        <v>6</v>
      </c>
      <c r="H13" s="727"/>
      <c r="I13" s="767" t="s">
        <v>7</v>
      </c>
      <c r="J13" s="768"/>
      <c r="K13" s="768"/>
      <c r="L13" s="768"/>
      <c r="M13" s="768"/>
      <c r="N13" s="768"/>
      <c r="O13" s="769"/>
      <c r="P13" s="659" t="s">
        <v>601</v>
      </c>
      <c r="Q13" s="660"/>
      <c r="R13" s="660"/>
      <c r="S13" s="660"/>
      <c r="T13" s="660"/>
      <c r="U13" s="660"/>
      <c r="V13" s="661"/>
      <c r="W13" s="659" t="s">
        <v>601</v>
      </c>
      <c r="X13" s="660"/>
      <c r="Y13" s="660"/>
      <c r="Z13" s="660"/>
      <c r="AA13" s="660"/>
      <c r="AB13" s="660"/>
      <c r="AC13" s="661"/>
      <c r="AD13" s="659" t="s">
        <v>601</v>
      </c>
      <c r="AE13" s="660"/>
      <c r="AF13" s="660"/>
      <c r="AG13" s="660"/>
      <c r="AH13" s="660"/>
      <c r="AI13" s="660"/>
      <c r="AJ13" s="661"/>
      <c r="AK13" s="659" t="s">
        <v>601</v>
      </c>
      <c r="AL13" s="660"/>
      <c r="AM13" s="660"/>
      <c r="AN13" s="660"/>
      <c r="AO13" s="660"/>
      <c r="AP13" s="660"/>
      <c r="AQ13" s="661"/>
      <c r="AR13" s="922">
        <v>33</v>
      </c>
      <c r="AS13" s="923"/>
      <c r="AT13" s="923"/>
      <c r="AU13" s="923"/>
      <c r="AV13" s="923"/>
      <c r="AW13" s="923"/>
      <c r="AX13" s="924"/>
    </row>
    <row r="14" spans="1:50" ht="21" customHeight="1" x14ac:dyDescent="0.15">
      <c r="A14" s="616"/>
      <c r="B14" s="617"/>
      <c r="C14" s="617"/>
      <c r="D14" s="617"/>
      <c r="E14" s="617"/>
      <c r="F14" s="618"/>
      <c r="G14" s="728"/>
      <c r="H14" s="729"/>
      <c r="I14" s="714" t="s">
        <v>8</v>
      </c>
      <c r="J14" s="765"/>
      <c r="K14" s="765"/>
      <c r="L14" s="765"/>
      <c r="M14" s="765"/>
      <c r="N14" s="765"/>
      <c r="O14" s="766"/>
      <c r="P14" s="659" t="s">
        <v>601</v>
      </c>
      <c r="Q14" s="660"/>
      <c r="R14" s="660"/>
      <c r="S14" s="660"/>
      <c r="T14" s="660"/>
      <c r="U14" s="660"/>
      <c r="V14" s="661"/>
      <c r="W14" s="659" t="s">
        <v>601</v>
      </c>
      <c r="X14" s="660"/>
      <c r="Y14" s="660"/>
      <c r="Z14" s="660"/>
      <c r="AA14" s="660"/>
      <c r="AB14" s="660"/>
      <c r="AC14" s="661"/>
      <c r="AD14" s="659" t="s">
        <v>601</v>
      </c>
      <c r="AE14" s="660"/>
      <c r="AF14" s="660"/>
      <c r="AG14" s="660"/>
      <c r="AH14" s="660"/>
      <c r="AI14" s="660"/>
      <c r="AJ14" s="661"/>
      <c r="AK14" s="659" t="s">
        <v>601</v>
      </c>
      <c r="AL14" s="660"/>
      <c r="AM14" s="660"/>
      <c r="AN14" s="660"/>
      <c r="AO14" s="660"/>
      <c r="AP14" s="660"/>
      <c r="AQ14" s="661"/>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59" t="s">
        <v>601</v>
      </c>
      <c r="Q15" s="660"/>
      <c r="R15" s="660"/>
      <c r="S15" s="660"/>
      <c r="T15" s="660"/>
      <c r="U15" s="660"/>
      <c r="V15" s="661"/>
      <c r="W15" s="659" t="s">
        <v>601</v>
      </c>
      <c r="X15" s="660"/>
      <c r="Y15" s="660"/>
      <c r="Z15" s="660"/>
      <c r="AA15" s="660"/>
      <c r="AB15" s="660"/>
      <c r="AC15" s="661"/>
      <c r="AD15" s="659" t="s">
        <v>601</v>
      </c>
      <c r="AE15" s="660"/>
      <c r="AF15" s="660"/>
      <c r="AG15" s="660"/>
      <c r="AH15" s="660"/>
      <c r="AI15" s="660"/>
      <c r="AJ15" s="661"/>
      <c r="AK15" s="659" t="s">
        <v>601</v>
      </c>
      <c r="AL15" s="660"/>
      <c r="AM15" s="660"/>
      <c r="AN15" s="660"/>
      <c r="AO15" s="660"/>
      <c r="AP15" s="660"/>
      <c r="AQ15" s="661"/>
      <c r="AR15" s="659" t="s">
        <v>601</v>
      </c>
      <c r="AS15" s="660"/>
      <c r="AT15" s="660"/>
      <c r="AU15" s="660"/>
      <c r="AV15" s="660"/>
      <c r="AW15" s="660"/>
      <c r="AX15" s="809"/>
    </row>
    <row r="16" spans="1:50" ht="21" customHeight="1" x14ac:dyDescent="0.15">
      <c r="A16" s="616"/>
      <c r="B16" s="617"/>
      <c r="C16" s="617"/>
      <c r="D16" s="617"/>
      <c r="E16" s="617"/>
      <c r="F16" s="618"/>
      <c r="G16" s="728"/>
      <c r="H16" s="729"/>
      <c r="I16" s="714" t="s">
        <v>52</v>
      </c>
      <c r="J16" s="715"/>
      <c r="K16" s="715"/>
      <c r="L16" s="715"/>
      <c r="M16" s="715"/>
      <c r="N16" s="715"/>
      <c r="O16" s="716"/>
      <c r="P16" s="659" t="s">
        <v>601</v>
      </c>
      <c r="Q16" s="660"/>
      <c r="R16" s="660"/>
      <c r="S16" s="660"/>
      <c r="T16" s="660"/>
      <c r="U16" s="660"/>
      <c r="V16" s="661"/>
      <c r="W16" s="659" t="s">
        <v>601</v>
      </c>
      <c r="X16" s="660"/>
      <c r="Y16" s="660"/>
      <c r="Z16" s="660"/>
      <c r="AA16" s="660"/>
      <c r="AB16" s="660"/>
      <c r="AC16" s="661"/>
      <c r="AD16" s="659" t="s">
        <v>601</v>
      </c>
      <c r="AE16" s="660"/>
      <c r="AF16" s="660"/>
      <c r="AG16" s="660"/>
      <c r="AH16" s="660"/>
      <c r="AI16" s="660"/>
      <c r="AJ16" s="661"/>
      <c r="AK16" s="659" t="s">
        <v>601</v>
      </c>
      <c r="AL16" s="660"/>
      <c r="AM16" s="660"/>
      <c r="AN16" s="660"/>
      <c r="AO16" s="660"/>
      <c r="AP16" s="660"/>
      <c r="AQ16" s="661"/>
      <c r="AR16" s="760"/>
      <c r="AS16" s="761"/>
      <c r="AT16" s="761"/>
      <c r="AU16" s="761"/>
      <c r="AV16" s="761"/>
      <c r="AW16" s="761"/>
      <c r="AX16" s="762"/>
    </row>
    <row r="17" spans="1:50" ht="24.75" customHeight="1" x14ac:dyDescent="0.15">
      <c r="A17" s="616"/>
      <c r="B17" s="617"/>
      <c r="C17" s="617"/>
      <c r="D17" s="617"/>
      <c r="E17" s="617"/>
      <c r="F17" s="618"/>
      <c r="G17" s="728"/>
      <c r="H17" s="729"/>
      <c r="I17" s="714" t="s">
        <v>50</v>
      </c>
      <c r="J17" s="765"/>
      <c r="K17" s="765"/>
      <c r="L17" s="765"/>
      <c r="M17" s="765"/>
      <c r="N17" s="765"/>
      <c r="O17" s="766"/>
      <c r="P17" s="659" t="s">
        <v>601</v>
      </c>
      <c r="Q17" s="660"/>
      <c r="R17" s="660"/>
      <c r="S17" s="660"/>
      <c r="T17" s="660"/>
      <c r="U17" s="660"/>
      <c r="V17" s="661"/>
      <c r="W17" s="659" t="s">
        <v>601</v>
      </c>
      <c r="X17" s="660"/>
      <c r="Y17" s="660"/>
      <c r="Z17" s="660"/>
      <c r="AA17" s="660"/>
      <c r="AB17" s="660"/>
      <c r="AC17" s="661"/>
      <c r="AD17" s="659" t="s">
        <v>601</v>
      </c>
      <c r="AE17" s="660"/>
      <c r="AF17" s="660"/>
      <c r="AG17" s="660"/>
      <c r="AH17" s="660"/>
      <c r="AI17" s="660"/>
      <c r="AJ17" s="661"/>
      <c r="AK17" s="659" t="s">
        <v>601</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0</v>
      </c>
      <c r="AL18" s="882"/>
      <c r="AM18" s="882"/>
      <c r="AN18" s="882"/>
      <c r="AO18" s="882"/>
      <c r="AP18" s="882"/>
      <c r="AQ18" s="883"/>
      <c r="AR18" s="881">
        <f>SUM(AR13:AX17)</f>
        <v>33</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6"/>
      <c r="B20" s="617"/>
      <c r="C20" s="617"/>
      <c r="D20" s="617"/>
      <c r="E20" s="617"/>
      <c r="F20" s="618"/>
      <c r="G20" s="879" t="s">
        <v>10</v>
      </c>
      <c r="H20" s="880"/>
      <c r="I20" s="880"/>
      <c r="J20" s="880"/>
      <c r="K20" s="880"/>
      <c r="L20" s="880"/>
      <c r="M20" s="880"/>
      <c r="N20" s="880"/>
      <c r="O20" s="880"/>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4"/>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1" t="s">
        <v>434</v>
      </c>
      <c r="B22" s="952"/>
      <c r="C22" s="952"/>
      <c r="D22" s="952"/>
      <c r="E22" s="952"/>
      <c r="F22" s="953"/>
      <c r="G22" s="989" t="s">
        <v>337</v>
      </c>
      <c r="H22" s="220"/>
      <c r="I22" s="220"/>
      <c r="J22" s="220"/>
      <c r="K22" s="220"/>
      <c r="L22" s="220"/>
      <c r="M22" s="220"/>
      <c r="N22" s="220"/>
      <c r="O22" s="221"/>
      <c r="P22" s="939" t="s">
        <v>435</v>
      </c>
      <c r="Q22" s="220"/>
      <c r="R22" s="220"/>
      <c r="S22" s="220"/>
      <c r="T22" s="220"/>
      <c r="U22" s="220"/>
      <c r="V22" s="221"/>
      <c r="W22" s="939" t="s">
        <v>436</v>
      </c>
      <c r="X22" s="220"/>
      <c r="Y22" s="220"/>
      <c r="Z22" s="220"/>
      <c r="AA22" s="220"/>
      <c r="AB22" s="220"/>
      <c r="AC22" s="221"/>
      <c r="AD22" s="939" t="s">
        <v>336</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25.5" customHeight="1" x14ac:dyDescent="0.15">
      <c r="A23" s="954"/>
      <c r="B23" s="955"/>
      <c r="C23" s="955"/>
      <c r="D23" s="955"/>
      <c r="E23" s="955"/>
      <c r="F23" s="956"/>
      <c r="G23" s="990" t="s">
        <v>580</v>
      </c>
      <c r="H23" s="990"/>
      <c r="I23" s="990"/>
      <c r="J23" s="990"/>
      <c r="K23" s="990"/>
      <c r="L23" s="990"/>
      <c r="M23" s="990"/>
      <c r="N23" s="990"/>
      <c r="O23" s="990"/>
      <c r="P23" s="922">
        <v>0</v>
      </c>
      <c r="Q23" s="923"/>
      <c r="R23" s="923"/>
      <c r="S23" s="923"/>
      <c r="T23" s="923"/>
      <c r="U23" s="923"/>
      <c r="V23" s="940"/>
      <c r="W23" s="922">
        <v>32</v>
      </c>
      <c r="X23" s="923"/>
      <c r="Y23" s="923"/>
      <c r="Z23" s="923"/>
      <c r="AA23" s="923"/>
      <c r="AB23" s="923"/>
      <c r="AC23" s="940"/>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1" t="s">
        <v>581</v>
      </c>
      <c r="H24" s="941"/>
      <c r="I24" s="941"/>
      <c r="J24" s="941"/>
      <c r="K24" s="941"/>
      <c r="L24" s="941"/>
      <c r="M24" s="941"/>
      <c r="N24" s="941"/>
      <c r="O24" s="941"/>
      <c r="P24" s="659">
        <v>0</v>
      </c>
      <c r="Q24" s="660"/>
      <c r="R24" s="660"/>
      <c r="S24" s="660"/>
      <c r="T24" s="660"/>
      <c r="U24" s="660"/>
      <c r="V24" s="661"/>
      <c r="W24" s="659">
        <v>0.2</v>
      </c>
      <c r="X24" s="660"/>
      <c r="Y24" s="660"/>
      <c r="Z24" s="660"/>
      <c r="AA24" s="660"/>
      <c r="AB24" s="660"/>
      <c r="AC24" s="661"/>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1" t="s">
        <v>582</v>
      </c>
      <c r="H25" s="941"/>
      <c r="I25" s="941"/>
      <c r="J25" s="941"/>
      <c r="K25" s="941"/>
      <c r="L25" s="941"/>
      <c r="M25" s="941"/>
      <c r="N25" s="941"/>
      <c r="O25" s="941"/>
      <c r="P25" s="659">
        <v>0</v>
      </c>
      <c r="Q25" s="660"/>
      <c r="R25" s="660"/>
      <c r="S25" s="660"/>
      <c r="T25" s="660"/>
      <c r="U25" s="660"/>
      <c r="V25" s="661"/>
      <c r="W25" s="659">
        <v>0.2</v>
      </c>
      <c r="X25" s="660"/>
      <c r="Y25" s="660"/>
      <c r="Z25" s="660"/>
      <c r="AA25" s="660"/>
      <c r="AB25" s="660"/>
      <c r="AC25" s="661"/>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1" t="s">
        <v>583</v>
      </c>
      <c r="H26" s="941"/>
      <c r="I26" s="941"/>
      <c r="J26" s="941"/>
      <c r="K26" s="941"/>
      <c r="L26" s="941"/>
      <c r="M26" s="941"/>
      <c r="N26" s="941"/>
      <c r="O26" s="941"/>
      <c r="P26" s="659">
        <v>0</v>
      </c>
      <c r="Q26" s="660"/>
      <c r="R26" s="660"/>
      <c r="S26" s="660"/>
      <c r="T26" s="660"/>
      <c r="U26" s="660"/>
      <c r="V26" s="661"/>
      <c r="W26" s="659">
        <v>0.2</v>
      </c>
      <c r="X26" s="660"/>
      <c r="Y26" s="660"/>
      <c r="Z26" s="660"/>
      <c r="AA26" s="660"/>
      <c r="AB26" s="660"/>
      <c r="AC26" s="661"/>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59"/>
      <c r="Q27" s="660"/>
      <c r="R27" s="660"/>
      <c r="S27" s="660"/>
      <c r="T27" s="660"/>
      <c r="U27" s="660"/>
      <c r="V27" s="661"/>
      <c r="W27" s="659"/>
      <c r="X27" s="660"/>
      <c r="Y27" s="660"/>
      <c r="Z27" s="660"/>
      <c r="AA27" s="660"/>
      <c r="AB27" s="660"/>
      <c r="AC27" s="661"/>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341</v>
      </c>
      <c r="H28" s="946"/>
      <c r="I28" s="946"/>
      <c r="J28" s="946"/>
      <c r="K28" s="946"/>
      <c r="L28" s="946"/>
      <c r="M28" s="946"/>
      <c r="N28" s="946"/>
      <c r="O28" s="947"/>
      <c r="P28" s="881" t="e">
        <f>P29-SUM(P23:P27)</f>
        <v>#VALUE!</v>
      </c>
      <c r="Q28" s="882"/>
      <c r="R28" s="882"/>
      <c r="S28" s="882"/>
      <c r="T28" s="882"/>
      <c r="U28" s="882"/>
      <c r="V28" s="883"/>
      <c r="W28" s="881">
        <f>W29-SUM(W23:W27)</f>
        <v>0.39999999999999147</v>
      </c>
      <c r="X28" s="882"/>
      <c r="Y28" s="882"/>
      <c r="Z28" s="882"/>
      <c r="AA28" s="882"/>
      <c r="AB28" s="882"/>
      <c r="AC28" s="883"/>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338</v>
      </c>
      <c r="H29" s="949"/>
      <c r="I29" s="949"/>
      <c r="J29" s="949"/>
      <c r="K29" s="949"/>
      <c r="L29" s="949"/>
      <c r="M29" s="949"/>
      <c r="N29" s="949"/>
      <c r="O29" s="950"/>
      <c r="P29" s="972" t="str">
        <f>AK13</f>
        <v>-</v>
      </c>
      <c r="Q29" s="973"/>
      <c r="R29" s="973"/>
      <c r="S29" s="973"/>
      <c r="T29" s="973"/>
      <c r="U29" s="973"/>
      <c r="V29" s="974"/>
      <c r="W29" s="972">
        <f>AR13</f>
        <v>33</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4" t="s">
        <v>353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398</v>
      </c>
      <c r="AF30" s="862"/>
      <c r="AG30" s="862"/>
      <c r="AH30" s="863"/>
      <c r="AI30" s="861" t="s">
        <v>420</v>
      </c>
      <c r="AJ30" s="862"/>
      <c r="AK30" s="862"/>
      <c r="AL30" s="863"/>
      <c r="AM30" s="918" t="s">
        <v>425</v>
      </c>
      <c r="AN30" s="918"/>
      <c r="AO30" s="918"/>
      <c r="AP30" s="861"/>
      <c r="AQ30" s="770" t="s">
        <v>235</v>
      </c>
      <c r="AR30" s="771"/>
      <c r="AS30" s="771"/>
      <c r="AT30" s="772"/>
      <c r="AU30" s="777" t="s">
        <v>134</v>
      </c>
      <c r="AV30" s="777"/>
      <c r="AW30" s="777"/>
      <c r="AX30" s="91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2">
        <v>3</v>
      </c>
      <c r="AR31" s="199"/>
      <c r="AS31" s="132" t="s">
        <v>236</v>
      </c>
      <c r="AT31" s="133"/>
      <c r="AU31" s="198" t="s">
        <v>601</v>
      </c>
      <c r="AV31" s="198"/>
      <c r="AW31" s="400" t="s">
        <v>181</v>
      </c>
      <c r="AX31" s="401"/>
    </row>
    <row r="32" spans="1:50" ht="41.25" customHeight="1" x14ac:dyDescent="0.15">
      <c r="A32" s="405"/>
      <c r="B32" s="403"/>
      <c r="C32" s="403"/>
      <c r="D32" s="403"/>
      <c r="E32" s="403"/>
      <c r="F32" s="404"/>
      <c r="G32" s="566" t="s">
        <v>595</v>
      </c>
      <c r="H32" s="567"/>
      <c r="I32" s="567"/>
      <c r="J32" s="567"/>
      <c r="K32" s="567"/>
      <c r="L32" s="567"/>
      <c r="M32" s="567"/>
      <c r="N32" s="567"/>
      <c r="O32" s="568"/>
      <c r="P32" s="104" t="s">
        <v>596</v>
      </c>
      <c r="Q32" s="104"/>
      <c r="R32" s="104"/>
      <c r="S32" s="104"/>
      <c r="T32" s="104"/>
      <c r="U32" s="104"/>
      <c r="V32" s="104"/>
      <c r="W32" s="104"/>
      <c r="X32" s="105"/>
      <c r="Y32" s="476" t="s">
        <v>12</v>
      </c>
      <c r="Z32" s="536"/>
      <c r="AA32" s="537"/>
      <c r="AB32" s="466" t="s">
        <v>584</v>
      </c>
      <c r="AC32" s="466"/>
      <c r="AD32" s="466"/>
      <c r="AE32" s="216" t="s">
        <v>585</v>
      </c>
      <c r="AF32" s="217"/>
      <c r="AG32" s="217"/>
      <c r="AH32" s="217"/>
      <c r="AI32" s="216" t="s">
        <v>569</v>
      </c>
      <c r="AJ32" s="217"/>
      <c r="AK32" s="217"/>
      <c r="AL32" s="217"/>
      <c r="AM32" s="216" t="s">
        <v>585</v>
      </c>
      <c r="AN32" s="217"/>
      <c r="AO32" s="217"/>
      <c r="AP32" s="217"/>
      <c r="AQ32" s="340" t="s">
        <v>590</v>
      </c>
      <c r="AR32" s="206"/>
      <c r="AS32" s="206"/>
      <c r="AT32" s="341"/>
      <c r="AU32" s="217" t="s">
        <v>601</v>
      </c>
      <c r="AV32" s="217"/>
      <c r="AW32" s="217"/>
      <c r="AX32" s="219"/>
    </row>
    <row r="33" spans="1:50" ht="41.25" customHeight="1" x14ac:dyDescent="0.15">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20" t="s">
        <v>54</v>
      </c>
      <c r="Z33" s="421"/>
      <c r="AA33" s="422"/>
      <c r="AB33" s="528" t="s">
        <v>584</v>
      </c>
      <c r="AC33" s="528"/>
      <c r="AD33" s="528"/>
      <c r="AE33" s="216" t="s">
        <v>585</v>
      </c>
      <c r="AF33" s="217"/>
      <c r="AG33" s="217"/>
      <c r="AH33" s="217"/>
      <c r="AI33" s="216" t="s">
        <v>569</v>
      </c>
      <c r="AJ33" s="217"/>
      <c r="AK33" s="217"/>
      <c r="AL33" s="217"/>
      <c r="AM33" s="216" t="s">
        <v>585</v>
      </c>
      <c r="AN33" s="217"/>
      <c r="AO33" s="217"/>
      <c r="AP33" s="217"/>
      <c r="AQ33" s="340">
        <v>1000</v>
      </c>
      <c r="AR33" s="206"/>
      <c r="AS33" s="206"/>
      <c r="AT33" s="341"/>
      <c r="AU33" s="217" t="s">
        <v>601</v>
      </c>
      <c r="AV33" s="217"/>
      <c r="AW33" s="217"/>
      <c r="AX33" s="219"/>
    </row>
    <row r="34" spans="1:50" ht="41.25" customHeight="1" x14ac:dyDescent="0.15">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20" t="s">
        <v>13</v>
      </c>
      <c r="Z34" s="421"/>
      <c r="AA34" s="422"/>
      <c r="AB34" s="561" t="s">
        <v>182</v>
      </c>
      <c r="AC34" s="561"/>
      <c r="AD34" s="561"/>
      <c r="AE34" s="216" t="s">
        <v>585</v>
      </c>
      <c r="AF34" s="217"/>
      <c r="AG34" s="217"/>
      <c r="AH34" s="217"/>
      <c r="AI34" s="216" t="s">
        <v>569</v>
      </c>
      <c r="AJ34" s="217"/>
      <c r="AK34" s="217"/>
      <c r="AL34" s="217"/>
      <c r="AM34" s="216" t="s">
        <v>585</v>
      </c>
      <c r="AN34" s="217"/>
      <c r="AO34" s="217"/>
      <c r="AP34" s="217"/>
      <c r="AQ34" s="340" t="s">
        <v>590</v>
      </c>
      <c r="AR34" s="206"/>
      <c r="AS34" s="206"/>
      <c r="AT34" s="341"/>
      <c r="AU34" s="217" t="s">
        <v>601</v>
      </c>
      <c r="AV34" s="217"/>
      <c r="AW34" s="217"/>
      <c r="AX34" s="219"/>
    </row>
    <row r="35" spans="1:50" ht="23.25" customHeight="1" x14ac:dyDescent="0.15">
      <c r="A35" s="224" t="s">
        <v>386</v>
      </c>
      <c r="B35" s="225"/>
      <c r="C35" s="225"/>
      <c r="D35" s="225"/>
      <c r="E35" s="225"/>
      <c r="F35" s="226"/>
      <c r="G35" s="230" t="s">
        <v>587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398</v>
      </c>
      <c r="AF37" s="243"/>
      <c r="AG37" s="243"/>
      <c r="AH37" s="244"/>
      <c r="AI37" s="242" t="s">
        <v>396</v>
      </c>
      <c r="AJ37" s="243"/>
      <c r="AK37" s="243"/>
      <c r="AL37" s="244"/>
      <c r="AM37" s="248" t="s">
        <v>425</v>
      </c>
      <c r="AN37" s="248"/>
      <c r="AO37" s="248"/>
      <c r="AP37" s="248"/>
      <c r="AQ37" s="150" t="s">
        <v>235</v>
      </c>
      <c r="AR37" s="151"/>
      <c r="AS37" s="151"/>
      <c r="AT37" s="152"/>
      <c r="AU37" s="416" t="s">
        <v>134</v>
      </c>
      <c r="AV37" s="416"/>
      <c r="AW37" s="416"/>
      <c r="AX37" s="913"/>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2"/>
      <c r="AR38" s="199"/>
      <c r="AS38" s="132" t="s">
        <v>236</v>
      </c>
      <c r="AT38" s="133"/>
      <c r="AU38" s="198"/>
      <c r="AV38" s="198"/>
      <c r="AW38" s="400" t="s">
        <v>181</v>
      </c>
      <c r="AX38" s="401"/>
    </row>
    <row r="39" spans="1:50" ht="23.25" hidden="1" customHeight="1" x14ac:dyDescent="0.15">
      <c r="A39" s="405"/>
      <c r="B39" s="403"/>
      <c r="C39" s="403"/>
      <c r="D39" s="403"/>
      <c r="E39" s="403"/>
      <c r="F39" s="404"/>
      <c r="G39" s="566"/>
      <c r="H39" s="567"/>
      <c r="I39" s="567"/>
      <c r="J39" s="567"/>
      <c r="K39" s="567"/>
      <c r="L39" s="567"/>
      <c r="M39" s="567"/>
      <c r="N39" s="567"/>
      <c r="O39" s="568"/>
      <c r="P39" s="104"/>
      <c r="Q39" s="104"/>
      <c r="R39" s="104"/>
      <c r="S39" s="104"/>
      <c r="T39" s="104"/>
      <c r="U39" s="104"/>
      <c r="V39" s="104"/>
      <c r="W39" s="104"/>
      <c r="X39" s="105"/>
      <c r="Y39" s="476" t="s">
        <v>12</v>
      </c>
      <c r="Z39" s="536"/>
      <c r="AA39" s="537"/>
      <c r="AB39" s="466"/>
      <c r="AC39" s="466"/>
      <c r="AD39" s="46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20" t="s">
        <v>54</v>
      </c>
      <c r="Z40" s="421"/>
      <c r="AA40" s="422"/>
      <c r="AB40" s="528"/>
      <c r="AC40" s="528"/>
      <c r="AD40" s="5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20" t="s">
        <v>13</v>
      </c>
      <c r="Z41" s="421"/>
      <c r="AA41" s="422"/>
      <c r="AB41" s="561" t="s">
        <v>182</v>
      </c>
      <c r="AC41" s="561"/>
      <c r="AD41" s="56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398</v>
      </c>
      <c r="AF44" s="243"/>
      <c r="AG44" s="243"/>
      <c r="AH44" s="244"/>
      <c r="AI44" s="242" t="s">
        <v>396</v>
      </c>
      <c r="AJ44" s="243"/>
      <c r="AK44" s="243"/>
      <c r="AL44" s="244"/>
      <c r="AM44" s="248" t="s">
        <v>425</v>
      </c>
      <c r="AN44" s="248"/>
      <c r="AO44" s="248"/>
      <c r="AP44" s="248"/>
      <c r="AQ44" s="150" t="s">
        <v>235</v>
      </c>
      <c r="AR44" s="151"/>
      <c r="AS44" s="151"/>
      <c r="AT44" s="152"/>
      <c r="AU44" s="416" t="s">
        <v>134</v>
      </c>
      <c r="AV44" s="416"/>
      <c r="AW44" s="416"/>
      <c r="AX44" s="913"/>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400" t="s">
        <v>181</v>
      </c>
      <c r="AX45" s="401"/>
    </row>
    <row r="46" spans="1:50" ht="23.25" hidden="1" customHeight="1" x14ac:dyDescent="0.15">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20" t="s">
        <v>13</v>
      </c>
      <c r="Z48" s="421"/>
      <c r="AA48" s="422"/>
      <c r="AB48" s="561" t="s">
        <v>182</v>
      </c>
      <c r="AC48" s="561"/>
      <c r="AD48" s="56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398</v>
      </c>
      <c r="AF51" s="243"/>
      <c r="AG51" s="243"/>
      <c r="AH51" s="244"/>
      <c r="AI51" s="242" t="s">
        <v>396</v>
      </c>
      <c r="AJ51" s="243"/>
      <c r="AK51" s="243"/>
      <c r="AL51" s="244"/>
      <c r="AM51" s="248" t="s">
        <v>425</v>
      </c>
      <c r="AN51" s="248"/>
      <c r="AO51" s="248"/>
      <c r="AP51" s="248"/>
      <c r="AQ51" s="150" t="s">
        <v>235</v>
      </c>
      <c r="AR51" s="151"/>
      <c r="AS51" s="151"/>
      <c r="AT51" s="152"/>
      <c r="AU51" s="927" t="s">
        <v>134</v>
      </c>
      <c r="AV51" s="927"/>
      <c r="AW51" s="927"/>
      <c r="AX51" s="928"/>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400" t="s">
        <v>181</v>
      </c>
      <c r="AX52" s="401"/>
    </row>
    <row r="53" spans="1:50" ht="23.25" hidden="1" customHeight="1" x14ac:dyDescent="0.15">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20" t="s">
        <v>13</v>
      </c>
      <c r="Z55" s="421"/>
      <c r="AA55" s="422"/>
      <c r="AB55" s="596" t="s">
        <v>14</v>
      </c>
      <c r="AC55" s="596"/>
      <c r="AD55" s="59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398</v>
      </c>
      <c r="AF58" s="243"/>
      <c r="AG58" s="243"/>
      <c r="AH58" s="244"/>
      <c r="AI58" s="242" t="s">
        <v>396</v>
      </c>
      <c r="AJ58" s="243"/>
      <c r="AK58" s="243"/>
      <c r="AL58" s="244"/>
      <c r="AM58" s="248" t="s">
        <v>425</v>
      </c>
      <c r="AN58" s="248"/>
      <c r="AO58" s="248"/>
      <c r="AP58" s="248"/>
      <c r="AQ58" s="150" t="s">
        <v>235</v>
      </c>
      <c r="AR58" s="151"/>
      <c r="AS58" s="151"/>
      <c r="AT58" s="152"/>
      <c r="AU58" s="927" t="s">
        <v>134</v>
      </c>
      <c r="AV58" s="927"/>
      <c r="AW58" s="927"/>
      <c r="AX58" s="928"/>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400" t="s">
        <v>181</v>
      </c>
      <c r="AX59" s="401"/>
    </row>
    <row r="60" spans="1:50" ht="23.25" hidden="1" customHeight="1" x14ac:dyDescent="0.15">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20" t="s">
        <v>13</v>
      </c>
      <c r="Z62" s="421"/>
      <c r="AA62" s="422"/>
      <c r="AB62" s="561" t="s">
        <v>14</v>
      </c>
      <c r="AC62" s="561"/>
      <c r="AD62" s="56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4"/>
      <c r="B75" s="515"/>
      <c r="C75" s="515"/>
      <c r="D75" s="515"/>
      <c r="E75" s="515"/>
      <c r="F75" s="516"/>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4"/>
      <c r="B76" s="515"/>
      <c r="C76" s="515"/>
      <c r="D76" s="515"/>
      <c r="E76" s="515"/>
      <c r="F76" s="516"/>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4"/>
      <c r="B77" s="515"/>
      <c r="C77" s="515"/>
      <c r="D77" s="515"/>
      <c r="E77" s="515"/>
      <c r="F77" s="516"/>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9"/>
      <c r="I78" s="590"/>
      <c r="J78" s="590"/>
      <c r="K78" s="590"/>
      <c r="L78" s="590"/>
      <c r="M78" s="590"/>
      <c r="N78" s="590"/>
      <c r="O78" s="591"/>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348</v>
      </c>
      <c r="AP79" s="277"/>
      <c r="AQ79" s="277"/>
      <c r="AR79" s="80" t="s">
        <v>346</v>
      </c>
      <c r="AS79" s="276"/>
      <c r="AT79" s="277"/>
      <c r="AU79" s="277"/>
      <c r="AV79" s="277"/>
      <c r="AW79" s="277"/>
      <c r="AX79" s="985"/>
    </row>
    <row r="80" spans="1:50" ht="18.75" hidden="1" customHeight="1" x14ac:dyDescent="0.15">
      <c r="A80" s="867"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8"/>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8"/>
      <c r="B82" s="532"/>
      <c r="C82" s="433"/>
      <c r="D82" s="433"/>
      <c r="E82" s="433"/>
      <c r="F82" s="434"/>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32"/>
      <c r="C83" s="433"/>
      <c r="D83" s="433"/>
      <c r="E83" s="433"/>
      <c r="F83" s="434"/>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33"/>
      <c r="C84" s="534"/>
      <c r="D84" s="534"/>
      <c r="E84" s="534"/>
      <c r="F84" s="535"/>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8" t="s">
        <v>134</v>
      </c>
      <c r="AV85" s="538"/>
      <c r="AW85" s="538"/>
      <c r="AX85" s="539"/>
      <c r="AY85" s="10"/>
      <c r="AZ85" s="10"/>
      <c r="BA85" s="10"/>
      <c r="BB85" s="10"/>
      <c r="BC85" s="10"/>
    </row>
    <row r="86" spans="1:60" ht="18.75" hidden="1" customHeight="1" x14ac:dyDescent="0.15">
      <c r="A86" s="868"/>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0" t="s">
        <v>181</v>
      </c>
      <c r="AX86" s="401"/>
      <c r="AY86" s="10"/>
      <c r="AZ86" s="10"/>
      <c r="BA86" s="10"/>
      <c r="BB86" s="10"/>
      <c r="BC86" s="10"/>
      <c r="BD86" s="10"/>
      <c r="BE86" s="10"/>
      <c r="BF86" s="10"/>
      <c r="BG86" s="10"/>
      <c r="BH86" s="10"/>
    </row>
    <row r="87" spans="1:60" ht="23.25" hidden="1" customHeight="1" x14ac:dyDescent="0.15">
      <c r="A87" s="868"/>
      <c r="B87" s="433"/>
      <c r="C87" s="433"/>
      <c r="D87" s="433"/>
      <c r="E87" s="433"/>
      <c r="F87" s="434"/>
      <c r="G87" s="103"/>
      <c r="H87" s="104"/>
      <c r="I87" s="104"/>
      <c r="J87" s="104"/>
      <c r="K87" s="104"/>
      <c r="L87" s="104"/>
      <c r="M87" s="104"/>
      <c r="N87" s="104"/>
      <c r="O87" s="105"/>
      <c r="P87" s="104"/>
      <c r="Q87" s="519"/>
      <c r="R87" s="519"/>
      <c r="S87" s="519"/>
      <c r="T87" s="519"/>
      <c r="U87" s="519"/>
      <c r="V87" s="519"/>
      <c r="W87" s="519"/>
      <c r="X87" s="520"/>
      <c r="Y87" s="563" t="s">
        <v>62</v>
      </c>
      <c r="Z87" s="564"/>
      <c r="AA87" s="565"/>
      <c r="AB87" s="466"/>
      <c r="AC87" s="466"/>
      <c r="AD87" s="466"/>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8"/>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c r="AC88" s="528"/>
      <c r="AD88" s="528"/>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8"/>
      <c r="B89" s="534"/>
      <c r="C89" s="534"/>
      <c r="D89" s="534"/>
      <c r="E89" s="534"/>
      <c r="F89" s="535"/>
      <c r="G89" s="109"/>
      <c r="H89" s="110"/>
      <c r="I89" s="110"/>
      <c r="J89" s="110"/>
      <c r="K89" s="110"/>
      <c r="L89" s="110"/>
      <c r="M89" s="110"/>
      <c r="N89" s="110"/>
      <c r="O89" s="111"/>
      <c r="P89" s="175"/>
      <c r="Q89" s="175"/>
      <c r="R89" s="175"/>
      <c r="S89" s="175"/>
      <c r="T89" s="175"/>
      <c r="U89" s="175"/>
      <c r="V89" s="175"/>
      <c r="W89" s="175"/>
      <c r="X89" s="562"/>
      <c r="Y89" s="463" t="s">
        <v>13</v>
      </c>
      <c r="Z89" s="464"/>
      <c r="AA89" s="465"/>
      <c r="AB89" s="596" t="s">
        <v>14</v>
      </c>
      <c r="AC89" s="596"/>
      <c r="AD89" s="596"/>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8" t="s">
        <v>134</v>
      </c>
      <c r="AV90" s="538"/>
      <c r="AW90" s="538"/>
      <c r="AX90" s="539"/>
    </row>
    <row r="91" spans="1:60" ht="18.75" hidden="1" customHeight="1" x14ac:dyDescent="0.15">
      <c r="A91" s="868"/>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15">
      <c r="A92" s="868"/>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3" t="s">
        <v>62</v>
      </c>
      <c r="Z92" s="564"/>
      <c r="AA92" s="565"/>
      <c r="AB92" s="466"/>
      <c r="AC92" s="466"/>
      <c r="AD92" s="466"/>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4"/>
      <c r="C94" s="534"/>
      <c r="D94" s="534"/>
      <c r="E94" s="534"/>
      <c r="F94" s="535"/>
      <c r="G94" s="109"/>
      <c r="H94" s="110"/>
      <c r="I94" s="110"/>
      <c r="J94" s="110"/>
      <c r="K94" s="110"/>
      <c r="L94" s="110"/>
      <c r="M94" s="110"/>
      <c r="N94" s="110"/>
      <c r="O94" s="111"/>
      <c r="P94" s="175"/>
      <c r="Q94" s="175"/>
      <c r="R94" s="175"/>
      <c r="S94" s="175"/>
      <c r="T94" s="175"/>
      <c r="U94" s="175"/>
      <c r="V94" s="175"/>
      <c r="W94" s="175"/>
      <c r="X94" s="562"/>
      <c r="Y94" s="463" t="s">
        <v>13</v>
      </c>
      <c r="Z94" s="464"/>
      <c r="AA94" s="465"/>
      <c r="AB94" s="596" t="s">
        <v>14</v>
      </c>
      <c r="AC94" s="596"/>
      <c r="AD94" s="59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68"/>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15">
      <c r="A97" s="868"/>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3" t="s">
        <v>62</v>
      </c>
      <c r="Z97" s="564"/>
      <c r="AA97" s="565"/>
      <c r="AB97" s="473"/>
      <c r="AC97" s="474"/>
      <c r="AD97" s="475"/>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5"/>
      <c r="C99" s="435"/>
      <c r="D99" s="435"/>
      <c r="E99" s="435"/>
      <c r="F99" s="436"/>
      <c r="G99" s="582"/>
      <c r="H99" s="214"/>
      <c r="I99" s="214"/>
      <c r="J99" s="214"/>
      <c r="K99" s="214"/>
      <c r="L99" s="214"/>
      <c r="M99" s="214"/>
      <c r="N99" s="214"/>
      <c r="O99" s="583"/>
      <c r="P99" s="523"/>
      <c r="Q99" s="523"/>
      <c r="R99" s="523"/>
      <c r="S99" s="523"/>
      <c r="T99" s="523"/>
      <c r="U99" s="523"/>
      <c r="V99" s="523"/>
      <c r="W99" s="523"/>
      <c r="X99" s="524"/>
      <c r="Y99" s="898" t="s">
        <v>13</v>
      </c>
      <c r="Z99" s="899"/>
      <c r="AA99" s="900"/>
      <c r="AB99" s="895" t="s">
        <v>14</v>
      </c>
      <c r="AC99" s="896"/>
      <c r="AD99" s="897"/>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7"/>
      <c r="Z100" s="858"/>
      <c r="AA100" s="859"/>
      <c r="AB100" s="486" t="s">
        <v>11</v>
      </c>
      <c r="AC100" s="486"/>
      <c r="AD100" s="486"/>
      <c r="AE100" s="544" t="s">
        <v>398</v>
      </c>
      <c r="AF100" s="545"/>
      <c r="AG100" s="545"/>
      <c r="AH100" s="546"/>
      <c r="AI100" s="544" t="s">
        <v>418</v>
      </c>
      <c r="AJ100" s="545"/>
      <c r="AK100" s="545"/>
      <c r="AL100" s="546"/>
      <c r="AM100" s="544" t="s">
        <v>425</v>
      </c>
      <c r="AN100" s="545"/>
      <c r="AO100" s="545"/>
      <c r="AP100" s="546"/>
      <c r="AQ100" s="318" t="s">
        <v>438</v>
      </c>
      <c r="AR100" s="319"/>
      <c r="AS100" s="319"/>
      <c r="AT100" s="320"/>
      <c r="AU100" s="318" t="s">
        <v>439</v>
      </c>
      <c r="AV100" s="319"/>
      <c r="AW100" s="319"/>
      <c r="AX100" s="321"/>
    </row>
    <row r="101" spans="1:60" ht="23.25" customHeight="1" x14ac:dyDescent="0.15">
      <c r="A101" s="427"/>
      <c r="B101" s="428"/>
      <c r="C101" s="428"/>
      <c r="D101" s="428"/>
      <c r="E101" s="428"/>
      <c r="F101" s="429"/>
      <c r="G101" s="104" t="s">
        <v>593</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588</v>
      </c>
      <c r="AC101" s="466"/>
      <c r="AD101" s="466"/>
      <c r="AE101" s="216" t="s">
        <v>585</v>
      </c>
      <c r="AF101" s="217"/>
      <c r="AG101" s="217"/>
      <c r="AH101" s="218"/>
      <c r="AI101" s="216" t="s">
        <v>585</v>
      </c>
      <c r="AJ101" s="217"/>
      <c r="AK101" s="217"/>
      <c r="AL101" s="218"/>
      <c r="AM101" s="216" t="s">
        <v>585</v>
      </c>
      <c r="AN101" s="217"/>
      <c r="AO101" s="217"/>
      <c r="AP101" s="218"/>
      <c r="AQ101" s="216" t="s">
        <v>585</v>
      </c>
      <c r="AR101" s="217"/>
      <c r="AS101" s="217"/>
      <c r="AT101" s="218"/>
      <c r="AU101" s="216"/>
      <c r="AV101" s="217"/>
      <c r="AW101" s="217"/>
      <c r="AX101" s="218"/>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588</v>
      </c>
      <c r="AC102" s="466"/>
      <c r="AD102" s="466"/>
      <c r="AE102" s="423" t="s">
        <v>585</v>
      </c>
      <c r="AF102" s="423"/>
      <c r="AG102" s="423"/>
      <c r="AH102" s="423"/>
      <c r="AI102" s="423" t="s">
        <v>585</v>
      </c>
      <c r="AJ102" s="423"/>
      <c r="AK102" s="423"/>
      <c r="AL102" s="423"/>
      <c r="AM102" s="423" t="s">
        <v>585</v>
      </c>
      <c r="AN102" s="423"/>
      <c r="AO102" s="423"/>
      <c r="AP102" s="423"/>
      <c r="AQ102" s="271" t="s">
        <v>585</v>
      </c>
      <c r="AR102" s="272"/>
      <c r="AS102" s="272"/>
      <c r="AT102" s="317"/>
      <c r="AU102" s="271">
        <v>1</v>
      </c>
      <c r="AV102" s="272"/>
      <c r="AW102" s="272"/>
      <c r="AX102" s="317"/>
    </row>
    <row r="103" spans="1:60" ht="31.5" hidden="1"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398</v>
      </c>
      <c r="AF103" s="421"/>
      <c r="AG103" s="421"/>
      <c r="AH103" s="422"/>
      <c r="AI103" s="420" t="s">
        <v>396</v>
      </c>
      <c r="AJ103" s="421"/>
      <c r="AK103" s="421"/>
      <c r="AL103" s="422"/>
      <c r="AM103" s="420" t="s">
        <v>425</v>
      </c>
      <c r="AN103" s="421"/>
      <c r="AO103" s="421"/>
      <c r="AP103" s="422"/>
      <c r="AQ103" s="282" t="s">
        <v>438</v>
      </c>
      <c r="AR103" s="283"/>
      <c r="AS103" s="283"/>
      <c r="AT103" s="322"/>
      <c r="AU103" s="282" t="s">
        <v>439</v>
      </c>
      <c r="AV103" s="283"/>
      <c r="AW103" s="283"/>
      <c r="AX103" s="284"/>
    </row>
    <row r="104" spans="1:60" ht="23.25" hidden="1" customHeight="1" x14ac:dyDescent="0.15">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c r="AC104" s="551"/>
      <c r="AD104" s="55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c r="AC105" s="474"/>
      <c r="AD105" s="475"/>
      <c r="AE105" s="423"/>
      <c r="AF105" s="423"/>
      <c r="AG105" s="423"/>
      <c r="AH105" s="423"/>
      <c r="AI105" s="423"/>
      <c r="AJ105" s="423"/>
      <c r="AK105" s="423"/>
      <c r="AL105" s="423"/>
      <c r="AM105" s="423"/>
      <c r="AN105" s="423"/>
      <c r="AO105" s="423"/>
      <c r="AP105" s="423"/>
      <c r="AQ105" s="216"/>
      <c r="AR105" s="217"/>
      <c r="AS105" s="217"/>
      <c r="AT105" s="218"/>
      <c r="AU105" s="271"/>
      <c r="AV105" s="272"/>
      <c r="AW105" s="272"/>
      <c r="AX105" s="317"/>
    </row>
    <row r="106" spans="1:60" ht="31.5" hidden="1"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398</v>
      </c>
      <c r="AF106" s="421"/>
      <c r="AG106" s="421"/>
      <c r="AH106" s="422"/>
      <c r="AI106" s="420" t="s">
        <v>396</v>
      </c>
      <c r="AJ106" s="421"/>
      <c r="AK106" s="421"/>
      <c r="AL106" s="422"/>
      <c r="AM106" s="420" t="s">
        <v>425</v>
      </c>
      <c r="AN106" s="421"/>
      <c r="AO106" s="421"/>
      <c r="AP106" s="422"/>
      <c r="AQ106" s="282" t="s">
        <v>438</v>
      </c>
      <c r="AR106" s="283"/>
      <c r="AS106" s="283"/>
      <c r="AT106" s="322"/>
      <c r="AU106" s="282" t="s">
        <v>439</v>
      </c>
      <c r="AV106" s="283"/>
      <c r="AW106" s="283"/>
      <c r="AX106" s="284"/>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c r="AC107" s="551"/>
      <c r="AD107" s="552"/>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c r="AC108" s="474"/>
      <c r="AD108" s="475"/>
      <c r="AE108" s="423"/>
      <c r="AF108" s="423"/>
      <c r="AG108" s="423"/>
      <c r="AH108" s="423"/>
      <c r="AI108" s="423"/>
      <c r="AJ108" s="423"/>
      <c r="AK108" s="423"/>
      <c r="AL108" s="423"/>
      <c r="AM108" s="423"/>
      <c r="AN108" s="423"/>
      <c r="AO108" s="423"/>
      <c r="AP108" s="423"/>
      <c r="AQ108" s="216"/>
      <c r="AR108" s="217"/>
      <c r="AS108" s="217"/>
      <c r="AT108" s="218"/>
      <c r="AU108" s="271"/>
      <c r="AV108" s="272"/>
      <c r="AW108" s="272"/>
      <c r="AX108" s="317"/>
    </row>
    <row r="109" spans="1:60" ht="31.5" hidden="1"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398</v>
      </c>
      <c r="AF109" s="421"/>
      <c r="AG109" s="421"/>
      <c r="AH109" s="422"/>
      <c r="AI109" s="420" t="s">
        <v>396</v>
      </c>
      <c r="AJ109" s="421"/>
      <c r="AK109" s="421"/>
      <c r="AL109" s="422"/>
      <c r="AM109" s="420" t="s">
        <v>425</v>
      </c>
      <c r="AN109" s="421"/>
      <c r="AO109" s="421"/>
      <c r="AP109" s="422"/>
      <c r="AQ109" s="282" t="s">
        <v>438</v>
      </c>
      <c r="AR109" s="283"/>
      <c r="AS109" s="283"/>
      <c r="AT109" s="322"/>
      <c r="AU109" s="282" t="s">
        <v>439</v>
      </c>
      <c r="AV109" s="283"/>
      <c r="AW109" s="283"/>
      <c r="AX109" s="284"/>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c r="AC110" s="551"/>
      <c r="AD110" s="552"/>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c r="AC111" s="474"/>
      <c r="AD111" s="475"/>
      <c r="AE111" s="423"/>
      <c r="AF111" s="423"/>
      <c r="AG111" s="423"/>
      <c r="AH111" s="423"/>
      <c r="AI111" s="423"/>
      <c r="AJ111" s="423"/>
      <c r="AK111" s="423"/>
      <c r="AL111" s="423"/>
      <c r="AM111" s="423"/>
      <c r="AN111" s="423"/>
      <c r="AO111" s="423"/>
      <c r="AP111" s="423"/>
      <c r="AQ111" s="216"/>
      <c r="AR111" s="217"/>
      <c r="AS111" s="217"/>
      <c r="AT111" s="218"/>
      <c r="AU111" s="271"/>
      <c r="AV111" s="272"/>
      <c r="AW111" s="272"/>
      <c r="AX111" s="317"/>
    </row>
    <row r="112" spans="1:60" ht="31.5" hidden="1"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398</v>
      </c>
      <c r="AF112" s="421"/>
      <c r="AG112" s="421"/>
      <c r="AH112" s="422"/>
      <c r="AI112" s="420" t="s">
        <v>396</v>
      </c>
      <c r="AJ112" s="421"/>
      <c r="AK112" s="421"/>
      <c r="AL112" s="422"/>
      <c r="AM112" s="420" t="s">
        <v>425</v>
      </c>
      <c r="AN112" s="421"/>
      <c r="AO112" s="421"/>
      <c r="AP112" s="422"/>
      <c r="AQ112" s="282" t="s">
        <v>438</v>
      </c>
      <c r="AR112" s="283"/>
      <c r="AS112" s="283"/>
      <c r="AT112" s="322"/>
      <c r="AU112" s="282" t="s">
        <v>439</v>
      </c>
      <c r="AV112" s="283"/>
      <c r="AW112" s="283"/>
      <c r="AX112" s="284"/>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c r="AC113" s="551"/>
      <c r="AD113" s="552"/>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398</v>
      </c>
      <c r="AF115" s="421"/>
      <c r="AG115" s="421"/>
      <c r="AH115" s="422"/>
      <c r="AI115" s="420" t="s">
        <v>396</v>
      </c>
      <c r="AJ115" s="421"/>
      <c r="AK115" s="421"/>
      <c r="AL115" s="422"/>
      <c r="AM115" s="420" t="s">
        <v>425</v>
      </c>
      <c r="AN115" s="421"/>
      <c r="AO115" s="421"/>
      <c r="AP115" s="422"/>
      <c r="AQ115" s="593" t="s">
        <v>440</v>
      </c>
      <c r="AR115" s="594"/>
      <c r="AS115" s="594"/>
      <c r="AT115" s="594"/>
      <c r="AU115" s="594"/>
      <c r="AV115" s="594"/>
      <c r="AW115" s="594"/>
      <c r="AX115" s="595"/>
    </row>
    <row r="116" spans="1:50" ht="23.25" customHeight="1" x14ac:dyDescent="0.15">
      <c r="A116" s="444"/>
      <c r="B116" s="445"/>
      <c r="C116" s="445"/>
      <c r="D116" s="445"/>
      <c r="E116" s="445"/>
      <c r="F116" s="446"/>
      <c r="G116" s="395" t="s">
        <v>589</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592</v>
      </c>
      <c r="AC116" s="468"/>
      <c r="AD116" s="469"/>
      <c r="AE116" s="423" t="s">
        <v>585</v>
      </c>
      <c r="AF116" s="423"/>
      <c r="AG116" s="423"/>
      <c r="AH116" s="423"/>
      <c r="AI116" s="423" t="s">
        <v>585</v>
      </c>
      <c r="AJ116" s="423"/>
      <c r="AK116" s="423"/>
      <c r="AL116" s="423"/>
      <c r="AM116" s="423" t="s">
        <v>585</v>
      </c>
      <c r="AN116" s="423"/>
      <c r="AO116" s="423"/>
      <c r="AP116" s="423"/>
      <c r="AQ116" s="216" t="s">
        <v>585</v>
      </c>
      <c r="AR116" s="217"/>
      <c r="AS116" s="217"/>
      <c r="AT116" s="217"/>
      <c r="AU116" s="217"/>
      <c r="AV116" s="217"/>
      <c r="AW116" s="217"/>
      <c r="AX116" s="219"/>
    </row>
    <row r="117" spans="1:50" ht="46.5" customHeight="1" thickBot="1" x14ac:dyDescent="0.2">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591</v>
      </c>
      <c r="AC117" s="478"/>
      <c r="AD117" s="479"/>
      <c r="AE117" s="556" t="s">
        <v>585</v>
      </c>
      <c r="AF117" s="556"/>
      <c r="AG117" s="556"/>
      <c r="AH117" s="556"/>
      <c r="AI117" s="556" t="s">
        <v>585</v>
      </c>
      <c r="AJ117" s="556"/>
      <c r="AK117" s="556"/>
      <c r="AL117" s="556"/>
      <c r="AM117" s="556" t="s">
        <v>585</v>
      </c>
      <c r="AN117" s="556"/>
      <c r="AO117" s="556"/>
      <c r="AP117" s="556"/>
      <c r="AQ117" s="556" t="s">
        <v>585</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398</v>
      </c>
      <c r="AF118" s="421"/>
      <c r="AG118" s="421"/>
      <c r="AH118" s="422"/>
      <c r="AI118" s="420" t="s">
        <v>396</v>
      </c>
      <c r="AJ118" s="421"/>
      <c r="AK118" s="421"/>
      <c r="AL118" s="422"/>
      <c r="AM118" s="420" t="s">
        <v>425</v>
      </c>
      <c r="AN118" s="421"/>
      <c r="AO118" s="421"/>
      <c r="AP118" s="422"/>
      <c r="AQ118" s="593" t="s">
        <v>440</v>
      </c>
      <c r="AR118" s="594"/>
      <c r="AS118" s="594"/>
      <c r="AT118" s="594"/>
      <c r="AU118" s="594"/>
      <c r="AV118" s="594"/>
      <c r="AW118" s="594"/>
      <c r="AX118" s="595"/>
    </row>
    <row r="119" spans="1:50" ht="23.25" hidden="1" customHeight="1" x14ac:dyDescent="0.15">
      <c r="A119" s="444"/>
      <c r="B119" s="445"/>
      <c r="C119" s="445"/>
      <c r="D119" s="445"/>
      <c r="E119" s="445"/>
      <c r="F119" s="446"/>
      <c r="G119" s="395" t="s">
        <v>363</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362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398</v>
      </c>
      <c r="AF121" s="421"/>
      <c r="AG121" s="421"/>
      <c r="AH121" s="422"/>
      <c r="AI121" s="420" t="s">
        <v>396</v>
      </c>
      <c r="AJ121" s="421"/>
      <c r="AK121" s="421"/>
      <c r="AL121" s="422"/>
      <c r="AM121" s="420" t="s">
        <v>425</v>
      </c>
      <c r="AN121" s="421"/>
      <c r="AO121" s="421"/>
      <c r="AP121" s="422"/>
      <c r="AQ121" s="593" t="s">
        <v>440</v>
      </c>
      <c r="AR121" s="594"/>
      <c r="AS121" s="594"/>
      <c r="AT121" s="594"/>
      <c r="AU121" s="594"/>
      <c r="AV121" s="594"/>
      <c r="AW121" s="594"/>
      <c r="AX121" s="595"/>
    </row>
    <row r="122" spans="1:50" ht="23.25" hidden="1" customHeight="1" x14ac:dyDescent="0.15">
      <c r="A122" s="444"/>
      <c r="B122" s="445"/>
      <c r="C122" s="445"/>
      <c r="D122" s="445"/>
      <c r="E122" s="445"/>
      <c r="F122" s="446"/>
      <c r="G122" s="395" t="s">
        <v>364</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398</v>
      </c>
      <c r="AF124" s="421"/>
      <c r="AG124" s="421"/>
      <c r="AH124" s="422"/>
      <c r="AI124" s="420" t="s">
        <v>396</v>
      </c>
      <c r="AJ124" s="421"/>
      <c r="AK124" s="421"/>
      <c r="AL124" s="422"/>
      <c r="AM124" s="420" t="s">
        <v>425</v>
      </c>
      <c r="AN124" s="421"/>
      <c r="AO124" s="421"/>
      <c r="AP124" s="422"/>
      <c r="AQ124" s="593" t="s">
        <v>440</v>
      </c>
      <c r="AR124" s="594"/>
      <c r="AS124" s="594"/>
      <c r="AT124" s="594"/>
      <c r="AU124" s="594"/>
      <c r="AV124" s="594"/>
      <c r="AW124" s="594"/>
      <c r="AX124" s="595"/>
    </row>
    <row r="125" spans="1:50" ht="23.25" hidden="1" customHeight="1" x14ac:dyDescent="0.15">
      <c r="A125" s="444"/>
      <c r="B125" s="445"/>
      <c r="C125" s="445"/>
      <c r="D125" s="445"/>
      <c r="E125" s="445"/>
      <c r="F125" s="446"/>
      <c r="G125" s="395" t="s">
        <v>364</v>
      </c>
      <c r="H125" s="395"/>
      <c r="I125" s="395"/>
      <c r="J125" s="395"/>
      <c r="K125" s="395"/>
      <c r="L125" s="395"/>
      <c r="M125" s="395"/>
      <c r="N125" s="395"/>
      <c r="O125" s="395"/>
      <c r="P125" s="395"/>
      <c r="Q125" s="395"/>
      <c r="R125" s="395"/>
      <c r="S125" s="395"/>
      <c r="T125" s="395"/>
      <c r="U125" s="395"/>
      <c r="V125" s="395"/>
      <c r="W125" s="395"/>
      <c r="X125" s="933"/>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34"/>
      <c r="Y126" s="476" t="s">
        <v>49</v>
      </c>
      <c r="Z126" s="451"/>
      <c r="AA126" s="452"/>
      <c r="AB126" s="477" t="s">
        <v>362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3"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20" t="s">
        <v>398</v>
      </c>
      <c r="AF127" s="421"/>
      <c r="AG127" s="421"/>
      <c r="AH127" s="422"/>
      <c r="AI127" s="420" t="s">
        <v>396</v>
      </c>
      <c r="AJ127" s="421"/>
      <c r="AK127" s="421"/>
      <c r="AL127" s="422"/>
      <c r="AM127" s="420" t="s">
        <v>425</v>
      </c>
      <c r="AN127" s="421"/>
      <c r="AO127" s="421"/>
      <c r="AP127" s="422"/>
      <c r="AQ127" s="593" t="s">
        <v>440</v>
      </c>
      <c r="AR127" s="594"/>
      <c r="AS127" s="594"/>
      <c r="AT127" s="594"/>
      <c r="AU127" s="594"/>
      <c r="AV127" s="594"/>
      <c r="AW127" s="594"/>
      <c r="AX127" s="595"/>
    </row>
    <row r="128" spans="1:50" ht="23.25" hidden="1" customHeight="1" x14ac:dyDescent="0.15">
      <c r="A128" s="444"/>
      <c r="B128" s="445"/>
      <c r="C128" s="445"/>
      <c r="D128" s="445"/>
      <c r="E128" s="445"/>
      <c r="F128" s="446"/>
      <c r="G128" s="395" t="s">
        <v>364</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7" t="s">
        <v>413</v>
      </c>
      <c r="B130" s="184"/>
      <c r="C130" s="183" t="s">
        <v>239</v>
      </c>
      <c r="D130" s="184"/>
      <c r="E130" s="168" t="s">
        <v>268</v>
      </c>
      <c r="F130" s="169"/>
      <c r="G130" s="170" t="s">
        <v>572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t="s">
        <v>570</v>
      </c>
      <c r="AV133" s="199"/>
      <c r="AW133" s="132" t="s">
        <v>181</v>
      </c>
      <c r="AX133" s="194"/>
    </row>
    <row r="134" spans="1:50" ht="39.75" customHeight="1" x14ac:dyDescent="0.15">
      <c r="A134" s="188"/>
      <c r="B134" s="185"/>
      <c r="C134" s="179"/>
      <c r="D134" s="185"/>
      <c r="E134" s="179"/>
      <c r="F134" s="180"/>
      <c r="G134" s="103" t="s">
        <v>574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932" t="s">
        <v>575</v>
      </c>
      <c r="AC134" s="932"/>
      <c r="AD134" s="932"/>
      <c r="AE134" s="392">
        <v>8</v>
      </c>
      <c r="AF134" s="392"/>
      <c r="AG134" s="392"/>
      <c r="AH134" s="392"/>
      <c r="AI134" s="392">
        <v>9</v>
      </c>
      <c r="AJ134" s="392"/>
      <c r="AK134" s="392"/>
      <c r="AL134" s="392"/>
      <c r="AM134" s="392">
        <v>9</v>
      </c>
      <c r="AN134" s="392"/>
      <c r="AO134" s="392"/>
      <c r="AP134" s="392"/>
      <c r="AQ134" s="392" t="s">
        <v>569</v>
      </c>
      <c r="AR134" s="392"/>
      <c r="AS134" s="392"/>
      <c r="AT134" s="392"/>
      <c r="AU134" s="388" t="s">
        <v>569</v>
      </c>
      <c r="AV134" s="388"/>
      <c r="AW134" s="388"/>
      <c r="AX134" s="388"/>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684" t="s">
        <v>575</v>
      </c>
      <c r="AC135" s="684"/>
      <c r="AD135" s="684"/>
      <c r="AE135" s="392">
        <v>8</v>
      </c>
      <c r="AF135" s="392"/>
      <c r="AG135" s="392"/>
      <c r="AH135" s="392"/>
      <c r="AI135" s="392">
        <v>8</v>
      </c>
      <c r="AJ135" s="392"/>
      <c r="AK135" s="392"/>
      <c r="AL135" s="392"/>
      <c r="AM135" s="392">
        <v>8</v>
      </c>
      <c r="AN135" s="392"/>
      <c r="AO135" s="392"/>
      <c r="AP135" s="392"/>
      <c r="AQ135" s="392" t="s">
        <v>569</v>
      </c>
      <c r="AR135" s="392"/>
      <c r="AS135" s="392"/>
      <c r="AT135" s="392"/>
      <c r="AU135" s="388" t="s">
        <v>569</v>
      </c>
      <c r="AV135" s="388"/>
      <c r="AW135" s="388"/>
      <c r="AX135" s="388"/>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1.5"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1.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5"/>
      <c r="E430" s="173" t="s">
        <v>406</v>
      </c>
      <c r="F430" s="901"/>
      <c r="G430" s="902" t="s">
        <v>255</v>
      </c>
      <c r="H430" s="122"/>
      <c r="I430" s="122"/>
      <c r="J430" s="903"/>
      <c r="K430" s="904"/>
      <c r="L430" s="904"/>
      <c r="M430" s="904"/>
      <c r="N430" s="904"/>
      <c r="O430" s="904"/>
      <c r="P430" s="904"/>
      <c r="Q430" s="904"/>
      <c r="R430" s="904"/>
      <c r="S430" s="904"/>
      <c r="T430" s="905"/>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2"/>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2"/>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2" t="s">
        <v>255</v>
      </c>
      <c r="H484" s="122"/>
      <c r="I484" s="122"/>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2" t="s">
        <v>255</v>
      </c>
      <c r="H538" s="122"/>
      <c r="I538" s="122"/>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2" t="s">
        <v>255</v>
      </c>
      <c r="H592" s="122"/>
      <c r="I592" s="122"/>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2" t="s">
        <v>255</v>
      </c>
      <c r="H646" s="122"/>
      <c r="I646" s="122"/>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4"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568</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69.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6" t="s">
        <v>568</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59.2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568</v>
      </c>
      <c r="AE704" s="786"/>
      <c r="AF704" s="786"/>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7" t="s">
        <v>602</v>
      </c>
      <c r="AE705" s="718"/>
      <c r="AF705" s="718"/>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7"/>
      <c r="D706" s="798"/>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602</v>
      </c>
      <c r="AE708" s="607"/>
      <c r="AF708" s="607"/>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4"/>
      <c r="B709" s="646"/>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6" t="s">
        <v>602</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6" t="s">
        <v>602</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6" t="s">
        <v>602</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5" t="s">
        <v>602</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86" t="s">
        <v>351</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6" t="s">
        <v>602</v>
      </c>
      <c r="AE713" s="327"/>
      <c r="AF713" s="665"/>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328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602</v>
      </c>
      <c r="AE714" s="811"/>
      <c r="AF714" s="812"/>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2"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602</v>
      </c>
      <c r="AE715" s="607"/>
      <c r="AF715" s="658"/>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602</v>
      </c>
      <c r="AE716" s="629"/>
      <c r="AF716" s="629"/>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6" t="s">
        <v>602</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6" t="s">
        <v>602</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602</v>
      </c>
      <c r="AE719" s="607"/>
      <c r="AF719" s="60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5"/>
      <c r="C726" s="818" t="s">
        <v>53</v>
      </c>
      <c r="D726" s="840"/>
      <c r="E726" s="840"/>
      <c r="F726" s="841"/>
      <c r="G726" s="579" t="s">
        <v>604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6"/>
      <c r="B727" s="807"/>
      <c r="C727" s="751" t="s">
        <v>57</v>
      </c>
      <c r="D727" s="752"/>
      <c r="E727" s="752"/>
      <c r="F727" s="753"/>
      <c r="G727" s="577" t="s">
        <v>604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t="s">
        <v>603</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356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1" t="s">
        <v>409</v>
      </c>
      <c r="B737" s="209"/>
      <c r="C737" s="209"/>
      <c r="D737" s="210"/>
      <c r="E737" s="992" t="s">
        <v>570</v>
      </c>
      <c r="F737" s="992"/>
      <c r="G737" s="992"/>
      <c r="H737" s="992"/>
      <c r="I737" s="992"/>
      <c r="J737" s="992"/>
      <c r="K737" s="992"/>
      <c r="L737" s="992"/>
      <c r="M737" s="992"/>
      <c r="N737" s="365" t="s">
        <v>404</v>
      </c>
      <c r="O737" s="365"/>
      <c r="P737" s="365"/>
      <c r="Q737" s="365"/>
      <c r="R737" s="992" t="s">
        <v>570</v>
      </c>
      <c r="S737" s="992"/>
      <c r="T737" s="992"/>
      <c r="U737" s="992"/>
      <c r="V737" s="992"/>
      <c r="W737" s="992"/>
      <c r="X737" s="992"/>
      <c r="Y737" s="992"/>
      <c r="Z737" s="992"/>
      <c r="AA737" s="365" t="s">
        <v>403</v>
      </c>
      <c r="AB737" s="365"/>
      <c r="AC737" s="365"/>
      <c r="AD737" s="365"/>
      <c r="AE737" s="992" t="s">
        <v>570</v>
      </c>
      <c r="AF737" s="992"/>
      <c r="AG737" s="992"/>
      <c r="AH737" s="992"/>
      <c r="AI737" s="992"/>
      <c r="AJ737" s="992"/>
      <c r="AK737" s="992"/>
      <c r="AL737" s="992"/>
      <c r="AM737" s="992"/>
      <c r="AN737" s="365" t="s">
        <v>402</v>
      </c>
      <c r="AO737" s="365"/>
      <c r="AP737" s="365"/>
      <c r="AQ737" s="365"/>
      <c r="AR737" s="998" t="s">
        <v>570</v>
      </c>
      <c r="AS737" s="999"/>
      <c r="AT737" s="999"/>
      <c r="AU737" s="999"/>
      <c r="AV737" s="999"/>
      <c r="AW737" s="999"/>
      <c r="AX737" s="1000"/>
      <c r="AY737" s="88"/>
      <c r="AZ737" s="88"/>
    </row>
    <row r="738" spans="1:52" ht="24.75" customHeight="1" x14ac:dyDescent="0.15">
      <c r="A738" s="991" t="s">
        <v>401</v>
      </c>
      <c r="B738" s="209"/>
      <c r="C738" s="209"/>
      <c r="D738" s="210"/>
      <c r="E738" s="992" t="s">
        <v>570</v>
      </c>
      <c r="F738" s="992"/>
      <c r="G738" s="992"/>
      <c r="H738" s="992"/>
      <c r="I738" s="992"/>
      <c r="J738" s="992"/>
      <c r="K738" s="992"/>
      <c r="L738" s="992"/>
      <c r="M738" s="992"/>
      <c r="N738" s="365" t="s">
        <v>400</v>
      </c>
      <c r="O738" s="365"/>
      <c r="P738" s="365"/>
      <c r="Q738" s="365"/>
      <c r="R738" s="992" t="s">
        <v>570</v>
      </c>
      <c r="S738" s="992"/>
      <c r="T738" s="992"/>
      <c r="U738" s="992"/>
      <c r="V738" s="992"/>
      <c r="W738" s="992"/>
      <c r="X738" s="992"/>
      <c r="Y738" s="992"/>
      <c r="Z738" s="992"/>
      <c r="AA738" s="365" t="s">
        <v>399</v>
      </c>
      <c r="AB738" s="365"/>
      <c r="AC738" s="365"/>
      <c r="AD738" s="365"/>
      <c r="AE738" s="992" t="s">
        <v>570</v>
      </c>
      <c r="AF738" s="992"/>
      <c r="AG738" s="992"/>
      <c r="AH738" s="992"/>
      <c r="AI738" s="992"/>
      <c r="AJ738" s="992"/>
      <c r="AK738" s="992"/>
      <c r="AL738" s="992"/>
      <c r="AM738" s="992"/>
      <c r="AN738" s="365" t="s">
        <v>398</v>
      </c>
      <c r="AO738" s="365"/>
      <c r="AP738" s="365"/>
      <c r="AQ738" s="365"/>
      <c r="AR738" s="998" t="s">
        <v>570</v>
      </c>
      <c r="AS738" s="999"/>
      <c r="AT738" s="999"/>
      <c r="AU738" s="999"/>
      <c r="AV738" s="999"/>
      <c r="AW738" s="999"/>
      <c r="AX738" s="1000"/>
    </row>
    <row r="739" spans="1:52" ht="24.75" customHeight="1" x14ac:dyDescent="0.15">
      <c r="A739" s="991" t="s">
        <v>397</v>
      </c>
      <c r="B739" s="209"/>
      <c r="C739" s="209"/>
      <c r="D739" s="210"/>
      <c r="E739" s="992" t="s">
        <v>570</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5" t="s">
        <v>421</v>
      </c>
      <c r="B740" s="976"/>
      <c r="C740" s="976"/>
      <c r="D740" s="977"/>
      <c r="E740" s="978"/>
      <c r="F740" s="979"/>
      <c r="G740" s="979"/>
      <c r="H740" s="92" t="str">
        <f>IF(E740="", "", "(")</f>
        <v/>
      </c>
      <c r="I740" s="979"/>
      <c r="J740" s="979"/>
      <c r="K740" s="92" t="str">
        <f>IF(OR(I740="　", I740=""), "", "-")</f>
        <v/>
      </c>
      <c r="L740" s="980"/>
      <c r="M740" s="980"/>
      <c r="N740" s="93" t="str">
        <f>IF(O740="", "", "-")</f>
        <v/>
      </c>
      <c r="O740" s="94"/>
      <c r="P740" s="93" t="str">
        <f>IF(E740="", "", ")")</f>
        <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6" t="s">
        <v>390</v>
      </c>
      <c r="B741" s="617"/>
      <c r="C741" s="617"/>
      <c r="D741" s="617"/>
      <c r="E741" s="617"/>
      <c r="F741" s="61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630" t="s">
        <v>392</v>
      </c>
      <c r="B780" s="631"/>
      <c r="C780" s="631"/>
      <c r="D780" s="631"/>
      <c r="E780" s="631"/>
      <c r="F780" s="632"/>
      <c r="G780" s="597" t="s">
        <v>366</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367</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6"/>
    </row>
    <row r="781" spans="1:50" ht="24.75" hidden="1" customHeight="1" x14ac:dyDescent="0.15">
      <c r="A781" s="633"/>
      <c r="B781" s="634"/>
      <c r="C781" s="634"/>
      <c r="D781" s="634"/>
      <c r="E781" s="634"/>
      <c r="F781" s="635"/>
      <c r="G781" s="818"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1"/>
      <c r="AC781" s="818"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33" hidden="1" customHeight="1" x14ac:dyDescent="0.15">
      <c r="A782" s="633"/>
      <c r="B782" s="634"/>
      <c r="C782" s="634"/>
      <c r="D782" s="634"/>
      <c r="E782" s="634"/>
      <c r="F782" s="635"/>
      <c r="G782" s="672" t="s">
        <v>576</v>
      </c>
      <c r="H782" s="673"/>
      <c r="I782" s="673"/>
      <c r="J782" s="673"/>
      <c r="K782" s="674"/>
      <c r="L782" s="666" t="s">
        <v>577</v>
      </c>
      <c r="M782" s="667"/>
      <c r="N782" s="667"/>
      <c r="O782" s="667"/>
      <c r="P782" s="667"/>
      <c r="Q782" s="667"/>
      <c r="R782" s="667"/>
      <c r="S782" s="667"/>
      <c r="T782" s="667"/>
      <c r="U782" s="667"/>
      <c r="V782" s="667"/>
      <c r="W782" s="667"/>
      <c r="X782" s="668"/>
      <c r="Y782" s="389">
        <v>14</v>
      </c>
      <c r="Z782" s="390"/>
      <c r="AA782" s="390"/>
      <c r="AB782" s="808"/>
      <c r="AC782" s="672" t="s">
        <v>576</v>
      </c>
      <c r="AD782" s="673"/>
      <c r="AE782" s="673"/>
      <c r="AF782" s="673"/>
      <c r="AG782" s="674"/>
      <c r="AH782" s="666" t="s">
        <v>579</v>
      </c>
      <c r="AI782" s="667"/>
      <c r="AJ782" s="667"/>
      <c r="AK782" s="667"/>
      <c r="AL782" s="667"/>
      <c r="AM782" s="667"/>
      <c r="AN782" s="667"/>
      <c r="AO782" s="667"/>
      <c r="AP782" s="667"/>
      <c r="AQ782" s="667"/>
      <c r="AR782" s="667"/>
      <c r="AS782" s="667"/>
      <c r="AT782" s="668"/>
      <c r="AU782" s="389">
        <v>17</v>
      </c>
      <c r="AV782" s="390"/>
      <c r="AW782" s="390"/>
      <c r="AX782" s="391"/>
    </row>
    <row r="783" spans="1:50" ht="33"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33"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hidden="1" customHeight="1" thickBot="1" x14ac:dyDescent="0.2">
      <c r="A792" s="633"/>
      <c r="B792" s="634"/>
      <c r="C792" s="634"/>
      <c r="D792" s="634"/>
      <c r="E792" s="634"/>
      <c r="F792" s="635"/>
      <c r="G792" s="829" t="s">
        <v>20</v>
      </c>
      <c r="H792" s="830"/>
      <c r="I792" s="830"/>
      <c r="J792" s="830"/>
      <c r="K792" s="830"/>
      <c r="L792" s="831"/>
      <c r="M792" s="832"/>
      <c r="N792" s="832"/>
      <c r="O792" s="832"/>
      <c r="P792" s="832"/>
      <c r="Q792" s="832"/>
      <c r="R792" s="832"/>
      <c r="S792" s="832"/>
      <c r="T792" s="832"/>
      <c r="U792" s="832"/>
      <c r="V792" s="832"/>
      <c r="W792" s="832"/>
      <c r="X792" s="833"/>
      <c r="Y792" s="834">
        <f>SUM(Y782:AB791)</f>
        <v>14</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17</v>
      </c>
      <c r="AV792" s="835"/>
      <c r="AW792" s="835"/>
      <c r="AX792" s="837"/>
    </row>
    <row r="793" spans="1:50" ht="24.75" hidden="1" customHeight="1" x14ac:dyDescent="0.15">
      <c r="A793" s="633"/>
      <c r="B793" s="634"/>
      <c r="C793" s="634"/>
      <c r="D793" s="634"/>
      <c r="E793" s="634"/>
      <c r="F793" s="635"/>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6"/>
    </row>
    <row r="794" spans="1:50" ht="24.75" hidden="1" customHeight="1" x14ac:dyDescent="0.15">
      <c r="A794" s="633"/>
      <c r="B794" s="634"/>
      <c r="C794" s="634"/>
      <c r="D794" s="634"/>
      <c r="E794" s="634"/>
      <c r="F794" s="635"/>
      <c r="G794" s="818"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1"/>
      <c r="AC794" s="818"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33" hidden="1" customHeight="1" x14ac:dyDescent="0.15">
      <c r="A795" s="633"/>
      <c r="B795" s="634"/>
      <c r="C795" s="634"/>
      <c r="D795" s="634"/>
      <c r="E795" s="634"/>
      <c r="F795" s="635"/>
      <c r="G795" s="672" t="s">
        <v>576</v>
      </c>
      <c r="H795" s="673"/>
      <c r="I795" s="673"/>
      <c r="J795" s="673"/>
      <c r="K795" s="674"/>
      <c r="L795" s="666" t="s">
        <v>578</v>
      </c>
      <c r="M795" s="667"/>
      <c r="N795" s="667"/>
      <c r="O795" s="667"/>
      <c r="P795" s="667"/>
      <c r="Q795" s="667"/>
      <c r="R795" s="667"/>
      <c r="S795" s="667"/>
      <c r="T795" s="667"/>
      <c r="U795" s="667"/>
      <c r="V795" s="667"/>
      <c r="W795" s="667"/>
      <c r="X795" s="668"/>
      <c r="Y795" s="389">
        <v>1</v>
      </c>
      <c r="Z795" s="390"/>
      <c r="AA795" s="390"/>
      <c r="AB795" s="808"/>
      <c r="AC795" s="672"/>
      <c r="AD795" s="673"/>
      <c r="AE795" s="673"/>
      <c r="AF795" s="673"/>
      <c r="AG795" s="674"/>
      <c r="AH795" s="666"/>
      <c r="AI795" s="667"/>
      <c r="AJ795" s="667"/>
      <c r="AK795" s="667"/>
      <c r="AL795" s="667"/>
      <c r="AM795" s="667"/>
      <c r="AN795" s="667"/>
      <c r="AO795" s="667"/>
      <c r="AP795" s="667"/>
      <c r="AQ795" s="667"/>
      <c r="AR795" s="667"/>
      <c r="AS795" s="667"/>
      <c r="AT795" s="668"/>
      <c r="AU795" s="389"/>
      <c r="AV795" s="390"/>
      <c r="AW795" s="390"/>
      <c r="AX795" s="391"/>
    </row>
    <row r="796" spans="1:50" ht="33"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33"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x14ac:dyDescent="0.15">
      <c r="A805" s="633"/>
      <c r="B805" s="634"/>
      <c r="C805" s="634"/>
      <c r="D805" s="634"/>
      <c r="E805" s="634"/>
      <c r="F805" s="635"/>
      <c r="G805" s="829" t="s">
        <v>20</v>
      </c>
      <c r="H805" s="830"/>
      <c r="I805" s="830"/>
      <c r="J805" s="830"/>
      <c r="K805" s="830"/>
      <c r="L805" s="831"/>
      <c r="M805" s="832"/>
      <c r="N805" s="832"/>
      <c r="O805" s="832"/>
      <c r="P805" s="832"/>
      <c r="Q805" s="832"/>
      <c r="R805" s="832"/>
      <c r="S805" s="832"/>
      <c r="T805" s="832"/>
      <c r="U805" s="832"/>
      <c r="V805" s="832"/>
      <c r="W805" s="832"/>
      <c r="X805" s="833"/>
      <c r="Y805" s="834">
        <f>SUM(Y795:AB804)</f>
        <v>1</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3"/>
      <c r="B806" s="634"/>
      <c r="C806" s="634"/>
      <c r="D806" s="634"/>
      <c r="E806" s="634"/>
      <c r="F806" s="635"/>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6"/>
    </row>
    <row r="807" spans="1:50" ht="24.75" hidden="1" customHeight="1" x14ac:dyDescent="0.15">
      <c r="A807" s="633"/>
      <c r="B807" s="634"/>
      <c r="C807" s="634"/>
      <c r="D807" s="634"/>
      <c r="E807" s="634"/>
      <c r="F807" s="635"/>
      <c r="G807" s="818"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1"/>
      <c r="AC807" s="818"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3"/>
      <c r="B808" s="634"/>
      <c r="C808" s="634"/>
      <c r="D808" s="634"/>
      <c r="E808" s="634"/>
      <c r="F808" s="635"/>
      <c r="G808" s="672"/>
      <c r="H808" s="673"/>
      <c r="I808" s="673"/>
      <c r="J808" s="673"/>
      <c r="K808" s="674"/>
      <c r="L808" s="666"/>
      <c r="M808" s="667"/>
      <c r="N808" s="667"/>
      <c r="O808" s="667"/>
      <c r="P808" s="667"/>
      <c r="Q808" s="667"/>
      <c r="R808" s="667"/>
      <c r="S808" s="667"/>
      <c r="T808" s="667"/>
      <c r="U808" s="667"/>
      <c r="V808" s="667"/>
      <c r="W808" s="667"/>
      <c r="X808" s="668"/>
      <c r="Y808" s="389"/>
      <c r="Z808" s="390"/>
      <c r="AA808" s="390"/>
      <c r="AB808" s="808"/>
      <c r="AC808" s="672"/>
      <c r="AD808" s="673"/>
      <c r="AE808" s="673"/>
      <c r="AF808" s="673"/>
      <c r="AG808" s="674"/>
      <c r="AH808" s="666"/>
      <c r="AI808" s="667"/>
      <c r="AJ808" s="667"/>
      <c r="AK808" s="667"/>
      <c r="AL808" s="667"/>
      <c r="AM808" s="667"/>
      <c r="AN808" s="667"/>
      <c r="AO808" s="667"/>
      <c r="AP808" s="667"/>
      <c r="AQ808" s="667"/>
      <c r="AR808" s="667"/>
      <c r="AS808" s="667"/>
      <c r="AT808" s="668"/>
      <c r="AU808" s="389"/>
      <c r="AV808" s="390"/>
      <c r="AW808" s="390"/>
      <c r="AX808" s="391"/>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3"/>
      <c r="B818" s="634"/>
      <c r="C818" s="634"/>
      <c r="D818" s="634"/>
      <c r="E818" s="634"/>
      <c r="F818" s="635"/>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3"/>
      <c r="B819" s="634"/>
      <c r="C819" s="634"/>
      <c r="D819" s="634"/>
      <c r="E819" s="634"/>
      <c r="F819" s="635"/>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6"/>
    </row>
    <row r="820" spans="1:50" ht="24.75" hidden="1" customHeight="1" x14ac:dyDescent="0.15">
      <c r="A820" s="633"/>
      <c r="B820" s="634"/>
      <c r="C820" s="634"/>
      <c r="D820" s="634"/>
      <c r="E820" s="634"/>
      <c r="F820" s="635"/>
      <c r="G820" s="818"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1"/>
      <c r="AC820" s="818"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3"/>
      <c r="B821" s="634"/>
      <c r="C821" s="634"/>
      <c r="D821" s="634"/>
      <c r="E821" s="634"/>
      <c r="F821" s="635"/>
      <c r="G821" s="672"/>
      <c r="H821" s="673"/>
      <c r="I821" s="673"/>
      <c r="J821" s="673"/>
      <c r="K821" s="674"/>
      <c r="L821" s="666"/>
      <c r="M821" s="667"/>
      <c r="N821" s="667"/>
      <c r="O821" s="667"/>
      <c r="P821" s="667"/>
      <c r="Q821" s="667"/>
      <c r="R821" s="667"/>
      <c r="S821" s="667"/>
      <c r="T821" s="667"/>
      <c r="U821" s="667"/>
      <c r="V821" s="667"/>
      <c r="W821" s="667"/>
      <c r="X821" s="668"/>
      <c r="Y821" s="389"/>
      <c r="Z821" s="390"/>
      <c r="AA821" s="390"/>
      <c r="AB821" s="808"/>
      <c r="AC821" s="672"/>
      <c r="AD821" s="673"/>
      <c r="AE821" s="673"/>
      <c r="AF821" s="673"/>
      <c r="AG821" s="674"/>
      <c r="AH821" s="666"/>
      <c r="AI821" s="667"/>
      <c r="AJ821" s="667"/>
      <c r="AK821" s="667"/>
      <c r="AL821" s="667"/>
      <c r="AM821" s="667"/>
      <c r="AN821" s="667"/>
      <c r="AO821" s="667"/>
      <c r="AP821" s="667"/>
      <c r="AQ821" s="667"/>
      <c r="AR821" s="667"/>
      <c r="AS821" s="667"/>
      <c r="AT821" s="668"/>
      <c r="AU821" s="389"/>
      <c r="AV821" s="390"/>
      <c r="AW821" s="390"/>
      <c r="AX821" s="391"/>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3"/>
      <c r="B831" s="634"/>
      <c r="C831" s="634"/>
      <c r="D831" s="634"/>
      <c r="E831" s="634"/>
      <c r="F831" s="635"/>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hidden="1"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27">
      <formula>IF(RIGHT(TEXT(P14,"0.#"),1)=".",FALSE,TRUE)</formula>
    </cfRule>
    <cfRule type="expression" dxfId="2796" priority="14028">
      <formula>IF(RIGHT(TEXT(P14,"0.#"),1)=".",TRUE,FALSE)</formula>
    </cfRule>
  </conditionalFormatting>
  <conditionalFormatting sqref="P18:AX18">
    <cfRule type="expression" dxfId="2795" priority="13903">
      <formula>IF(RIGHT(TEXT(P18,"0.#"),1)=".",FALSE,TRUE)</formula>
    </cfRule>
    <cfRule type="expression" dxfId="2794" priority="13904">
      <formula>IF(RIGHT(TEXT(P18,"0.#"),1)=".",TRUE,FALSE)</formula>
    </cfRule>
  </conditionalFormatting>
  <conditionalFormatting sqref="Y783">
    <cfRule type="expression" dxfId="2793" priority="13899">
      <formula>IF(RIGHT(TEXT(Y783,"0.#"),1)=".",FALSE,TRUE)</formula>
    </cfRule>
    <cfRule type="expression" dxfId="2792" priority="13900">
      <formula>IF(RIGHT(TEXT(Y783,"0.#"),1)=".",TRUE,FALSE)</formula>
    </cfRule>
  </conditionalFormatting>
  <conditionalFormatting sqref="Y792">
    <cfRule type="expression" dxfId="2791" priority="13895">
      <formula>IF(RIGHT(TEXT(Y792,"0.#"),1)=".",FALSE,TRUE)</formula>
    </cfRule>
    <cfRule type="expression" dxfId="2790" priority="13896">
      <formula>IF(RIGHT(TEXT(Y792,"0.#"),1)=".",TRUE,FALSE)</formula>
    </cfRule>
  </conditionalFormatting>
  <conditionalFormatting sqref="Y823:Y830 Y821 Y810:Y817 Y808 Y797:Y804 Y795">
    <cfRule type="expression" dxfId="2789" priority="13677">
      <formula>IF(RIGHT(TEXT(Y795,"0.#"),1)=".",FALSE,TRUE)</formula>
    </cfRule>
    <cfRule type="expression" dxfId="2788" priority="13678">
      <formula>IF(RIGHT(TEXT(Y795,"0.#"),1)=".",TRUE,FALSE)</formula>
    </cfRule>
  </conditionalFormatting>
  <conditionalFormatting sqref="P16:AQ17 P15:AX15 P13:AX13">
    <cfRule type="expression" dxfId="2787" priority="13725">
      <formula>IF(RIGHT(TEXT(P13,"0.#"),1)=".",FALSE,TRUE)</formula>
    </cfRule>
    <cfRule type="expression" dxfId="2786" priority="13726">
      <formula>IF(RIGHT(TEXT(P13,"0.#"),1)=".",TRUE,FALSE)</formula>
    </cfRule>
  </conditionalFormatting>
  <conditionalFormatting sqref="P19:AJ19">
    <cfRule type="expression" dxfId="2785" priority="13723">
      <formula>IF(RIGHT(TEXT(P19,"0.#"),1)=".",FALSE,TRUE)</formula>
    </cfRule>
    <cfRule type="expression" dxfId="2784" priority="13724">
      <formula>IF(RIGHT(TEXT(P19,"0.#"),1)=".",TRUE,FALSE)</formula>
    </cfRule>
  </conditionalFormatting>
  <conditionalFormatting sqref="AE101 AQ101">
    <cfRule type="expression" dxfId="2783" priority="13715">
      <formula>IF(RIGHT(TEXT(AE101,"0.#"),1)=".",FALSE,TRUE)</formula>
    </cfRule>
    <cfRule type="expression" dxfId="2782" priority="13716">
      <formula>IF(RIGHT(TEXT(AE101,"0.#"),1)=".",TRUE,FALSE)</formula>
    </cfRule>
  </conditionalFormatting>
  <conditionalFormatting sqref="Y784:Y791 Y782">
    <cfRule type="expression" dxfId="2781" priority="13701">
      <formula>IF(RIGHT(TEXT(Y782,"0.#"),1)=".",FALSE,TRUE)</formula>
    </cfRule>
    <cfRule type="expression" dxfId="2780" priority="13702">
      <formula>IF(RIGHT(TEXT(Y782,"0.#"),1)=".",TRUE,FALSE)</formula>
    </cfRule>
  </conditionalFormatting>
  <conditionalFormatting sqref="AU783">
    <cfRule type="expression" dxfId="2779" priority="13699">
      <formula>IF(RIGHT(TEXT(AU783,"0.#"),1)=".",FALSE,TRUE)</formula>
    </cfRule>
    <cfRule type="expression" dxfId="2778" priority="13700">
      <formula>IF(RIGHT(TEXT(AU783,"0.#"),1)=".",TRUE,FALSE)</formula>
    </cfRule>
  </conditionalFormatting>
  <conditionalFormatting sqref="AU792">
    <cfRule type="expression" dxfId="2777" priority="13697">
      <formula>IF(RIGHT(TEXT(AU792,"0.#"),1)=".",FALSE,TRUE)</formula>
    </cfRule>
    <cfRule type="expression" dxfId="2776" priority="13698">
      <formula>IF(RIGHT(TEXT(AU792,"0.#"),1)=".",TRUE,FALSE)</formula>
    </cfRule>
  </conditionalFormatting>
  <conditionalFormatting sqref="AU784:AU791 AU782">
    <cfRule type="expression" dxfId="2775" priority="13695">
      <formula>IF(RIGHT(TEXT(AU782,"0.#"),1)=".",FALSE,TRUE)</formula>
    </cfRule>
    <cfRule type="expression" dxfId="2774" priority="13696">
      <formula>IF(RIGHT(TEXT(AU782,"0.#"),1)=".",TRUE,FALSE)</formula>
    </cfRule>
  </conditionalFormatting>
  <conditionalFormatting sqref="Y822 Y809 Y796">
    <cfRule type="expression" dxfId="2773" priority="13681">
      <formula>IF(RIGHT(TEXT(Y796,"0.#"),1)=".",FALSE,TRUE)</formula>
    </cfRule>
    <cfRule type="expression" dxfId="2772" priority="13682">
      <formula>IF(RIGHT(TEXT(Y796,"0.#"),1)=".",TRUE,FALSE)</formula>
    </cfRule>
  </conditionalFormatting>
  <conditionalFormatting sqref="Y831 Y818 Y805">
    <cfRule type="expression" dxfId="2771" priority="13679">
      <formula>IF(RIGHT(TEXT(Y805,"0.#"),1)=".",FALSE,TRUE)</formula>
    </cfRule>
    <cfRule type="expression" dxfId="2770" priority="13680">
      <formula>IF(RIGHT(TEXT(Y805,"0.#"),1)=".",TRUE,FALSE)</formula>
    </cfRule>
  </conditionalFormatting>
  <conditionalFormatting sqref="AU822 AU809 AU796">
    <cfRule type="expression" dxfId="2769" priority="13675">
      <formula>IF(RIGHT(TEXT(AU796,"0.#"),1)=".",FALSE,TRUE)</formula>
    </cfRule>
    <cfRule type="expression" dxfId="2768" priority="13676">
      <formula>IF(RIGHT(TEXT(AU796,"0.#"),1)=".",TRUE,FALSE)</formula>
    </cfRule>
  </conditionalFormatting>
  <conditionalFormatting sqref="AU831 AU818 AU805">
    <cfRule type="expression" dxfId="2767" priority="13673">
      <formula>IF(RIGHT(TEXT(AU805,"0.#"),1)=".",FALSE,TRUE)</formula>
    </cfRule>
    <cfRule type="expression" dxfId="2766" priority="13674">
      <formula>IF(RIGHT(TEXT(AU805,"0.#"),1)=".",TRUE,FALSE)</formula>
    </cfRule>
  </conditionalFormatting>
  <conditionalFormatting sqref="AU823:AU830 AU821 AU810:AU817 AU808 AU797:AU804 AU795">
    <cfRule type="expression" dxfId="2765" priority="13671">
      <formula>IF(RIGHT(TEXT(AU795,"0.#"),1)=".",FALSE,TRUE)</formula>
    </cfRule>
    <cfRule type="expression" dxfId="2764" priority="13672">
      <formula>IF(RIGHT(TEXT(AU795,"0.#"),1)=".",TRUE,FALSE)</formula>
    </cfRule>
  </conditionalFormatting>
  <conditionalFormatting sqref="AM87">
    <cfRule type="expression" dxfId="2763" priority="13325">
      <formula>IF(RIGHT(TEXT(AM87,"0.#"),1)=".",FALSE,TRUE)</formula>
    </cfRule>
    <cfRule type="expression" dxfId="2762" priority="13326">
      <formula>IF(RIGHT(TEXT(AM87,"0.#"),1)=".",TRUE,FALSE)</formula>
    </cfRule>
  </conditionalFormatting>
  <conditionalFormatting sqref="AE55">
    <cfRule type="expression" dxfId="2761" priority="13393">
      <formula>IF(RIGHT(TEXT(AE55,"0.#"),1)=".",FALSE,TRUE)</formula>
    </cfRule>
    <cfRule type="expression" dxfId="2760" priority="13394">
      <formula>IF(RIGHT(TEXT(AE55,"0.#"),1)=".",TRUE,FALSE)</formula>
    </cfRule>
  </conditionalFormatting>
  <conditionalFormatting sqref="AI55">
    <cfRule type="expression" dxfId="2759" priority="13391">
      <formula>IF(RIGHT(TEXT(AI55,"0.#"),1)=".",FALSE,TRUE)</formula>
    </cfRule>
    <cfRule type="expression" dxfId="2758" priority="13392">
      <formula>IF(RIGHT(TEXT(AI55,"0.#"),1)=".",TRUE,FALSE)</formula>
    </cfRule>
  </conditionalFormatting>
  <conditionalFormatting sqref="AE53">
    <cfRule type="expression" dxfId="2757" priority="13397">
      <formula>IF(RIGHT(TEXT(AE53,"0.#"),1)=".",FALSE,TRUE)</formula>
    </cfRule>
    <cfRule type="expression" dxfId="2756" priority="13398">
      <formula>IF(RIGHT(TEXT(AE53,"0.#"),1)=".",TRUE,FALSE)</formula>
    </cfRule>
  </conditionalFormatting>
  <conditionalFormatting sqref="AE54">
    <cfRule type="expression" dxfId="2755" priority="13395">
      <formula>IF(RIGHT(TEXT(AE54,"0.#"),1)=".",FALSE,TRUE)</formula>
    </cfRule>
    <cfRule type="expression" dxfId="2754" priority="13396">
      <formula>IF(RIGHT(TEXT(AE54,"0.#"),1)=".",TRUE,FALSE)</formula>
    </cfRule>
  </conditionalFormatting>
  <conditionalFormatting sqref="AI54">
    <cfRule type="expression" dxfId="2753" priority="13389">
      <formula>IF(RIGHT(TEXT(AI54,"0.#"),1)=".",FALSE,TRUE)</formula>
    </cfRule>
    <cfRule type="expression" dxfId="2752" priority="13390">
      <formula>IF(RIGHT(TEXT(AI54,"0.#"),1)=".",TRUE,FALSE)</formula>
    </cfRule>
  </conditionalFormatting>
  <conditionalFormatting sqref="AI53">
    <cfRule type="expression" dxfId="2751" priority="13387">
      <formula>IF(RIGHT(TEXT(AI53,"0.#"),1)=".",FALSE,TRUE)</formula>
    </cfRule>
    <cfRule type="expression" dxfId="2750" priority="13388">
      <formula>IF(RIGHT(TEXT(AI53,"0.#"),1)=".",TRUE,FALSE)</formula>
    </cfRule>
  </conditionalFormatting>
  <conditionalFormatting sqref="AM53">
    <cfRule type="expression" dxfId="2749" priority="13385">
      <formula>IF(RIGHT(TEXT(AM53,"0.#"),1)=".",FALSE,TRUE)</formula>
    </cfRule>
    <cfRule type="expression" dxfId="2748" priority="13386">
      <formula>IF(RIGHT(TEXT(AM53,"0.#"),1)=".",TRUE,FALSE)</formula>
    </cfRule>
  </conditionalFormatting>
  <conditionalFormatting sqref="AM54">
    <cfRule type="expression" dxfId="2747" priority="13383">
      <formula>IF(RIGHT(TEXT(AM54,"0.#"),1)=".",FALSE,TRUE)</formula>
    </cfRule>
    <cfRule type="expression" dxfId="2746" priority="13384">
      <formula>IF(RIGHT(TEXT(AM54,"0.#"),1)=".",TRUE,FALSE)</formula>
    </cfRule>
  </conditionalFormatting>
  <conditionalFormatting sqref="AM55">
    <cfRule type="expression" dxfId="2745" priority="13381">
      <formula>IF(RIGHT(TEXT(AM55,"0.#"),1)=".",FALSE,TRUE)</formula>
    </cfRule>
    <cfRule type="expression" dxfId="2744" priority="13382">
      <formula>IF(RIGHT(TEXT(AM55,"0.#"),1)=".",TRUE,FALSE)</formula>
    </cfRule>
  </conditionalFormatting>
  <conditionalFormatting sqref="AE60">
    <cfRule type="expression" dxfId="2743" priority="13367">
      <formula>IF(RIGHT(TEXT(AE60,"0.#"),1)=".",FALSE,TRUE)</formula>
    </cfRule>
    <cfRule type="expression" dxfId="2742" priority="13368">
      <formula>IF(RIGHT(TEXT(AE60,"0.#"),1)=".",TRUE,FALSE)</formula>
    </cfRule>
  </conditionalFormatting>
  <conditionalFormatting sqref="AE61">
    <cfRule type="expression" dxfId="2741" priority="13365">
      <formula>IF(RIGHT(TEXT(AE61,"0.#"),1)=".",FALSE,TRUE)</formula>
    </cfRule>
    <cfRule type="expression" dxfId="2740" priority="13366">
      <formula>IF(RIGHT(TEXT(AE61,"0.#"),1)=".",TRUE,FALSE)</formula>
    </cfRule>
  </conditionalFormatting>
  <conditionalFormatting sqref="AE62">
    <cfRule type="expression" dxfId="2739" priority="13363">
      <formula>IF(RIGHT(TEXT(AE62,"0.#"),1)=".",FALSE,TRUE)</formula>
    </cfRule>
    <cfRule type="expression" dxfId="2738" priority="13364">
      <formula>IF(RIGHT(TEXT(AE62,"0.#"),1)=".",TRUE,FALSE)</formula>
    </cfRule>
  </conditionalFormatting>
  <conditionalFormatting sqref="AI62">
    <cfRule type="expression" dxfId="2737" priority="13361">
      <formula>IF(RIGHT(TEXT(AI62,"0.#"),1)=".",FALSE,TRUE)</formula>
    </cfRule>
    <cfRule type="expression" dxfId="2736" priority="13362">
      <formula>IF(RIGHT(TEXT(AI62,"0.#"),1)=".",TRUE,FALSE)</formula>
    </cfRule>
  </conditionalFormatting>
  <conditionalFormatting sqref="AI61">
    <cfRule type="expression" dxfId="2735" priority="13359">
      <formula>IF(RIGHT(TEXT(AI61,"0.#"),1)=".",FALSE,TRUE)</formula>
    </cfRule>
    <cfRule type="expression" dxfId="2734" priority="13360">
      <formula>IF(RIGHT(TEXT(AI61,"0.#"),1)=".",TRUE,FALSE)</formula>
    </cfRule>
  </conditionalFormatting>
  <conditionalFormatting sqref="AI60">
    <cfRule type="expression" dxfId="2733" priority="13357">
      <formula>IF(RIGHT(TEXT(AI60,"0.#"),1)=".",FALSE,TRUE)</formula>
    </cfRule>
    <cfRule type="expression" dxfId="2732" priority="13358">
      <formula>IF(RIGHT(TEXT(AI60,"0.#"),1)=".",TRUE,FALSE)</formula>
    </cfRule>
  </conditionalFormatting>
  <conditionalFormatting sqref="AM60">
    <cfRule type="expression" dxfId="2731" priority="13355">
      <formula>IF(RIGHT(TEXT(AM60,"0.#"),1)=".",FALSE,TRUE)</formula>
    </cfRule>
    <cfRule type="expression" dxfId="2730" priority="13356">
      <formula>IF(RIGHT(TEXT(AM60,"0.#"),1)=".",TRUE,FALSE)</formula>
    </cfRule>
  </conditionalFormatting>
  <conditionalFormatting sqref="AM61">
    <cfRule type="expression" dxfId="2729" priority="13353">
      <formula>IF(RIGHT(TEXT(AM61,"0.#"),1)=".",FALSE,TRUE)</formula>
    </cfRule>
    <cfRule type="expression" dxfId="2728" priority="13354">
      <formula>IF(RIGHT(TEXT(AM61,"0.#"),1)=".",TRUE,FALSE)</formula>
    </cfRule>
  </conditionalFormatting>
  <conditionalFormatting sqref="AM62">
    <cfRule type="expression" dxfId="2727" priority="13351">
      <formula>IF(RIGHT(TEXT(AM62,"0.#"),1)=".",FALSE,TRUE)</formula>
    </cfRule>
    <cfRule type="expression" dxfId="2726" priority="13352">
      <formula>IF(RIGHT(TEXT(AM62,"0.#"),1)=".",TRUE,FALSE)</formula>
    </cfRule>
  </conditionalFormatting>
  <conditionalFormatting sqref="AE87">
    <cfRule type="expression" dxfId="2725" priority="13337">
      <formula>IF(RIGHT(TEXT(AE87,"0.#"),1)=".",FALSE,TRUE)</formula>
    </cfRule>
    <cfRule type="expression" dxfId="2724" priority="13338">
      <formula>IF(RIGHT(TEXT(AE87,"0.#"),1)=".",TRUE,FALSE)</formula>
    </cfRule>
  </conditionalFormatting>
  <conditionalFormatting sqref="AE88">
    <cfRule type="expression" dxfId="2723" priority="13335">
      <formula>IF(RIGHT(TEXT(AE88,"0.#"),1)=".",FALSE,TRUE)</formula>
    </cfRule>
    <cfRule type="expression" dxfId="2722" priority="13336">
      <formula>IF(RIGHT(TEXT(AE88,"0.#"),1)=".",TRUE,FALSE)</formula>
    </cfRule>
  </conditionalFormatting>
  <conditionalFormatting sqref="AE89">
    <cfRule type="expression" dxfId="2721" priority="13333">
      <formula>IF(RIGHT(TEXT(AE89,"0.#"),1)=".",FALSE,TRUE)</formula>
    </cfRule>
    <cfRule type="expression" dxfId="2720" priority="13334">
      <formula>IF(RIGHT(TEXT(AE89,"0.#"),1)=".",TRUE,FALSE)</formula>
    </cfRule>
  </conditionalFormatting>
  <conditionalFormatting sqref="AI89">
    <cfRule type="expression" dxfId="2719" priority="13331">
      <formula>IF(RIGHT(TEXT(AI89,"0.#"),1)=".",FALSE,TRUE)</formula>
    </cfRule>
    <cfRule type="expression" dxfId="2718" priority="13332">
      <formula>IF(RIGHT(TEXT(AI89,"0.#"),1)=".",TRUE,FALSE)</formula>
    </cfRule>
  </conditionalFormatting>
  <conditionalFormatting sqref="AI88">
    <cfRule type="expression" dxfId="2717" priority="13329">
      <formula>IF(RIGHT(TEXT(AI88,"0.#"),1)=".",FALSE,TRUE)</formula>
    </cfRule>
    <cfRule type="expression" dxfId="2716" priority="13330">
      <formula>IF(RIGHT(TEXT(AI88,"0.#"),1)=".",TRUE,FALSE)</formula>
    </cfRule>
  </conditionalFormatting>
  <conditionalFormatting sqref="AI87">
    <cfRule type="expression" dxfId="2715" priority="13327">
      <formula>IF(RIGHT(TEXT(AI87,"0.#"),1)=".",FALSE,TRUE)</formula>
    </cfRule>
    <cfRule type="expression" dxfId="2714" priority="13328">
      <formula>IF(RIGHT(TEXT(AI87,"0.#"),1)=".",TRUE,FALSE)</formula>
    </cfRule>
  </conditionalFormatting>
  <conditionalFormatting sqref="AM88">
    <cfRule type="expression" dxfId="2713" priority="13323">
      <formula>IF(RIGHT(TEXT(AM88,"0.#"),1)=".",FALSE,TRUE)</formula>
    </cfRule>
    <cfRule type="expression" dxfId="2712" priority="13324">
      <formula>IF(RIGHT(TEXT(AM88,"0.#"),1)=".",TRUE,FALSE)</formula>
    </cfRule>
  </conditionalFormatting>
  <conditionalFormatting sqref="AM89">
    <cfRule type="expression" dxfId="2711" priority="13321">
      <formula>IF(RIGHT(TEXT(AM89,"0.#"),1)=".",FALSE,TRUE)</formula>
    </cfRule>
    <cfRule type="expression" dxfId="2710" priority="13322">
      <formula>IF(RIGHT(TEXT(AM89,"0.#"),1)=".",TRUE,FALSE)</formula>
    </cfRule>
  </conditionalFormatting>
  <conditionalFormatting sqref="AE92">
    <cfRule type="expression" dxfId="2709" priority="13307">
      <formula>IF(RIGHT(TEXT(AE92,"0.#"),1)=".",FALSE,TRUE)</formula>
    </cfRule>
    <cfRule type="expression" dxfId="2708" priority="13308">
      <formula>IF(RIGHT(TEXT(AE92,"0.#"),1)=".",TRUE,FALSE)</formula>
    </cfRule>
  </conditionalFormatting>
  <conditionalFormatting sqref="AE93">
    <cfRule type="expression" dxfId="2707" priority="13305">
      <formula>IF(RIGHT(TEXT(AE93,"0.#"),1)=".",FALSE,TRUE)</formula>
    </cfRule>
    <cfRule type="expression" dxfId="2706" priority="13306">
      <formula>IF(RIGHT(TEXT(AE93,"0.#"),1)=".",TRUE,FALSE)</formula>
    </cfRule>
  </conditionalFormatting>
  <conditionalFormatting sqref="AE94">
    <cfRule type="expression" dxfId="2705" priority="13303">
      <formula>IF(RIGHT(TEXT(AE94,"0.#"),1)=".",FALSE,TRUE)</formula>
    </cfRule>
    <cfRule type="expression" dxfId="2704" priority="13304">
      <formula>IF(RIGHT(TEXT(AE94,"0.#"),1)=".",TRUE,FALSE)</formula>
    </cfRule>
  </conditionalFormatting>
  <conditionalFormatting sqref="AI94">
    <cfRule type="expression" dxfId="2703" priority="13301">
      <formula>IF(RIGHT(TEXT(AI94,"0.#"),1)=".",FALSE,TRUE)</formula>
    </cfRule>
    <cfRule type="expression" dxfId="2702" priority="13302">
      <formula>IF(RIGHT(TEXT(AI94,"0.#"),1)=".",TRUE,FALSE)</formula>
    </cfRule>
  </conditionalFormatting>
  <conditionalFormatting sqref="AI93">
    <cfRule type="expression" dxfId="2701" priority="13299">
      <formula>IF(RIGHT(TEXT(AI93,"0.#"),1)=".",FALSE,TRUE)</formula>
    </cfRule>
    <cfRule type="expression" dxfId="2700" priority="13300">
      <formula>IF(RIGHT(TEXT(AI93,"0.#"),1)=".",TRUE,FALSE)</formula>
    </cfRule>
  </conditionalFormatting>
  <conditionalFormatting sqref="AI92">
    <cfRule type="expression" dxfId="2699" priority="13297">
      <formula>IF(RIGHT(TEXT(AI92,"0.#"),1)=".",FALSE,TRUE)</formula>
    </cfRule>
    <cfRule type="expression" dxfId="2698" priority="13298">
      <formula>IF(RIGHT(TEXT(AI92,"0.#"),1)=".",TRUE,FALSE)</formula>
    </cfRule>
  </conditionalFormatting>
  <conditionalFormatting sqref="AM92">
    <cfRule type="expression" dxfId="2697" priority="13295">
      <formula>IF(RIGHT(TEXT(AM92,"0.#"),1)=".",FALSE,TRUE)</formula>
    </cfRule>
    <cfRule type="expression" dxfId="2696" priority="13296">
      <formula>IF(RIGHT(TEXT(AM92,"0.#"),1)=".",TRUE,FALSE)</formula>
    </cfRule>
  </conditionalFormatting>
  <conditionalFormatting sqref="AM93">
    <cfRule type="expression" dxfId="2695" priority="13293">
      <formula>IF(RIGHT(TEXT(AM93,"0.#"),1)=".",FALSE,TRUE)</formula>
    </cfRule>
    <cfRule type="expression" dxfId="2694" priority="13294">
      <formula>IF(RIGHT(TEXT(AM93,"0.#"),1)=".",TRUE,FALSE)</formula>
    </cfRule>
  </conditionalFormatting>
  <conditionalFormatting sqref="AM94">
    <cfRule type="expression" dxfId="2693" priority="13291">
      <formula>IF(RIGHT(TEXT(AM94,"0.#"),1)=".",FALSE,TRUE)</formula>
    </cfRule>
    <cfRule type="expression" dxfId="2692" priority="13292">
      <formula>IF(RIGHT(TEXT(AM94,"0.#"),1)=".",TRUE,FALSE)</formula>
    </cfRule>
  </conditionalFormatting>
  <conditionalFormatting sqref="AE97">
    <cfRule type="expression" dxfId="2691" priority="13277">
      <formula>IF(RIGHT(TEXT(AE97,"0.#"),1)=".",FALSE,TRUE)</formula>
    </cfRule>
    <cfRule type="expression" dxfId="2690" priority="13278">
      <formula>IF(RIGHT(TEXT(AE97,"0.#"),1)=".",TRUE,FALSE)</formula>
    </cfRule>
  </conditionalFormatting>
  <conditionalFormatting sqref="AE98">
    <cfRule type="expression" dxfId="2689" priority="13275">
      <formula>IF(RIGHT(TEXT(AE98,"0.#"),1)=".",FALSE,TRUE)</formula>
    </cfRule>
    <cfRule type="expression" dxfId="2688" priority="13276">
      <formula>IF(RIGHT(TEXT(AE98,"0.#"),1)=".",TRUE,FALSE)</formula>
    </cfRule>
  </conditionalFormatting>
  <conditionalFormatting sqref="AE99">
    <cfRule type="expression" dxfId="2687" priority="13273">
      <formula>IF(RIGHT(TEXT(AE99,"0.#"),1)=".",FALSE,TRUE)</formula>
    </cfRule>
    <cfRule type="expression" dxfId="2686" priority="13274">
      <formula>IF(RIGHT(TEXT(AE99,"0.#"),1)=".",TRUE,FALSE)</formula>
    </cfRule>
  </conditionalFormatting>
  <conditionalFormatting sqref="AI99">
    <cfRule type="expression" dxfId="2685" priority="13271">
      <formula>IF(RIGHT(TEXT(AI99,"0.#"),1)=".",FALSE,TRUE)</formula>
    </cfRule>
    <cfRule type="expression" dxfId="2684" priority="13272">
      <formula>IF(RIGHT(TEXT(AI99,"0.#"),1)=".",TRUE,FALSE)</formula>
    </cfRule>
  </conditionalFormatting>
  <conditionalFormatting sqref="AI98">
    <cfRule type="expression" dxfId="2683" priority="13269">
      <formula>IF(RIGHT(TEXT(AI98,"0.#"),1)=".",FALSE,TRUE)</formula>
    </cfRule>
    <cfRule type="expression" dxfId="2682" priority="13270">
      <formula>IF(RIGHT(TEXT(AI98,"0.#"),1)=".",TRUE,FALSE)</formula>
    </cfRule>
  </conditionalFormatting>
  <conditionalFormatting sqref="AI97">
    <cfRule type="expression" dxfId="2681" priority="13267">
      <formula>IF(RIGHT(TEXT(AI97,"0.#"),1)=".",FALSE,TRUE)</formula>
    </cfRule>
    <cfRule type="expression" dxfId="2680" priority="13268">
      <formula>IF(RIGHT(TEXT(AI97,"0.#"),1)=".",TRUE,FALSE)</formula>
    </cfRule>
  </conditionalFormatting>
  <conditionalFormatting sqref="AM97">
    <cfRule type="expression" dxfId="2679" priority="13265">
      <formula>IF(RIGHT(TEXT(AM97,"0.#"),1)=".",FALSE,TRUE)</formula>
    </cfRule>
    <cfRule type="expression" dxfId="2678" priority="13266">
      <formula>IF(RIGHT(TEXT(AM97,"0.#"),1)=".",TRUE,FALSE)</formula>
    </cfRule>
  </conditionalFormatting>
  <conditionalFormatting sqref="AM98">
    <cfRule type="expression" dxfId="2677" priority="13263">
      <formula>IF(RIGHT(TEXT(AM98,"0.#"),1)=".",FALSE,TRUE)</formula>
    </cfRule>
    <cfRule type="expression" dxfId="2676" priority="13264">
      <formula>IF(RIGHT(TEXT(AM98,"0.#"),1)=".",TRUE,FALSE)</formula>
    </cfRule>
  </conditionalFormatting>
  <conditionalFormatting sqref="AM99">
    <cfRule type="expression" dxfId="2675" priority="13261">
      <formula>IF(RIGHT(TEXT(AM99,"0.#"),1)=".",FALSE,TRUE)</formula>
    </cfRule>
    <cfRule type="expression" dxfId="2674" priority="13262">
      <formula>IF(RIGHT(TEXT(AM99,"0.#"),1)=".",TRUE,FALSE)</formula>
    </cfRule>
  </conditionalFormatting>
  <conditionalFormatting sqref="AI101">
    <cfRule type="expression" dxfId="2673" priority="13247">
      <formula>IF(RIGHT(TEXT(AI101,"0.#"),1)=".",FALSE,TRUE)</formula>
    </cfRule>
    <cfRule type="expression" dxfId="2672" priority="13248">
      <formula>IF(RIGHT(TEXT(AI101,"0.#"),1)=".",TRUE,FALSE)</formula>
    </cfRule>
  </conditionalFormatting>
  <conditionalFormatting sqref="AM101">
    <cfRule type="expression" dxfId="2671" priority="13245">
      <formula>IF(RIGHT(TEXT(AM101,"0.#"),1)=".",FALSE,TRUE)</formula>
    </cfRule>
    <cfRule type="expression" dxfId="2670" priority="13246">
      <formula>IF(RIGHT(TEXT(AM101,"0.#"),1)=".",TRUE,FALSE)</formula>
    </cfRule>
  </conditionalFormatting>
  <conditionalFormatting sqref="AE102">
    <cfRule type="expression" dxfId="2669" priority="13243">
      <formula>IF(RIGHT(TEXT(AE102,"0.#"),1)=".",FALSE,TRUE)</formula>
    </cfRule>
    <cfRule type="expression" dxfId="2668" priority="13244">
      <formula>IF(RIGHT(TEXT(AE102,"0.#"),1)=".",TRUE,FALSE)</formula>
    </cfRule>
  </conditionalFormatting>
  <conditionalFormatting sqref="AI102">
    <cfRule type="expression" dxfId="2667" priority="13241">
      <formula>IF(RIGHT(TEXT(AI102,"0.#"),1)=".",FALSE,TRUE)</formula>
    </cfRule>
    <cfRule type="expression" dxfId="2666" priority="13242">
      <formula>IF(RIGHT(TEXT(AI102,"0.#"),1)=".",TRUE,FALSE)</formula>
    </cfRule>
  </conditionalFormatting>
  <conditionalFormatting sqref="AM102">
    <cfRule type="expression" dxfId="2665" priority="13239">
      <formula>IF(RIGHT(TEXT(AM102,"0.#"),1)=".",FALSE,TRUE)</formula>
    </cfRule>
    <cfRule type="expression" dxfId="2664" priority="13240">
      <formula>IF(RIGHT(TEXT(AM102,"0.#"),1)=".",TRUE,FALSE)</formula>
    </cfRule>
  </conditionalFormatting>
  <conditionalFormatting sqref="AQ102">
    <cfRule type="expression" dxfId="2663" priority="13237">
      <formula>IF(RIGHT(TEXT(AQ102,"0.#"),1)=".",FALSE,TRUE)</formula>
    </cfRule>
    <cfRule type="expression" dxfId="2662" priority="13238">
      <formula>IF(RIGHT(TEXT(AQ102,"0.#"),1)=".",TRUE,FALSE)</formula>
    </cfRule>
  </conditionalFormatting>
  <conditionalFormatting sqref="AE104">
    <cfRule type="expression" dxfId="2661" priority="13235">
      <formula>IF(RIGHT(TEXT(AE104,"0.#"),1)=".",FALSE,TRUE)</formula>
    </cfRule>
    <cfRule type="expression" dxfId="2660" priority="13236">
      <formula>IF(RIGHT(TEXT(AE104,"0.#"),1)=".",TRUE,FALSE)</formula>
    </cfRule>
  </conditionalFormatting>
  <conditionalFormatting sqref="AI104">
    <cfRule type="expression" dxfId="2659" priority="13233">
      <formula>IF(RIGHT(TEXT(AI104,"0.#"),1)=".",FALSE,TRUE)</formula>
    </cfRule>
    <cfRule type="expression" dxfId="2658" priority="13234">
      <formula>IF(RIGHT(TEXT(AI104,"0.#"),1)=".",TRUE,FALSE)</formula>
    </cfRule>
  </conditionalFormatting>
  <conditionalFormatting sqref="AM104">
    <cfRule type="expression" dxfId="2657" priority="13231">
      <formula>IF(RIGHT(TEXT(AM104,"0.#"),1)=".",FALSE,TRUE)</formula>
    </cfRule>
    <cfRule type="expression" dxfId="2656" priority="13232">
      <formula>IF(RIGHT(TEXT(AM104,"0.#"),1)=".",TRUE,FALSE)</formula>
    </cfRule>
  </conditionalFormatting>
  <conditionalFormatting sqref="AE105">
    <cfRule type="expression" dxfId="2655" priority="13229">
      <formula>IF(RIGHT(TEXT(AE105,"0.#"),1)=".",FALSE,TRUE)</formula>
    </cfRule>
    <cfRule type="expression" dxfId="2654" priority="13230">
      <formula>IF(RIGHT(TEXT(AE105,"0.#"),1)=".",TRUE,FALSE)</formula>
    </cfRule>
  </conditionalFormatting>
  <conditionalFormatting sqref="AI105">
    <cfRule type="expression" dxfId="2653" priority="13227">
      <formula>IF(RIGHT(TEXT(AI105,"0.#"),1)=".",FALSE,TRUE)</formula>
    </cfRule>
    <cfRule type="expression" dxfId="2652" priority="13228">
      <formula>IF(RIGHT(TEXT(AI105,"0.#"),1)=".",TRUE,FALSE)</formula>
    </cfRule>
  </conditionalFormatting>
  <conditionalFormatting sqref="AM105">
    <cfRule type="expression" dxfId="2651" priority="13225">
      <formula>IF(RIGHT(TEXT(AM105,"0.#"),1)=".",FALSE,TRUE)</formula>
    </cfRule>
    <cfRule type="expression" dxfId="2650" priority="13226">
      <formula>IF(RIGHT(TEXT(AM105,"0.#"),1)=".",TRUE,FALSE)</formula>
    </cfRule>
  </conditionalFormatting>
  <conditionalFormatting sqref="AE107">
    <cfRule type="expression" dxfId="2649" priority="13221">
      <formula>IF(RIGHT(TEXT(AE107,"0.#"),1)=".",FALSE,TRUE)</formula>
    </cfRule>
    <cfRule type="expression" dxfId="2648" priority="13222">
      <formula>IF(RIGHT(TEXT(AE107,"0.#"),1)=".",TRUE,FALSE)</formula>
    </cfRule>
  </conditionalFormatting>
  <conditionalFormatting sqref="AI107">
    <cfRule type="expression" dxfId="2647" priority="13219">
      <formula>IF(RIGHT(TEXT(AI107,"0.#"),1)=".",FALSE,TRUE)</formula>
    </cfRule>
    <cfRule type="expression" dxfId="2646" priority="13220">
      <formula>IF(RIGHT(TEXT(AI107,"0.#"),1)=".",TRUE,FALSE)</formula>
    </cfRule>
  </conditionalFormatting>
  <conditionalFormatting sqref="AM107">
    <cfRule type="expression" dxfId="2645" priority="13217">
      <formula>IF(RIGHT(TEXT(AM107,"0.#"),1)=".",FALSE,TRUE)</formula>
    </cfRule>
    <cfRule type="expression" dxfId="2644" priority="13218">
      <formula>IF(RIGHT(TEXT(AM107,"0.#"),1)=".",TRUE,FALSE)</formula>
    </cfRule>
  </conditionalFormatting>
  <conditionalFormatting sqref="AE108">
    <cfRule type="expression" dxfId="2643" priority="13215">
      <formula>IF(RIGHT(TEXT(AE108,"0.#"),1)=".",FALSE,TRUE)</formula>
    </cfRule>
    <cfRule type="expression" dxfId="2642" priority="13216">
      <formula>IF(RIGHT(TEXT(AE108,"0.#"),1)=".",TRUE,FALSE)</formula>
    </cfRule>
  </conditionalFormatting>
  <conditionalFormatting sqref="AI108">
    <cfRule type="expression" dxfId="2641" priority="13213">
      <formula>IF(RIGHT(TEXT(AI108,"0.#"),1)=".",FALSE,TRUE)</formula>
    </cfRule>
    <cfRule type="expression" dxfId="2640" priority="13214">
      <formula>IF(RIGHT(TEXT(AI108,"0.#"),1)=".",TRUE,FALSE)</formula>
    </cfRule>
  </conditionalFormatting>
  <conditionalFormatting sqref="AM108">
    <cfRule type="expression" dxfId="2639" priority="13211">
      <formula>IF(RIGHT(TEXT(AM108,"0.#"),1)=".",FALSE,TRUE)</formula>
    </cfRule>
    <cfRule type="expression" dxfId="2638" priority="13212">
      <formula>IF(RIGHT(TEXT(AM108,"0.#"),1)=".",TRUE,FALSE)</formula>
    </cfRule>
  </conditionalFormatting>
  <conditionalFormatting sqref="AE110">
    <cfRule type="expression" dxfId="2637" priority="13207">
      <formula>IF(RIGHT(TEXT(AE110,"0.#"),1)=".",FALSE,TRUE)</formula>
    </cfRule>
    <cfRule type="expression" dxfId="2636" priority="13208">
      <formula>IF(RIGHT(TEXT(AE110,"0.#"),1)=".",TRUE,FALSE)</formula>
    </cfRule>
  </conditionalFormatting>
  <conditionalFormatting sqref="AI110">
    <cfRule type="expression" dxfId="2635" priority="13205">
      <formula>IF(RIGHT(TEXT(AI110,"0.#"),1)=".",FALSE,TRUE)</formula>
    </cfRule>
    <cfRule type="expression" dxfId="2634" priority="13206">
      <formula>IF(RIGHT(TEXT(AI110,"0.#"),1)=".",TRUE,FALSE)</formula>
    </cfRule>
  </conditionalFormatting>
  <conditionalFormatting sqref="AM110">
    <cfRule type="expression" dxfId="2633" priority="13203">
      <formula>IF(RIGHT(TEXT(AM110,"0.#"),1)=".",FALSE,TRUE)</formula>
    </cfRule>
    <cfRule type="expression" dxfId="2632" priority="13204">
      <formula>IF(RIGHT(TEXT(AM110,"0.#"),1)=".",TRUE,FALSE)</formula>
    </cfRule>
  </conditionalFormatting>
  <conditionalFormatting sqref="AE111">
    <cfRule type="expression" dxfId="2631" priority="13201">
      <formula>IF(RIGHT(TEXT(AE111,"0.#"),1)=".",FALSE,TRUE)</formula>
    </cfRule>
    <cfRule type="expression" dxfId="2630" priority="13202">
      <formula>IF(RIGHT(TEXT(AE111,"0.#"),1)=".",TRUE,FALSE)</formula>
    </cfRule>
  </conditionalFormatting>
  <conditionalFormatting sqref="AI111">
    <cfRule type="expression" dxfId="2629" priority="13199">
      <formula>IF(RIGHT(TEXT(AI111,"0.#"),1)=".",FALSE,TRUE)</formula>
    </cfRule>
    <cfRule type="expression" dxfId="2628" priority="13200">
      <formula>IF(RIGHT(TEXT(AI111,"0.#"),1)=".",TRUE,FALSE)</formula>
    </cfRule>
  </conditionalFormatting>
  <conditionalFormatting sqref="AM111">
    <cfRule type="expression" dxfId="2627" priority="13197">
      <formula>IF(RIGHT(TEXT(AM111,"0.#"),1)=".",FALSE,TRUE)</formula>
    </cfRule>
    <cfRule type="expression" dxfId="2626" priority="13198">
      <formula>IF(RIGHT(TEXT(AM111,"0.#"),1)=".",TRUE,FALSE)</formula>
    </cfRule>
  </conditionalFormatting>
  <conditionalFormatting sqref="AE113">
    <cfRule type="expression" dxfId="2625" priority="13193">
      <formula>IF(RIGHT(TEXT(AE113,"0.#"),1)=".",FALSE,TRUE)</formula>
    </cfRule>
    <cfRule type="expression" dxfId="2624" priority="13194">
      <formula>IF(RIGHT(TEXT(AE113,"0.#"),1)=".",TRUE,FALSE)</formula>
    </cfRule>
  </conditionalFormatting>
  <conditionalFormatting sqref="AI113">
    <cfRule type="expression" dxfId="2623" priority="13191">
      <formula>IF(RIGHT(TEXT(AI113,"0.#"),1)=".",FALSE,TRUE)</formula>
    </cfRule>
    <cfRule type="expression" dxfId="2622" priority="13192">
      <formula>IF(RIGHT(TEXT(AI113,"0.#"),1)=".",TRUE,FALSE)</formula>
    </cfRule>
  </conditionalFormatting>
  <conditionalFormatting sqref="AM113">
    <cfRule type="expression" dxfId="2621" priority="13189">
      <formula>IF(RIGHT(TEXT(AM113,"0.#"),1)=".",FALSE,TRUE)</formula>
    </cfRule>
    <cfRule type="expression" dxfId="2620" priority="13190">
      <formula>IF(RIGHT(TEXT(AM113,"0.#"),1)=".",TRUE,FALSE)</formula>
    </cfRule>
  </conditionalFormatting>
  <conditionalFormatting sqref="AE114">
    <cfRule type="expression" dxfId="2619" priority="13187">
      <formula>IF(RIGHT(TEXT(AE114,"0.#"),1)=".",FALSE,TRUE)</formula>
    </cfRule>
    <cfRule type="expression" dxfId="2618" priority="13188">
      <formula>IF(RIGHT(TEXT(AE114,"0.#"),1)=".",TRUE,FALSE)</formula>
    </cfRule>
  </conditionalFormatting>
  <conditionalFormatting sqref="AI114">
    <cfRule type="expression" dxfId="2617" priority="13185">
      <formula>IF(RIGHT(TEXT(AI114,"0.#"),1)=".",FALSE,TRUE)</formula>
    </cfRule>
    <cfRule type="expression" dxfId="2616" priority="13186">
      <formula>IF(RIGHT(TEXT(AI114,"0.#"),1)=".",TRUE,FALSE)</formula>
    </cfRule>
  </conditionalFormatting>
  <conditionalFormatting sqref="AM114">
    <cfRule type="expression" dxfId="2615" priority="13183">
      <formula>IF(RIGHT(TEXT(AM114,"0.#"),1)=".",FALSE,TRUE)</formula>
    </cfRule>
    <cfRule type="expression" dxfId="2614" priority="13184">
      <formula>IF(RIGHT(TEXT(AM114,"0.#"),1)=".",TRUE,FALSE)</formula>
    </cfRule>
  </conditionalFormatting>
  <conditionalFormatting sqref="AE116 AQ116">
    <cfRule type="expression" dxfId="2613" priority="13179">
      <formula>IF(RIGHT(TEXT(AE116,"0.#"),1)=".",FALSE,TRUE)</formula>
    </cfRule>
    <cfRule type="expression" dxfId="2612" priority="13180">
      <formula>IF(RIGHT(TEXT(AE116,"0.#"),1)=".",TRUE,FALSE)</formula>
    </cfRule>
  </conditionalFormatting>
  <conditionalFormatting sqref="AI116">
    <cfRule type="expression" dxfId="2611" priority="13177">
      <formula>IF(RIGHT(TEXT(AI116,"0.#"),1)=".",FALSE,TRUE)</formula>
    </cfRule>
    <cfRule type="expression" dxfId="2610" priority="13178">
      <formula>IF(RIGHT(TEXT(AI116,"0.#"),1)=".",TRUE,FALSE)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E117 AM117">
    <cfRule type="expression" dxfId="2607" priority="13173">
      <formula>IF(RIGHT(TEXT(AE117,"0.#"),1)=".",FALSE,TRUE)</formula>
    </cfRule>
    <cfRule type="expression" dxfId="2606" priority="13174">
      <formula>IF(RIGHT(TEXT(AE117,"0.#"),1)=".",TRUE,FALSE)</formula>
    </cfRule>
  </conditionalFormatting>
  <conditionalFormatting sqref="AI117">
    <cfRule type="expression" dxfId="2605" priority="13171">
      <formula>IF(RIGHT(TEXT(AI117,"0.#"),1)=".",FALSE,TRUE)</formula>
    </cfRule>
    <cfRule type="expression" dxfId="2604" priority="13172">
      <formula>IF(RIGHT(TEXT(AI117,"0.#"),1)=".",TRUE,FALSE)</formula>
    </cfRule>
  </conditionalFormatting>
  <conditionalFormatting sqref="AQ117">
    <cfRule type="expression" dxfId="2603" priority="13167">
      <formula>IF(RIGHT(TEXT(AQ117,"0.#"),1)=".",FALSE,TRUE)</formula>
    </cfRule>
    <cfRule type="expression" dxfId="2602" priority="13168">
      <formula>IF(RIGHT(TEXT(AQ117,"0.#"),1)=".",TRUE,FALSE)</formula>
    </cfRule>
  </conditionalFormatting>
  <conditionalFormatting sqref="AE119 AQ119">
    <cfRule type="expression" dxfId="2601" priority="13165">
      <formula>IF(RIGHT(TEXT(AE119,"0.#"),1)=".",FALSE,TRUE)</formula>
    </cfRule>
    <cfRule type="expression" dxfId="2600" priority="13166">
      <formula>IF(RIGHT(TEXT(AE119,"0.#"),1)=".",TRUE,FALSE)</formula>
    </cfRule>
  </conditionalFormatting>
  <conditionalFormatting sqref="AI119">
    <cfRule type="expression" dxfId="2599" priority="13163">
      <formula>IF(RIGHT(TEXT(AI119,"0.#"),1)=".",FALSE,TRUE)</formula>
    </cfRule>
    <cfRule type="expression" dxfId="2598" priority="13164">
      <formula>IF(RIGHT(TEXT(AI119,"0.#"),1)=".",TRUE,FALSE)</formula>
    </cfRule>
  </conditionalFormatting>
  <conditionalFormatting sqref="AM119">
    <cfRule type="expression" dxfId="2597" priority="13161">
      <formula>IF(RIGHT(TEXT(AM119,"0.#"),1)=".",FALSE,TRUE)</formula>
    </cfRule>
    <cfRule type="expression" dxfId="2596" priority="13162">
      <formula>IF(RIGHT(TEXT(AM119,"0.#"),1)=".",TRUE,FALSE)</formula>
    </cfRule>
  </conditionalFormatting>
  <conditionalFormatting sqref="AQ120">
    <cfRule type="expression" dxfId="2595" priority="13153">
      <formula>IF(RIGHT(TEXT(AQ120,"0.#"),1)=".",FALSE,TRUE)</formula>
    </cfRule>
    <cfRule type="expression" dxfId="2594" priority="13154">
      <formula>IF(RIGHT(TEXT(AQ120,"0.#"),1)=".",TRUE,FALSE)</formula>
    </cfRule>
  </conditionalFormatting>
  <conditionalFormatting sqref="AE122 AQ122">
    <cfRule type="expression" dxfId="2593" priority="13151">
      <formula>IF(RIGHT(TEXT(AE122,"0.#"),1)=".",FALSE,TRUE)</formula>
    </cfRule>
    <cfRule type="expression" dxfId="2592" priority="13152">
      <formula>IF(RIGHT(TEXT(AE122,"0.#"),1)=".",TRUE,FALSE)</formula>
    </cfRule>
  </conditionalFormatting>
  <conditionalFormatting sqref="AI122">
    <cfRule type="expression" dxfId="2591" priority="13149">
      <formula>IF(RIGHT(TEXT(AI122,"0.#"),1)=".",FALSE,TRUE)</formula>
    </cfRule>
    <cfRule type="expression" dxfId="2590" priority="13150">
      <formula>IF(RIGHT(TEXT(AI122,"0.#"),1)=".",TRUE,FALSE)</formula>
    </cfRule>
  </conditionalFormatting>
  <conditionalFormatting sqref="AM122">
    <cfRule type="expression" dxfId="2589" priority="13147">
      <formula>IF(RIGHT(TEXT(AM122,"0.#"),1)=".",FALSE,TRUE)</formula>
    </cfRule>
    <cfRule type="expression" dxfId="2588" priority="13148">
      <formula>IF(RIGHT(TEXT(AM122,"0.#"),1)=".",TRUE,FALSE)</formula>
    </cfRule>
  </conditionalFormatting>
  <conditionalFormatting sqref="AQ123">
    <cfRule type="expression" dxfId="2587" priority="13139">
      <formula>IF(RIGHT(TEXT(AQ123,"0.#"),1)=".",FALSE,TRUE)</formula>
    </cfRule>
    <cfRule type="expression" dxfId="2586" priority="13140">
      <formula>IF(RIGHT(TEXT(AQ123,"0.#"),1)=".",TRUE,FALSE)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0:AO867">
    <cfRule type="expression" dxfId="2521" priority="6649">
      <formula>IF(AND(AL840&gt;=0, RIGHT(TEXT(AL840,"0.#"),1)&lt;&gt;"."),TRUE,FALSE)</formula>
    </cfRule>
    <cfRule type="expression" dxfId="2520" priority="6650">
      <formula>IF(AND(AL840&gt;=0, RIGHT(TEXT(AL840,"0.#"),1)="."),TRUE,FALSE)</formula>
    </cfRule>
    <cfRule type="expression" dxfId="2519" priority="6651">
      <formula>IF(AND(AL840&lt;0, RIGHT(TEXT(AL840,"0.#"),1)&lt;&gt;"."),TRUE,FALSE)</formula>
    </cfRule>
    <cfRule type="expression" dxfId="2518" priority="6652">
      <formula>IF(AND(AL840&lt;0, RIGHT(TEXT(AL840,"0.#"),1)="."),TRUE,FALSE)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0:Y867">
    <cfRule type="expression" dxfId="2447" priority="2977">
      <formula>IF(RIGHT(TEXT(Y840,"0.#"),1)=".",FALSE,TRUE)</formula>
    </cfRule>
    <cfRule type="expression" dxfId="2446" priority="2978">
      <formula>IF(RIGHT(TEXT(Y840,"0.#"),1)=".",TRUE,FALSE)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3:AO1132">
    <cfRule type="expression" dxfId="2417" priority="2883">
      <formula>IF(AND(AL1103&gt;=0, RIGHT(TEXT(AL1103,"0.#"),1)&lt;&gt;"."),TRUE,FALSE)</formula>
    </cfRule>
    <cfRule type="expression" dxfId="2416" priority="2884">
      <formula>IF(AND(AL1103&gt;=0, RIGHT(TEXT(AL1103,"0.#"),1)="."),TRUE,FALSE)</formula>
    </cfRule>
    <cfRule type="expression" dxfId="2415" priority="2885">
      <formula>IF(AND(AL1103&lt;0, RIGHT(TEXT(AL1103,"0.#"),1)&lt;&gt;"."),TRUE,FALSE)</formula>
    </cfRule>
    <cfRule type="expression" dxfId="2414" priority="2886">
      <formula>IF(AND(AL1103&lt;0, RIGHT(TEXT(AL1103,"0.#"),1)="."),TRUE,FALSE)</formula>
    </cfRule>
  </conditionalFormatting>
  <conditionalFormatting sqref="Y1103:Y1132">
    <cfRule type="expression" dxfId="2413" priority="2881">
      <formula>IF(RIGHT(TEXT(Y1103,"0.#"),1)=".",FALSE,TRUE)</formula>
    </cfRule>
    <cfRule type="expression" dxfId="2412" priority="2882">
      <formula>IF(RIGHT(TEXT(Y1103,"0.#"),1)=".",TRUE,FALSE)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8:AO839">
    <cfRule type="expression" dxfId="2403" priority="2835">
      <formula>IF(AND(AL838&gt;=0, RIGHT(TEXT(AL838,"0.#"),1)&lt;&gt;"."),TRUE,FALSE)</formula>
    </cfRule>
    <cfRule type="expression" dxfId="2402" priority="2836">
      <formula>IF(AND(AL838&gt;=0, RIGHT(TEXT(AL838,"0.#"),1)="."),TRUE,FALSE)</formula>
    </cfRule>
    <cfRule type="expression" dxfId="2401" priority="2837">
      <formula>IF(AND(AL838&lt;0, RIGHT(TEXT(AL838,"0.#"),1)&lt;&gt;"."),TRUE,FALSE)</formula>
    </cfRule>
    <cfRule type="expression" dxfId="2400" priority="2838">
      <formula>IF(AND(AL838&lt;0, RIGHT(TEXT(AL838,"0.#"),1)="."),TRUE,FALSE)</formula>
    </cfRule>
  </conditionalFormatting>
  <conditionalFormatting sqref="Y838:Y839">
    <cfRule type="expression" dxfId="2399" priority="2833">
      <formula>IF(RIGHT(TEXT(Y838,"0.#"),1)=".",FALSE,TRUE)</formula>
    </cfRule>
    <cfRule type="expression" dxfId="2398" priority="2834">
      <formula>IF(RIGHT(TEXT(Y838,"0.#"),1)=".",TRUE,FALSE)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134:AE135 AI134:AI135 AM134:AM135 AQ134:AQ135 AU134:AU135">
    <cfRule type="expression" dxfId="723" priority="23">
      <formula>IF(RIGHT(TEXT(AE134,"0.#"),1)=".",0,1)</formula>
    </cfRule>
    <cfRule type="expression" dxfId="722" priority="24">
      <formula>IF(RIGHT(TEXT(AE134,"0.#"),1)=".",1,0)</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529" max="49" man="1"/>
    <brk id="733" max="49" man="1"/>
    <brk id="779" max="49" man="1"/>
    <brk id="8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568</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568</v>
      </c>
      <c r="C9" s="13" t="str">
        <f t="shared" si="0"/>
        <v>高齢社会対策</v>
      </c>
      <c r="D9" s="13" t="str">
        <f t="shared" si="8"/>
        <v>観光立国、高齢社会対策</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観光立国、高齢社会対策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観光立国、高齢社会対策</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568</v>
      </c>
      <c r="C12" s="13" t="str">
        <f t="shared" ref="C12:C24" si="9">IF(B12="","",A12)</f>
        <v>障害者施策</v>
      </c>
      <c r="D12" s="13" t="str">
        <f t="shared" si="8"/>
        <v>観光立国、高齢社会対策、障害者施策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観光立国、高齢社会対策、障害者施策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観光立国、高齢社会対策、障害者施策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観光立国、高齢社会対策、障害者施策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観光立国、高齢社会対策、障害者施策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観光立国、高齢社会対策、障害者施策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t="s">
        <v>568</v>
      </c>
      <c r="C18" s="13" t="str">
        <f t="shared" si="9"/>
        <v>ＩＴ戦略</v>
      </c>
      <c r="D18" s="13" t="str">
        <f t="shared" si="8"/>
        <v>観光立国、高齢社会対策、障害者施策、ＩＴ戦略</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観光立国、高齢社会対策、障害者施策、ＩＴ戦略</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観光立国、高齢社会対策、障害者施策、ＩＴ戦略</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観光立国、高齢社会対策、障害者施策、ＩＴ戦略</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観光立国、高齢社会対策、障害者施策、ＩＴ戦略</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観光立国、高齢社会対策、障害者施策、ＩＴ戦略</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観光立国、高齢社会対策、障害者施策、ＩＴ戦略</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観光立国、高齢社会対策、障害者施策、ＩＴ戦略</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30"/>
      <c r="Z2" s="832"/>
      <c r="AA2" s="833"/>
      <c r="AB2" s="1034" t="s">
        <v>11</v>
      </c>
      <c r="AC2" s="1035"/>
      <c r="AD2" s="1036"/>
      <c r="AE2" s="248" t="s">
        <v>398</v>
      </c>
      <c r="AF2" s="248"/>
      <c r="AG2" s="248"/>
      <c r="AH2" s="248"/>
      <c r="AI2" s="248" t="s">
        <v>396</v>
      </c>
      <c r="AJ2" s="248"/>
      <c r="AK2" s="248"/>
      <c r="AL2" s="248"/>
      <c r="AM2" s="248" t="s">
        <v>425</v>
      </c>
      <c r="AN2" s="248"/>
      <c r="AO2" s="248"/>
      <c r="AP2" s="242"/>
      <c r="AQ2" s="158" t="s">
        <v>235</v>
      </c>
      <c r="AR2" s="129"/>
      <c r="AS2" s="129"/>
      <c r="AT2" s="130"/>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5" customHeight="1" x14ac:dyDescent="0.15">
      <c r="A4" s="405"/>
      <c r="B4" s="403"/>
      <c r="C4" s="403"/>
      <c r="D4" s="403"/>
      <c r="E4" s="403"/>
      <c r="F4" s="404"/>
      <c r="G4" s="566"/>
      <c r="H4" s="1007"/>
      <c r="I4" s="1007"/>
      <c r="J4" s="1007"/>
      <c r="K4" s="1007"/>
      <c r="L4" s="1007"/>
      <c r="M4" s="1007"/>
      <c r="N4" s="1007"/>
      <c r="O4" s="1008"/>
      <c r="P4" s="104"/>
      <c r="Q4" s="1015"/>
      <c r="R4" s="1015"/>
      <c r="S4" s="1015"/>
      <c r="T4" s="1015"/>
      <c r="U4" s="1015"/>
      <c r="V4" s="1015"/>
      <c r="W4" s="1015"/>
      <c r="X4" s="1016"/>
      <c r="Y4" s="1025" t="s">
        <v>12</v>
      </c>
      <c r="Z4" s="1026"/>
      <c r="AA4" s="1027"/>
      <c r="AB4" s="466"/>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6"/>
      <c r="B5" s="407"/>
      <c r="C5" s="407"/>
      <c r="D5" s="407"/>
      <c r="E5" s="407"/>
      <c r="F5" s="408"/>
      <c r="G5" s="1009"/>
      <c r="H5" s="1010"/>
      <c r="I5" s="1010"/>
      <c r="J5" s="1010"/>
      <c r="K5" s="1010"/>
      <c r="L5" s="1010"/>
      <c r="M5" s="1010"/>
      <c r="N5" s="1010"/>
      <c r="O5" s="1011"/>
      <c r="P5" s="1017"/>
      <c r="Q5" s="1017"/>
      <c r="R5" s="1017"/>
      <c r="S5" s="1017"/>
      <c r="T5" s="1017"/>
      <c r="U5" s="1017"/>
      <c r="V5" s="1017"/>
      <c r="W5" s="1017"/>
      <c r="X5" s="1018"/>
      <c r="Y5" s="420" t="s">
        <v>54</v>
      </c>
      <c r="Z5" s="1022"/>
      <c r="AA5" s="1023"/>
      <c r="AB5" s="528"/>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6"/>
      <c r="B6" s="407"/>
      <c r="C6" s="407"/>
      <c r="D6" s="407"/>
      <c r="E6" s="407"/>
      <c r="F6" s="408"/>
      <c r="G6" s="1012"/>
      <c r="H6" s="1013"/>
      <c r="I6" s="1013"/>
      <c r="J6" s="1013"/>
      <c r="K6" s="1013"/>
      <c r="L6" s="1013"/>
      <c r="M6" s="1013"/>
      <c r="N6" s="1013"/>
      <c r="O6" s="1014"/>
      <c r="P6" s="1019"/>
      <c r="Q6" s="1019"/>
      <c r="R6" s="1019"/>
      <c r="S6" s="1019"/>
      <c r="T6" s="1019"/>
      <c r="U6" s="1019"/>
      <c r="V6" s="1019"/>
      <c r="W6" s="1019"/>
      <c r="X6" s="1020"/>
      <c r="Y6" s="1021" t="s">
        <v>13</v>
      </c>
      <c r="Z6" s="1022"/>
      <c r="AA6" s="1023"/>
      <c r="AB6" s="596"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30"/>
      <c r="Z9" s="832"/>
      <c r="AA9" s="833"/>
      <c r="AB9" s="1034" t="s">
        <v>11</v>
      </c>
      <c r="AC9" s="1035"/>
      <c r="AD9" s="1036"/>
      <c r="AE9" s="248" t="s">
        <v>398</v>
      </c>
      <c r="AF9" s="248"/>
      <c r="AG9" s="248"/>
      <c r="AH9" s="248"/>
      <c r="AI9" s="248" t="s">
        <v>396</v>
      </c>
      <c r="AJ9" s="248"/>
      <c r="AK9" s="248"/>
      <c r="AL9" s="248"/>
      <c r="AM9" s="248" t="s">
        <v>425</v>
      </c>
      <c r="AN9" s="248"/>
      <c r="AO9" s="248"/>
      <c r="AP9" s="242"/>
      <c r="AQ9" s="158" t="s">
        <v>235</v>
      </c>
      <c r="AR9" s="129"/>
      <c r="AS9" s="129"/>
      <c r="AT9" s="130"/>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5" customHeight="1" x14ac:dyDescent="0.15">
      <c r="A11" s="405"/>
      <c r="B11" s="403"/>
      <c r="C11" s="403"/>
      <c r="D11" s="403"/>
      <c r="E11" s="403"/>
      <c r="F11" s="404"/>
      <c r="G11" s="566"/>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6"/>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6"/>
      <c r="B12" s="407"/>
      <c r="C12" s="407"/>
      <c r="D12" s="407"/>
      <c r="E12" s="407"/>
      <c r="F12" s="408"/>
      <c r="G12" s="1009"/>
      <c r="H12" s="1010"/>
      <c r="I12" s="1010"/>
      <c r="J12" s="1010"/>
      <c r="K12" s="1010"/>
      <c r="L12" s="1010"/>
      <c r="M12" s="1010"/>
      <c r="N12" s="1010"/>
      <c r="O12" s="1011"/>
      <c r="P12" s="1017"/>
      <c r="Q12" s="1017"/>
      <c r="R12" s="1017"/>
      <c r="S12" s="1017"/>
      <c r="T12" s="1017"/>
      <c r="U12" s="1017"/>
      <c r="V12" s="1017"/>
      <c r="W12" s="1017"/>
      <c r="X12" s="1018"/>
      <c r="Y12" s="420" t="s">
        <v>54</v>
      </c>
      <c r="Z12" s="1022"/>
      <c r="AA12" s="1023"/>
      <c r="AB12" s="528"/>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9"/>
      <c r="B13" s="410"/>
      <c r="C13" s="410"/>
      <c r="D13" s="410"/>
      <c r="E13" s="410"/>
      <c r="F13" s="411"/>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6"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30"/>
      <c r="Z16" s="832"/>
      <c r="AA16" s="833"/>
      <c r="AB16" s="1034" t="s">
        <v>11</v>
      </c>
      <c r="AC16" s="1035"/>
      <c r="AD16" s="1036"/>
      <c r="AE16" s="248" t="s">
        <v>398</v>
      </c>
      <c r="AF16" s="248"/>
      <c r="AG16" s="248"/>
      <c r="AH16" s="248"/>
      <c r="AI16" s="248" t="s">
        <v>396</v>
      </c>
      <c r="AJ16" s="248"/>
      <c r="AK16" s="248"/>
      <c r="AL16" s="248"/>
      <c r="AM16" s="248" t="s">
        <v>425</v>
      </c>
      <c r="AN16" s="248"/>
      <c r="AO16" s="248"/>
      <c r="AP16" s="242"/>
      <c r="AQ16" s="158" t="s">
        <v>235</v>
      </c>
      <c r="AR16" s="129"/>
      <c r="AS16" s="129"/>
      <c r="AT16" s="130"/>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5" customHeight="1" x14ac:dyDescent="0.15">
      <c r="A18" s="405"/>
      <c r="B18" s="403"/>
      <c r="C18" s="403"/>
      <c r="D18" s="403"/>
      <c r="E18" s="403"/>
      <c r="F18" s="404"/>
      <c r="G18" s="566"/>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6"/>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6"/>
      <c r="B19" s="407"/>
      <c r="C19" s="407"/>
      <c r="D19" s="407"/>
      <c r="E19" s="407"/>
      <c r="F19" s="408"/>
      <c r="G19" s="1009"/>
      <c r="H19" s="1010"/>
      <c r="I19" s="1010"/>
      <c r="J19" s="1010"/>
      <c r="K19" s="1010"/>
      <c r="L19" s="1010"/>
      <c r="M19" s="1010"/>
      <c r="N19" s="1010"/>
      <c r="O19" s="1011"/>
      <c r="P19" s="1017"/>
      <c r="Q19" s="1017"/>
      <c r="R19" s="1017"/>
      <c r="S19" s="1017"/>
      <c r="T19" s="1017"/>
      <c r="U19" s="1017"/>
      <c r="V19" s="1017"/>
      <c r="W19" s="1017"/>
      <c r="X19" s="1018"/>
      <c r="Y19" s="420" t="s">
        <v>54</v>
      </c>
      <c r="Z19" s="1022"/>
      <c r="AA19" s="1023"/>
      <c r="AB19" s="528"/>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9"/>
      <c r="B20" s="410"/>
      <c r="C20" s="410"/>
      <c r="D20" s="410"/>
      <c r="E20" s="410"/>
      <c r="F20" s="411"/>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6"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30"/>
      <c r="Z23" s="832"/>
      <c r="AA23" s="833"/>
      <c r="AB23" s="1034" t="s">
        <v>11</v>
      </c>
      <c r="AC23" s="1035"/>
      <c r="AD23" s="1036"/>
      <c r="AE23" s="248" t="s">
        <v>398</v>
      </c>
      <c r="AF23" s="248"/>
      <c r="AG23" s="248"/>
      <c r="AH23" s="248"/>
      <c r="AI23" s="248" t="s">
        <v>396</v>
      </c>
      <c r="AJ23" s="248"/>
      <c r="AK23" s="248"/>
      <c r="AL23" s="248"/>
      <c r="AM23" s="248" t="s">
        <v>425</v>
      </c>
      <c r="AN23" s="248"/>
      <c r="AO23" s="248"/>
      <c r="AP23" s="242"/>
      <c r="AQ23" s="158" t="s">
        <v>235</v>
      </c>
      <c r="AR23" s="129"/>
      <c r="AS23" s="129"/>
      <c r="AT23" s="130"/>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5" customHeight="1" x14ac:dyDescent="0.15">
      <c r="A25" s="405"/>
      <c r="B25" s="403"/>
      <c r="C25" s="403"/>
      <c r="D25" s="403"/>
      <c r="E25" s="403"/>
      <c r="F25" s="404"/>
      <c r="G25" s="566"/>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6"/>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6"/>
      <c r="B26" s="407"/>
      <c r="C26" s="407"/>
      <c r="D26" s="407"/>
      <c r="E26" s="407"/>
      <c r="F26" s="408"/>
      <c r="G26" s="1009"/>
      <c r="H26" s="1010"/>
      <c r="I26" s="1010"/>
      <c r="J26" s="1010"/>
      <c r="K26" s="1010"/>
      <c r="L26" s="1010"/>
      <c r="M26" s="1010"/>
      <c r="N26" s="1010"/>
      <c r="O26" s="1011"/>
      <c r="P26" s="1017"/>
      <c r="Q26" s="1017"/>
      <c r="R26" s="1017"/>
      <c r="S26" s="1017"/>
      <c r="T26" s="1017"/>
      <c r="U26" s="1017"/>
      <c r="V26" s="1017"/>
      <c r="W26" s="1017"/>
      <c r="X26" s="1018"/>
      <c r="Y26" s="420" t="s">
        <v>54</v>
      </c>
      <c r="Z26" s="1022"/>
      <c r="AA26" s="1023"/>
      <c r="AB26" s="528"/>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9"/>
      <c r="B27" s="410"/>
      <c r="C27" s="410"/>
      <c r="D27" s="410"/>
      <c r="E27" s="410"/>
      <c r="F27" s="411"/>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6"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30"/>
      <c r="Z30" s="832"/>
      <c r="AA30" s="833"/>
      <c r="AB30" s="1034" t="s">
        <v>11</v>
      </c>
      <c r="AC30" s="1035"/>
      <c r="AD30" s="1036"/>
      <c r="AE30" s="248" t="s">
        <v>398</v>
      </c>
      <c r="AF30" s="248"/>
      <c r="AG30" s="248"/>
      <c r="AH30" s="248"/>
      <c r="AI30" s="248" t="s">
        <v>396</v>
      </c>
      <c r="AJ30" s="248"/>
      <c r="AK30" s="248"/>
      <c r="AL30" s="248"/>
      <c r="AM30" s="248" t="s">
        <v>425</v>
      </c>
      <c r="AN30" s="248"/>
      <c r="AO30" s="248"/>
      <c r="AP30" s="242"/>
      <c r="AQ30" s="158" t="s">
        <v>235</v>
      </c>
      <c r="AR30" s="129"/>
      <c r="AS30" s="129"/>
      <c r="AT30" s="130"/>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5" customHeight="1" x14ac:dyDescent="0.15">
      <c r="A32" s="405"/>
      <c r="B32" s="403"/>
      <c r="C32" s="403"/>
      <c r="D32" s="403"/>
      <c r="E32" s="403"/>
      <c r="F32" s="404"/>
      <c r="G32" s="566"/>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6"/>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6"/>
      <c r="B33" s="407"/>
      <c r="C33" s="407"/>
      <c r="D33" s="407"/>
      <c r="E33" s="407"/>
      <c r="F33" s="408"/>
      <c r="G33" s="1009"/>
      <c r="H33" s="1010"/>
      <c r="I33" s="1010"/>
      <c r="J33" s="1010"/>
      <c r="K33" s="1010"/>
      <c r="L33" s="1010"/>
      <c r="M33" s="1010"/>
      <c r="N33" s="1010"/>
      <c r="O33" s="1011"/>
      <c r="P33" s="1017"/>
      <c r="Q33" s="1017"/>
      <c r="R33" s="1017"/>
      <c r="S33" s="1017"/>
      <c r="T33" s="1017"/>
      <c r="U33" s="1017"/>
      <c r="V33" s="1017"/>
      <c r="W33" s="1017"/>
      <c r="X33" s="1018"/>
      <c r="Y33" s="420" t="s">
        <v>54</v>
      </c>
      <c r="Z33" s="1022"/>
      <c r="AA33" s="1023"/>
      <c r="AB33" s="528"/>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9"/>
      <c r="B34" s="410"/>
      <c r="C34" s="410"/>
      <c r="D34" s="410"/>
      <c r="E34" s="410"/>
      <c r="F34" s="411"/>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6"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30"/>
      <c r="Z37" s="832"/>
      <c r="AA37" s="833"/>
      <c r="AB37" s="1034" t="s">
        <v>11</v>
      </c>
      <c r="AC37" s="1035"/>
      <c r="AD37" s="1036"/>
      <c r="AE37" s="248" t="s">
        <v>398</v>
      </c>
      <c r="AF37" s="248"/>
      <c r="AG37" s="248"/>
      <c r="AH37" s="248"/>
      <c r="AI37" s="248" t="s">
        <v>396</v>
      </c>
      <c r="AJ37" s="248"/>
      <c r="AK37" s="248"/>
      <c r="AL37" s="248"/>
      <c r="AM37" s="248" t="s">
        <v>425</v>
      </c>
      <c r="AN37" s="248"/>
      <c r="AO37" s="248"/>
      <c r="AP37" s="242"/>
      <c r="AQ37" s="158" t="s">
        <v>235</v>
      </c>
      <c r="AR37" s="129"/>
      <c r="AS37" s="129"/>
      <c r="AT37" s="130"/>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5" customHeight="1" x14ac:dyDescent="0.15">
      <c r="A39" s="405"/>
      <c r="B39" s="403"/>
      <c r="C39" s="403"/>
      <c r="D39" s="403"/>
      <c r="E39" s="403"/>
      <c r="F39" s="404"/>
      <c r="G39" s="566"/>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6"/>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6"/>
      <c r="B40" s="407"/>
      <c r="C40" s="407"/>
      <c r="D40" s="407"/>
      <c r="E40" s="407"/>
      <c r="F40" s="408"/>
      <c r="G40" s="1009"/>
      <c r="H40" s="1010"/>
      <c r="I40" s="1010"/>
      <c r="J40" s="1010"/>
      <c r="K40" s="1010"/>
      <c r="L40" s="1010"/>
      <c r="M40" s="1010"/>
      <c r="N40" s="1010"/>
      <c r="O40" s="1011"/>
      <c r="P40" s="1017"/>
      <c r="Q40" s="1017"/>
      <c r="R40" s="1017"/>
      <c r="S40" s="1017"/>
      <c r="T40" s="1017"/>
      <c r="U40" s="1017"/>
      <c r="V40" s="1017"/>
      <c r="W40" s="1017"/>
      <c r="X40" s="1018"/>
      <c r="Y40" s="420" t="s">
        <v>54</v>
      </c>
      <c r="Z40" s="1022"/>
      <c r="AA40" s="1023"/>
      <c r="AB40" s="528"/>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9"/>
      <c r="B41" s="410"/>
      <c r="C41" s="410"/>
      <c r="D41" s="410"/>
      <c r="E41" s="410"/>
      <c r="F41" s="411"/>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6"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30"/>
      <c r="Z44" s="832"/>
      <c r="AA44" s="833"/>
      <c r="AB44" s="1034" t="s">
        <v>11</v>
      </c>
      <c r="AC44" s="1035"/>
      <c r="AD44" s="1036"/>
      <c r="AE44" s="248" t="s">
        <v>398</v>
      </c>
      <c r="AF44" s="248"/>
      <c r="AG44" s="248"/>
      <c r="AH44" s="248"/>
      <c r="AI44" s="248" t="s">
        <v>396</v>
      </c>
      <c r="AJ44" s="248"/>
      <c r="AK44" s="248"/>
      <c r="AL44" s="248"/>
      <c r="AM44" s="248" t="s">
        <v>425</v>
      </c>
      <c r="AN44" s="248"/>
      <c r="AO44" s="248"/>
      <c r="AP44" s="242"/>
      <c r="AQ44" s="158" t="s">
        <v>235</v>
      </c>
      <c r="AR44" s="129"/>
      <c r="AS44" s="129"/>
      <c r="AT44" s="130"/>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5" customHeight="1" x14ac:dyDescent="0.15">
      <c r="A46" s="405"/>
      <c r="B46" s="403"/>
      <c r="C46" s="403"/>
      <c r="D46" s="403"/>
      <c r="E46" s="403"/>
      <c r="F46" s="404"/>
      <c r="G46" s="566"/>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6"/>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6"/>
      <c r="B47" s="407"/>
      <c r="C47" s="407"/>
      <c r="D47" s="407"/>
      <c r="E47" s="407"/>
      <c r="F47" s="408"/>
      <c r="G47" s="1009"/>
      <c r="H47" s="1010"/>
      <c r="I47" s="1010"/>
      <c r="J47" s="1010"/>
      <c r="K47" s="1010"/>
      <c r="L47" s="1010"/>
      <c r="M47" s="1010"/>
      <c r="N47" s="1010"/>
      <c r="O47" s="1011"/>
      <c r="P47" s="1017"/>
      <c r="Q47" s="1017"/>
      <c r="R47" s="1017"/>
      <c r="S47" s="1017"/>
      <c r="T47" s="1017"/>
      <c r="U47" s="1017"/>
      <c r="V47" s="1017"/>
      <c r="W47" s="1017"/>
      <c r="X47" s="1018"/>
      <c r="Y47" s="420" t="s">
        <v>54</v>
      </c>
      <c r="Z47" s="1022"/>
      <c r="AA47" s="1023"/>
      <c r="AB47" s="528"/>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9"/>
      <c r="B48" s="410"/>
      <c r="C48" s="410"/>
      <c r="D48" s="410"/>
      <c r="E48" s="410"/>
      <c r="F48" s="411"/>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6"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30"/>
      <c r="Z51" s="832"/>
      <c r="AA51" s="833"/>
      <c r="AB51" s="242" t="s">
        <v>11</v>
      </c>
      <c r="AC51" s="1035"/>
      <c r="AD51" s="1036"/>
      <c r="AE51" s="248" t="s">
        <v>398</v>
      </c>
      <c r="AF51" s="248"/>
      <c r="AG51" s="248"/>
      <c r="AH51" s="248"/>
      <c r="AI51" s="248" t="s">
        <v>396</v>
      </c>
      <c r="AJ51" s="248"/>
      <c r="AK51" s="248"/>
      <c r="AL51" s="248"/>
      <c r="AM51" s="248" t="s">
        <v>425</v>
      </c>
      <c r="AN51" s="248"/>
      <c r="AO51" s="248"/>
      <c r="AP51" s="242"/>
      <c r="AQ51" s="158" t="s">
        <v>235</v>
      </c>
      <c r="AR51" s="129"/>
      <c r="AS51" s="129"/>
      <c r="AT51" s="130"/>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5" customHeight="1" x14ac:dyDescent="0.15">
      <c r="A53" s="405"/>
      <c r="B53" s="403"/>
      <c r="C53" s="403"/>
      <c r="D53" s="403"/>
      <c r="E53" s="403"/>
      <c r="F53" s="404"/>
      <c r="G53" s="566"/>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6"/>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6"/>
      <c r="B54" s="407"/>
      <c r="C54" s="407"/>
      <c r="D54" s="407"/>
      <c r="E54" s="407"/>
      <c r="F54" s="408"/>
      <c r="G54" s="1009"/>
      <c r="H54" s="1010"/>
      <c r="I54" s="1010"/>
      <c r="J54" s="1010"/>
      <c r="K54" s="1010"/>
      <c r="L54" s="1010"/>
      <c r="M54" s="1010"/>
      <c r="N54" s="1010"/>
      <c r="O54" s="1011"/>
      <c r="P54" s="1017"/>
      <c r="Q54" s="1017"/>
      <c r="R54" s="1017"/>
      <c r="S54" s="1017"/>
      <c r="T54" s="1017"/>
      <c r="U54" s="1017"/>
      <c r="V54" s="1017"/>
      <c r="W54" s="1017"/>
      <c r="X54" s="1018"/>
      <c r="Y54" s="420" t="s">
        <v>54</v>
      </c>
      <c r="Z54" s="1022"/>
      <c r="AA54" s="1023"/>
      <c r="AB54" s="528"/>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9"/>
      <c r="B55" s="410"/>
      <c r="C55" s="410"/>
      <c r="D55" s="410"/>
      <c r="E55" s="410"/>
      <c r="F55" s="411"/>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6"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30"/>
      <c r="Z58" s="832"/>
      <c r="AA58" s="833"/>
      <c r="AB58" s="1034" t="s">
        <v>11</v>
      </c>
      <c r="AC58" s="1035"/>
      <c r="AD58" s="1036"/>
      <c r="AE58" s="248" t="s">
        <v>398</v>
      </c>
      <c r="AF58" s="248"/>
      <c r="AG58" s="248"/>
      <c r="AH58" s="248"/>
      <c r="AI58" s="248" t="s">
        <v>396</v>
      </c>
      <c r="AJ58" s="248"/>
      <c r="AK58" s="248"/>
      <c r="AL58" s="248"/>
      <c r="AM58" s="248" t="s">
        <v>425</v>
      </c>
      <c r="AN58" s="248"/>
      <c r="AO58" s="248"/>
      <c r="AP58" s="242"/>
      <c r="AQ58" s="158" t="s">
        <v>235</v>
      </c>
      <c r="AR58" s="129"/>
      <c r="AS58" s="129"/>
      <c r="AT58" s="130"/>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5" customHeight="1" x14ac:dyDescent="0.15">
      <c r="A60" s="405"/>
      <c r="B60" s="403"/>
      <c r="C60" s="403"/>
      <c r="D60" s="403"/>
      <c r="E60" s="403"/>
      <c r="F60" s="404"/>
      <c r="G60" s="566"/>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6"/>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6"/>
      <c r="B61" s="407"/>
      <c r="C61" s="407"/>
      <c r="D61" s="407"/>
      <c r="E61" s="407"/>
      <c r="F61" s="408"/>
      <c r="G61" s="1009"/>
      <c r="H61" s="1010"/>
      <c r="I61" s="1010"/>
      <c r="J61" s="1010"/>
      <c r="K61" s="1010"/>
      <c r="L61" s="1010"/>
      <c r="M61" s="1010"/>
      <c r="N61" s="1010"/>
      <c r="O61" s="1011"/>
      <c r="P61" s="1017"/>
      <c r="Q61" s="1017"/>
      <c r="R61" s="1017"/>
      <c r="S61" s="1017"/>
      <c r="T61" s="1017"/>
      <c r="U61" s="1017"/>
      <c r="V61" s="1017"/>
      <c r="W61" s="1017"/>
      <c r="X61" s="1018"/>
      <c r="Y61" s="420" t="s">
        <v>54</v>
      </c>
      <c r="Z61" s="1022"/>
      <c r="AA61" s="1023"/>
      <c r="AB61" s="528"/>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9"/>
      <c r="B62" s="410"/>
      <c r="C62" s="410"/>
      <c r="D62" s="410"/>
      <c r="E62" s="410"/>
      <c r="F62" s="411"/>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6"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30"/>
      <c r="Z65" s="832"/>
      <c r="AA65" s="833"/>
      <c r="AB65" s="1034" t="s">
        <v>11</v>
      </c>
      <c r="AC65" s="1035"/>
      <c r="AD65" s="1036"/>
      <c r="AE65" s="248" t="s">
        <v>398</v>
      </c>
      <c r="AF65" s="248"/>
      <c r="AG65" s="248"/>
      <c r="AH65" s="248"/>
      <c r="AI65" s="248" t="s">
        <v>396</v>
      </c>
      <c r="AJ65" s="248"/>
      <c r="AK65" s="248"/>
      <c r="AL65" s="248"/>
      <c r="AM65" s="248" t="s">
        <v>425</v>
      </c>
      <c r="AN65" s="248"/>
      <c r="AO65" s="248"/>
      <c r="AP65" s="242"/>
      <c r="AQ65" s="158" t="s">
        <v>235</v>
      </c>
      <c r="AR65" s="129"/>
      <c r="AS65" s="129"/>
      <c r="AT65" s="130"/>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5" customHeight="1" x14ac:dyDescent="0.15">
      <c r="A67" s="405"/>
      <c r="B67" s="403"/>
      <c r="C67" s="403"/>
      <c r="D67" s="403"/>
      <c r="E67" s="403"/>
      <c r="F67" s="404"/>
      <c r="G67" s="566"/>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6"/>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6"/>
      <c r="B68" s="407"/>
      <c r="C68" s="407"/>
      <c r="D68" s="407"/>
      <c r="E68" s="407"/>
      <c r="F68" s="408"/>
      <c r="G68" s="1009"/>
      <c r="H68" s="1010"/>
      <c r="I68" s="1010"/>
      <c r="J68" s="1010"/>
      <c r="K68" s="1010"/>
      <c r="L68" s="1010"/>
      <c r="M68" s="1010"/>
      <c r="N68" s="1010"/>
      <c r="O68" s="1011"/>
      <c r="P68" s="1017"/>
      <c r="Q68" s="1017"/>
      <c r="R68" s="1017"/>
      <c r="S68" s="1017"/>
      <c r="T68" s="1017"/>
      <c r="U68" s="1017"/>
      <c r="V68" s="1017"/>
      <c r="W68" s="1017"/>
      <c r="X68" s="1018"/>
      <c r="Y68" s="420" t="s">
        <v>54</v>
      </c>
      <c r="Z68" s="1022"/>
      <c r="AA68" s="1023"/>
      <c r="AB68" s="528"/>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9"/>
      <c r="B69" s="410"/>
      <c r="C69" s="410"/>
      <c r="D69" s="410"/>
      <c r="E69" s="410"/>
      <c r="F69" s="411"/>
      <c r="G69" s="1012"/>
      <c r="H69" s="1013"/>
      <c r="I69" s="1013"/>
      <c r="J69" s="1013"/>
      <c r="K69" s="1013"/>
      <c r="L69" s="1013"/>
      <c r="M69" s="1013"/>
      <c r="N69" s="1013"/>
      <c r="O69" s="1014"/>
      <c r="P69" s="1019"/>
      <c r="Q69" s="1019"/>
      <c r="R69" s="1019"/>
      <c r="S69" s="1019"/>
      <c r="T69" s="1019"/>
      <c r="U69" s="1019"/>
      <c r="V69" s="1019"/>
      <c r="W69" s="1019"/>
      <c r="X69" s="1020"/>
      <c r="Y69" s="420" t="s">
        <v>13</v>
      </c>
      <c r="Z69" s="1022"/>
      <c r="AA69" s="1023"/>
      <c r="AB69" s="561"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7" t="s">
        <v>372</v>
      </c>
      <c r="H2" s="598"/>
      <c r="I2" s="598"/>
      <c r="J2" s="598"/>
      <c r="K2" s="598"/>
      <c r="L2" s="598"/>
      <c r="M2" s="598"/>
      <c r="N2" s="598"/>
      <c r="O2" s="598"/>
      <c r="P2" s="598"/>
      <c r="Q2" s="598"/>
      <c r="R2" s="598"/>
      <c r="S2" s="598"/>
      <c r="T2" s="598"/>
      <c r="U2" s="598"/>
      <c r="V2" s="598"/>
      <c r="W2" s="598"/>
      <c r="X2" s="598"/>
      <c r="Y2" s="598"/>
      <c r="Z2" s="598"/>
      <c r="AA2" s="598"/>
      <c r="AB2" s="599"/>
      <c r="AC2" s="597"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9"/>
      <c r="Z4" s="390"/>
      <c r="AA4" s="390"/>
      <c r="AB4" s="808"/>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52"/>
      <c r="B16" s="1053"/>
      <c r="C16" s="1053"/>
      <c r="D16" s="1053"/>
      <c r="E16" s="1053"/>
      <c r="F16" s="1054"/>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9"/>
      <c r="Z17" s="390"/>
      <c r="AA17" s="390"/>
      <c r="AB17" s="808"/>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15">
      <c r="A29" s="1052"/>
      <c r="B29" s="1053"/>
      <c r="C29" s="1053"/>
      <c r="D29" s="1053"/>
      <c r="E29" s="1053"/>
      <c r="F29" s="1054"/>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9"/>
      <c r="Z30" s="390"/>
      <c r="AA30" s="390"/>
      <c r="AB30" s="808"/>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15">
      <c r="A42" s="1052"/>
      <c r="B42" s="1053"/>
      <c r="C42" s="1053"/>
      <c r="D42" s="1053"/>
      <c r="E42" s="1053"/>
      <c r="F42" s="1054"/>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9"/>
      <c r="Z43" s="390"/>
      <c r="AA43" s="390"/>
      <c r="AB43" s="808"/>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15">
      <c r="A56" s="1052"/>
      <c r="B56" s="1053"/>
      <c r="C56" s="1053"/>
      <c r="D56" s="1053"/>
      <c r="E56" s="1053"/>
      <c r="F56" s="1054"/>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9"/>
      <c r="Z57" s="390"/>
      <c r="AA57" s="390"/>
      <c r="AB57" s="808"/>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15">
      <c r="A69" s="1052"/>
      <c r="B69" s="1053"/>
      <c r="C69" s="1053"/>
      <c r="D69" s="1053"/>
      <c r="E69" s="1053"/>
      <c r="F69" s="1054"/>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9"/>
      <c r="Z70" s="390"/>
      <c r="AA70" s="390"/>
      <c r="AB70" s="808"/>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15">
      <c r="A82" s="1052"/>
      <c r="B82" s="1053"/>
      <c r="C82" s="1053"/>
      <c r="D82" s="1053"/>
      <c r="E82" s="1053"/>
      <c r="F82" s="1054"/>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9"/>
      <c r="Z83" s="390"/>
      <c r="AA83" s="390"/>
      <c r="AB83" s="808"/>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15">
      <c r="A95" s="1052"/>
      <c r="B95" s="1053"/>
      <c r="C95" s="1053"/>
      <c r="D95" s="1053"/>
      <c r="E95" s="1053"/>
      <c r="F95" s="1054"/>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9"/>
      <c r="Z96" s="390"/>
      <c r="AA96" s="390"/>
      <c r="AB96" s="808"/>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15">
      <c r="A109" s="1052"/>
      <c r="B109" s="1053"/>
      <c r="C109" s="1053"/>
      <c r="D109" s="1053"/>
      <c r="E109" s="1053"/>
      <c r="F109" s="1054"/>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8"/>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15">
      <c r="A122" s="1052"/>
      <c r="B122" s="1053"/>
      <c r="C122" s="1053"/>
      <c r="D122" s="1053"/>
      <c r="E122" s="1053"/>
      <c r="F122" s="1054"/>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8"/>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15">
      <c r="A135" s="1052"/>
      <c r="B135" s="1053"/>
      <c r="C135" s="1053"/>
      <c r="D135" s="1053"/>
      <c r="E135" s="1053"/>
      <c r="F135" s="1054"/>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8"/>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15">
      <c r="A148" s="1052"/>
      <c r="B148" s="1053"/>
      <c r="C148" s="1053"/>
      <c r="D148" s="1053"/>
      <c r="E148" s="1053"/>
      <c r="F148" s="1054"/>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8"/>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15">
      <c r="A162" s="1052"/>
      <c r="B162" s="1053"/>
      <c r="C162" s="1053"/>
      <c r="D162" s="1053"/>
      <c r="E162" s="1053"/>
      <c r="F162" s="1054"/>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8"/>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15">
      <c r="A175" s="1052"/>
      <c r="B175" s="1053"/>
      <c r="C175" s="1053"/>
      <c r="D175" s="1053"/>
      <c r="E175" s="1053"/>
      <c r="F175" s="1054"/>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8"/>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15">
      <c r="A188" s="1052"/>
      <c r="B188" s="1053"/>
      <c r="C188" s="1053"/>
      <c r="D188" s="1053"/>
      <c r="E188" s="1053"/>
      <c r="F188" s="1054"/>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8"/>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15">
      <c r="A201" s="1052"/>
      <c r="B201" s="1053"/>
      <c r="C201" s="1053"/>
      <c r="D201" s="1053"/>
      <c r="E201" s="1053"/>
      <c r="F201" s="1054"/>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8"/>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15">
      <c r="A215" s="1052"/>
      <c r="B215" s="1053"/>
      <c r="C215" s="1053"/>
      <c r="D215" s="1053"/>
      <c r="E215" s="1053"/>
      <c r="F215" s="1054"/>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8"/>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15">
      <c r="A228" s="1052"/>
      <c r="B228" s="1053"/>
      <c r="C228" s="1053"/>
      <c r="D228" s="1053"/>
      <c r="E228" s="1053"/>
      <c r="F228" s="1054"/>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8"/>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15">
      <c r="A241" s="1052"/>
      <c r="B241" s="1053"/>
      <c r="C241" s="1053"/>
      <c r="D241" s="1053"/>
      <c r="E241" s="1053"/>
      <c r="F241" s="1054"/>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8"/>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15">
      <c r="A254" s="1052"/>
      <c r="B254" s="1053"/>
      <c r="C254" s="1053"/>
      <c r="D254" s="1053"/>
      <c r="E254" s="1053"/>
      <c r="F254" s="1054"/>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8"/>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2020-10-11T11:56:11Z</cp:lastPrinted>
  <dcterms:created xsi:type="dcterms:W3CDTF">2012-03-13T00:50:25Z</dcterms:created>
  <dcterms:modified xsi:type="dcterms:W3CDTF">2020-10-12T08:32:15Z</dcterms:modified>
</cp:coreProperties>
</file>