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014 最終公表（R3）\★シート\"/>
    </mc:Choice>
  </mc:AlternateContent>
  <bookViews>
    <workbookView xWindow="186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<sst xmlns="http://schemas.openxmlformats.org/spreadsheetml/2006/main" count="2769" uniqueCount="591">
  <si>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</si>
  <si>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</si>
  <si>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</si>
  <si>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</si>
  <si>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</si>
  <si>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</si>
  <si>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</si>
  <si>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</si>
  <si>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</si>
  <si>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</si>
  <si>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</si>
  <si>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</si>
  <si>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</si>
  <si>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</si>
  <si>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</si>
  <si>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</si>
  <si>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</si>
  <si>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</si>
  <si>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</si>
  <si>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</si>
  <si>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</si>
  <si>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</si>
  <si>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</si>
  <si>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</si>
  <si>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</si>
  <si>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</si>
  <si>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</si>
  <si>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</si>
  <si>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</si>
  <si>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</si>
  <si>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</si>
  <si>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</si>
  <si>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</si>
  <si>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</si>
  <si>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</si>
  <si>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</si>
  <si>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</si>
  <si>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</si>
  <si>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</si>
  <si>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</si>
  <si>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</si>
  <si>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</si>
  <si>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</si>
  <si>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</si>
  <si>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</si>
  <si>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</si>
  <si>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</si>
  <si>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</si>
  <si>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</si>
  <si>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</si>
  <si>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</si>
  <si>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</si>
  <si>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</si>
  <si>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</si>
  <si>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</si>
  <si>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</si>
  <si>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</si>
  <si>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</si>
  <si>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</si>
  <si>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</si>
  <si>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</si>
  <si>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</si>
  <si>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</si>
  <si>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</si>
  <si>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</si>
  <si>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</si>
  <si>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</si>
  <si>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</si>
  <si>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</si>
  <si>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</si>
  <si>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</si>
  <si>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</si>
  <si>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</si>
  <si>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</si>
  <si>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</si>
  <si>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</si>
  <si>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</si>
  <si>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</si>
  <si>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</si>
  <si>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</si>
  <si>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</si>
  <si>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</si>
  <si>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</si>
  <si>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</si>
  <si>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</si>
  <si>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</si>
  <si>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</si>
  <si>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</si>
  <si>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</si>
  <si>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</si>
  <si>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</si>
  <si>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</si>
  <si>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</si>
  <si>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</si>
  <si>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</si>
  <si>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</si>
  <si>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</si>
  <si>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</si>
  <si>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</si>
  <si>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</si>
  <si>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</si>
  <si>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</si>
  <si>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</si>
  <si>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</si>
  <si>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</si>
  <si>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</si>
  <si>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</si>
  <si>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</si>
  <si>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</si>
  <si>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</si>
  <si>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</si>
  <si>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</si>
  <si>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</si>
  <si>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</si>
  <si>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</si>
  <si>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</si>
  <si>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</si>
  <si>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</si>
  <si>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</si>
  <si>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</si>
  <si>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</si>
  <si>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</si>
  <si>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</si>
  <si>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</si>
  <si>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</si>
  <si>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</si>
  <si>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</si>
  <si>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</si>
  <si>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</si>
  <si>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</si>
  <si>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</si>
  <si>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</si>
  <si>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</si>
  <si>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</si>
  <si>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</si>
  <si>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</si>
  <si>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</si>
  <si>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</si>
  <si>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</si>
  <si>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</si>
  <si>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</si>
  <si>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</si>
  <si>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</si>
  <si>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</si>
  <si>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</si>
  <si>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</si>
  <si>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</si>
  <si>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</si>
  <si>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</si>
  <si>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</si>
  <si>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</si>
  <si>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</si>
  <si>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</si>
  <si>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</si>
  <si>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</si>
  <si>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</si>
  <si>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</si>
  <si>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</si>
  <si>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</si>
  <si>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</si>
  <si>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</si>
  <si>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</si>
  <si>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</si>
  <si>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</si>
  <si>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</si>
  <si>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</si>
  <si>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</si>
  <si>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</si>
  <si>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</si>
  <si>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</si>
  <si>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</si>
  <si>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</si>
  <si>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</si>
  <si>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</si>
  <si>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</si>
  <si>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</si>
  <si>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</si>
  <si>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</si>
  <si>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</si>
  <si>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</si>
  <si>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</si>
  <si>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</si>
  <si>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</si>
  <si>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</si>
  <si>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</si>
  <si>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</si>
  <si>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</si>
  <si>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</si>
  <si>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</si>
  <si>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</si>
  <si>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</si>
  <si>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</si>
  <si>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</si>
  <si>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</si>
  <si>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</si>
  <si>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</si>
  <si>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</si>
  <si>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</si>
  <si>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</si>
  <si>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</si>
  <si>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</si>
  <si>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</si>
  <si>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</si>
  <si>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</si>
  <si>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</si>
  <si>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</si>
  <si>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</si>
  <si>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</si>
  <si>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</si>
  <si>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</si>
  <si>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</si>
  <si>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</si>
  <si>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</si>
  <si>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</si>
  <si>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</si>
  <si>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</si>
  <si>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</si>
  <si>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</si>
  <si>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</si>
  <si>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</si>
  <si>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</si>
  <si>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</si>
  <si>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</si>
  <si>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</si>
  <si>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</si>
  <si>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</si>
  <si>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</si>
  <si>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</si>
  <si>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</si>
  <si>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</si>
  <si>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</si>
  <si>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</si>
  <si>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</si>
  <si>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</si>
  <si>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</si>
  <si>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</si>
  <si>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</si>
  <si>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</si>
  <si>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</si>
  <si>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</si>
  <si>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</si>
  <si>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</si>
  <si>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</si>
  <si>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</si>
  <si>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</si>
  <si>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</si>
  <si>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</si>
  <si>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</si>
  <si>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</si>
  <si>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</si>
  <si>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</si>
  <si>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</si>
  <si>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</si>
  <si>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</si>
  <si>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</si>
  <si>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</si>
  <si>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</si>
  <si>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</si>
  <si>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</si>
  <si>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</si>
  <si>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</si>
  <si>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</si>
  <si>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</si>
  <si>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</si>
  <si>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</si>
  <si>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</si>
  <si>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</si>
  <si>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</si>
  <si>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</si>
  <si>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</si>
  <si>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</si>
  <si>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</si>
  <si>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</si>
  <si>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</si>
  <si>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</si>
  <si>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</si>
  <si>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</si>
  <si>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</si>
  <si>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</si>
  <si>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</si>
  <si>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</si>
  <si>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</si>
  <si>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</si>
  <si>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</si>
  <si>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</si>
  <si>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</si>
  <si>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</si>
  <si>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</si>
  <si>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</si>
  <si>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</si>
  <si>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</si>
  <si>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</si>
  <si>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</si>
  <si>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</si>
  <si>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</si>
  <si>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</si>
  <si>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</si>
  <si>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</si>
  <si>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</si>
  <si>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</si>
  <si>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</si>
  <si>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</si>
  <si>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</si>
  <si>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</si>
  <si>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</si>
  <si>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</si>
  <si>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</si>
  <si>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</si>
  <si>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</si>
  <si>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</si>
  <si>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</si>
  <si>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</si>
  <si>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</si>
  <si>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</si>
  <si>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</si>
  <si>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</si>
  <si>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</si>
  <si>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</si>
  <si>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</si>
  <si>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</si>
  <si>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</si>
  <si>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</si>
  <si>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</si>
  <si>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</si>
  <si>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</si>
  <si>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</si>
  <si>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</si>
  <si>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</si>
  <si>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</si>
  <si>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</si>
  <si>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</si>
  <si>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</si>
  <si>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</si>
  <si>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</si>
  <si>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</si>
  <si>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</si>
  <si>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</si>
  <si>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</si>
  <si>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</si>
  <si>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</si>
  <si>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</si>
  <si>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</si>
  <si>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</si>
  <si>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</si>
  <si>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</si>
  <si>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</si>
  <si>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</si>
  <si>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</si>
  <si>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</si>
  <si>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</si>
  <si>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</si>
  <si>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</si>
  <si>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</si>
  <si>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</si>
  <si>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</si>
  <si>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</si>
  <si>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</si>
  <si>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</si>
  <si>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</si>
  <si>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</si>
  <si>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</si>
  <si>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</si>
  <si>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</si>
  <si>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</si>
  <si>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</si>
  <si>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</si>
  <si>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</si>
  <si>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</si>
  <si>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</si>
  <si>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</si>
  <si>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</si>
  <si>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</si>
  <si>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</si>
  <si>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</si>
  <si>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</si>
  <si>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</si>
  <si>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</si>
  <si>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</si>
  <si>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</si>
  <si>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</si>
  <si>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</si>
  <si>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</si>
  <si>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</si>
  <si>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</si>
  <si>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</si>
  <si>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</si>
  <si>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</si>
  <si>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</si>
  <si>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</si>
  <si>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</si>
  <si>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</si>
  <si>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</si>
  <si>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</si>
  <si>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</si>
  <si>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</si>
  <si>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</si>
  <si>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</si>
  <si>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</si>
  <si>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</si>
  <si>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</si>
  <si>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</si>
  <si>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</si>
  <si>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</si>
  <si>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</si>
  <si>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</si>
  <si>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</si>
  <si>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</si>
  <si>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</si>
  <si>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</si>
  <si>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</si>
  <si>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</si>
  <si>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</si>
  <si>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</si>
  <si>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</si>
  <si>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</si>
  <si>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</si>
  <si>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</si>
  <si>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</si>
  <si>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</si>
  <si>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</si>
  <si>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</si>
  <si>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</si>
  <si>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</si>
  <si>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</si>
  <si>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</si>
  <si>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</si>
  <si>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</si>
  <si>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</si>
  <si>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</si>
  <si>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</si>
  <si>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</si>
  <si>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</si>
  <si>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</si>
  <si>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</si>
  <si>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</si>
  <si>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</si>
  <si>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</si>
  <si>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</si>
  <si>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</si>
  <si>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</si>
  <si>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</si>
  <si>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</si>
  <si>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</si>
  <si>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</si>
  <si>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</si>
  <si>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</si>
  <si>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</si>
  <si>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</si>
  <si>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</si>
  <si>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</si>
  <si>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</si>
  <si>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</si>
  <si>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</si>
  <si>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</si>
  <si>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</si>
  <si>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</si>
  <si>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</si>
  <si>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</si>
  <si>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</si>
  <si>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</si>
  <si>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</si>
  <si>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</si>
  <si>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</si>
  <si>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</si>
  <si>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</si>
  <si>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</si>
  <si>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</si>
  <si>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</si>
  <si>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</si>
  <si>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</si>
  <si>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</si>
  <si>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</si>
  <si>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</si>
  <si>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</si>
  <si>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</si>
  <si>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</si>
  <si>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</si>
  <si>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</si>
  <si>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</si>
  <si>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</si>
  <si>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</si>
  <si>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</si>
  <si>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</si>
  <si>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</si>
  <si>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</si>
  <si>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</si>
  <si>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</si>
  <si>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</si>
  <si>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</si>
  <si>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</si>
  <si>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</si>
  <si>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</si>
  <si>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</si>
  <si>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</si>
  <si>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</si>
  <si>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</si>
  <si>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</si>
  <si>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</si>
  <si>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</si>
  <si>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</si>
  <si>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</si>
  <si>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</si>
  <si>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</si>
  <si>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</si>
  <si>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</si>
  <si>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</si>
  <si>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</si>
  <si>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</si>
  <si>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</si>
  <si>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</si>
  <si>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</si>
  <si>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</si>
  <si>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</si>
  <si>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</si>
  <si>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</si>
  <si>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</si>
  <si>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</si>
  <si>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</si>
  <si>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</si>
  <si>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</si>
  <si>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</si>
  <si>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</si>
  <si>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</si>
  <si>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</si>
  <si>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</si>
  <si>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</si>
  <si>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</si>
  <si>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</si>
  <si>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</si>
  <si>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</si>
  <si>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</si>
  <si>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</si>
  <si>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</si>
  <si>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</si>
  <si>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</si>
  <si>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</si>
  <si>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</si>
  <si>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</si>
  <si>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</si>
  <si>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</si>
  <si>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</si>
  <si>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</si>
  <si>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</si>
  <si>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</si>
  <si>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</si>
  <si>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</si>
  <si>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</si>
  <si>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</si>
  <si>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</si>
  <si>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</si>
  <si>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</si>
  <si>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</si>
  <si>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</si>
  <si>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</si>
  <si>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</si>
  <si>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</si>
  <si>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</si>
  <si>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</si>
  <si>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</si>
  <si>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</si>
  <si>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</si>
  <si>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</si>
  <si>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</si>
  <si>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</si>
  <si>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総合政策局</t>
    <rPh sb="0" eb="2">
      <t>ソウゴウ</t>
    </rPh>
    <rPh sb="2" eb="4">
      <t>セイサク</t>
    </rPh>
    <rPh sb="4" eb="5">
      <t>キョク</t>
    </rPh>
    <phoneticPr fontId="5"/>
  </si>
  <si>
    <t>社会資本整備政策課</t>
    <phoneticPr fontId="5"/>
  </si>
  <si>
    <t>課長
須藤　明夫</t>
    <rPh sb="0" eb="2">
      <t>カチョウ</t>
    </rPh>
    <rPh sb="3" eb="5">
      <t>スドウ</t>
    </rPh>
    <rPh sb="6" eb="8">
      <t>アキオ</t>
    </rPh>
    <phoneticPr fontId="5"/>
  </si>
  <si>
    <t>○</t>
  </si>
  <si>
    <t>-</t>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</si>
  <si>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</si>
  <si>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</si>
  <si>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</si>
  <si>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</si>
  <si>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百万円</t>
    <rPh sb="0" eb="2">
      <t>ヒャクマン</t>
    </rPh>
    <rPh sb="2" eb="3">
      <t>エン</t>
    </rPh>
    <phoneticPr fontId="5"/>
  </si>
  <si>
    <t>　百万円/件</t>
    <rPh sb="1" eb="3">
      <t>ヒャクマン</t>
    </rPh>
    <rPh sb="3" eb="4">
      <t>エン</t>
    </rPh>
    <rPh sb="5" eb="6">
      <t>ケン</t>
    </rPh>
    <phoneticPr fontId="5"/>
  </si>
  <si>
    <t>津波防災地域づくりの推進に関する調査経費</t>
    <rPh sb="0" eb="6">
      <t>ツナミボウサイチイキ</t>
    </rPh>
    <rPh sb="10" eb="12">
      <t>スイシン</t>
    </rPh>
    <phoneticPr fontId="5"/>
  </si>
  <si>
    <t>執行額／
　　　津波防災地域づくりの推進に関する調査実施件数　　　　　</t>
    <rPh sb="8" eb="14">
      <t>ツナミボウサイチイキ</t>
    </rPh>
    <rPh sb="18" eb="20">
      <t>スイシン</t>
    </rPh>
    <rPh sb="21" eb="22">
      <t>カン</t>
    </rPh>
    <phoneticPr fontId="5"/>
  </si>
  <si>
    <t>津波防災地域づくりの推進に関する調査実施件数</t>
    <phoneticPr fontId="5"/>
  </si>
  <si>
    <t>件</t>
    <rPh sb="0" eb="1">
      <t>ケン</t>
    </rPh>
    <phoneticPr fontId="5"/>
  </si>
  <si>
    <t>巨大地震のリスクが切迫し、沿岸自治体における最大クラスの津波を想定した津波災害に強い地域づくりのため、「津波防災地域づくり推進計画」の作成の促進が急務となっていることから、国による計画作成やその後の事業実施への支援を自治体に対し行うことを目的とする。</t>
    <phoneticPr fontId="5"/>
  </si>
  <si>
    <t>南海トラフ地震等の巨大地震が切迫する中、自治体ごとの「津波防災地域づくり推進計画」（以下「推進計画」）の作成の促進が急務。特に日本海溝・千島海溝沿いの被害想定の公表（令和２年４月、内閣府）を踏まえ、今後、北海道・東北の太平洋側で浸水想定の設定が進められることに伴い、沿岸自治体での推進計画作成の必要性が拡大する。一方、推進計画の作成には地域の多数の主体の調整を要するとともに、津波リスク等の現状、津波避難体制、まちづくりの方針等を踏まえた高度な検討が必要となるが、多くの自治体は人員やノウハウに乏しく自主努力だけでは作成が困難であることから、先進的自治体における取組について調査を行うとともに、計画整備予定の自治体への計画作成等の支援を実施する。　</t>
    <rPh sb="61" eb="62">
      <t>トク</t>
    </rPh>
    <rPh sb="130" eb="131">
      <t>トモナ</t>
    </rPh>
    <rPh sb="133" eb="135">
      <t>エンガン</t>
    </rPh>
    <rPh sb="135" eb="138">
      <t>ジチタイ</t>
    </rPh>
    <rPh sb="140" eb="142">
      <t>スイシン</t>
    </rPh>
    <rPh sb="142" eb="144">
      <t>ケイカク</t>
    </rPh>
    <rPh sb="144" eb="146">
      <t>サクセイ</t>
    </rPh>
    <rPh sb="147" eb="150">
      <t>ヒツヨウセイ</t>
    </rPh>
    <rPh sb="151" eb="153">
      <t>カクダイ</t>
    </rPh>
    <rPh sb="156" eb="158">
      <t>イッポウ</t>
    </rPh>
    <rPh sb="290" eb="291">
      <t>オコナ</t>
    </rPh>
    <rPh sb="297" eb="299">
      <t>ケイカク</t>
    </rPh>
    <rPh sb="299" eb="301">
      <t>セイビ</t>
    </rPh>
    <rPh sb="301" eb="303">
      <t>ヨテイ</t>
    </rPh>
    <rPh sb="309" eb="311">
      <t>ケイカク</t>
    </rPh>
    <rPh sb="311" eb="313">
      <t>サクセイ</t>
    </rPh>
    <rPh sb="313" eb="314">
      <t>トウ</t>
    </rPh>
    <rPh sb="315" eb="317">
      <t>シエン</t>
    </rPh>
    <rPh sb="318" eb="320">
      <t>ジッシ</t>
    </rPh>
    <phoneticPr fontId="5"/>
  </si>
  <si>
    <t>「津波防災地域づくり推進計画」作成検討自治体に関する調査（国土交通省総合政策局調べ）</t>
    <rPh sb="1" eb="3">
      <t>ツナミ</t>
    </rPh>
    <rPh sb="3" eb="5">
      <t>ボウサイ</t>
    </rPh>
    <rPh sb="5" eb="7">
      <t>チイキ</t>
    </rPh>
    <rPh sb="10" eb="12">
      <t>スイシン</t>
    </rPh>
    <rPh sb="12" eb="14">
      <t>ケイカク</t>
    </rPh>
    <rPh sb="15" eb="17">
      <t>サクセイ</t>
    </rPh>
    <rPh sb="17" eb="19">
      <t>ケントウ</t>
    </rPh>
    <rPh sb="19" eb="22">
      <t>ジチタイ</t>
    </rPh>
    <rPh sb="23" eb="24">
      <t>カン</t>
    </rPh>
    <rPh sb="26" eb="28">
      <t>チョウサ</t>
    </rPh>
    <phoneticPr fontId="5"/>
  </si>
  <si>
    <t>推進計画作成の具体的な検討を開始する自治体の件数。</t>
    <rPh sb="0" eb="2">
      <t>スイシン</t>
    </rPh>
    <rPh sb="2" eb="4">
      <t>ケイカク</t>
    </rPh>
    <rPh sb="4" eb="6">
      <t>サクセイ</t>
    </rPh>
    <rPh sb="7" eb="10">
      <t>グタイテキ</t>
    </rPh>
    <rPh sb="11" eb="13">
      <t>ケントウ</t>
    </rPh>
    <rPh sb="14" eb="16">
      <t>カイシ</t>
    </rPh>
    <rPh sb="18" eb="21">
      <t>ジチタイ</t>
    </rPh>
    <rPh sb="22" eb="24">
      <t>ケンスウ</t>
    </rPh>
    <phoneticPr fontId="5"/>
  </si>
  <si>
    <t>令和4年度までに10自治体において推進計画策定の具体的な検討を開始する。</t>
    <rPh sb="0" eb="2">
      <t>レイワ</t>
    </rPh>
    <rPh sb="10" eb="13">
      <t>ジチタイ</t>
    </rPh>
    <rPh sb="17" eb="19">
      <t>スイシン</t>
    </rPh>
    <rPh sb="19" eb="21">
      <t>ケイカク</t>
    </rPh>
    <rPh sb="21" eb="23">
      <t>サクテイ</t>
    </rPh>
    <rPh sb="24" eb="27">
      <t>グタイテキ</t>
    </rPh>
    <rPh sb="28" eb="30">
      <t>ケントウ</t>
    </rPh>
    <rPh sb="31" eb="33">
      <t>カイシ</t>
    </rPh>
    <phoneticPr fontId="5"/>
  </si>
  <si>
    <t>ノウハウや人材不足により推進計画策定が進んでいない自治体が多く、国として推進する必要がある。</t>
    <rPh sb="5" eb="7">
      <t>ジンザイ</t>
    </rPh>
    <rPh sb="7" eb="9">
      <t>フソク</t>
    </rPh>
    <rPh sb="16" eb="18">
      <t>サクテイ</t>
    </rPh>
    <rPh sb="19" eb="20">
      <t>スス</t>
    </rPh>
    <rPh sb="25" eb="28">
      <t>ジチタイ</t>
    </rPh>
    <rPh sb="29" eb="30">
      <t>オオ</t>
    </rPh>
    <rPh sb="32" eb="33">
      <t>クニ</t>
    </rPh>
    <rPh sb="36" eb="38">
      <t>スイシン</t>
    </rPh>
    <rPh sb="40" eb="42">
      <t>ヒツヨウ</t>
    </rPh>
    <phoneticPr fontId="5"/>
  </si>
  <si>
    <t>津波による災害から国民の生命、身体及び財産の保護を図ることを目的としており、極めて優先性が高い。</t>
    <rPh sb="0" eb="2">
      <t>ツナミ</t>
    </rPh>
    <rPh sb="5" eb="7">
      <t>サイガイ</t>
    </rPh>
    <rPh sb="9" eb="11">
      <t>コクミン</t>
    </rPh>
    <rPh sb="12" eb="14">
      <t>セイメイ</t>
    </rPh>
    <rPh sb="15" eb="17">
      <t>シンタイ</t>
    </rPh>
    <rPh sb="17" eb="18">
      <t>オヨ</t>
    </rPh>
    <rPh sb="19" eb="21">
      <t>ザイサン</t>
    </rPh>
    <rPh sb="22" eb="24">
      <t>ホゴ</t>
    </rPh>
    <rPh sb="25" eb="26">
      <t>ハカ</t>
    </rPh>
    <rPh sb="30" eb="32">
      <t>モクテキ</t>
    </rPh>
    <rPh sb="38" eb="39">
      <t>キワ</t>
    </rPh>
    <rPh sb="41" eb="44">
      <t>ユウセンセイ</t>
    </rPh>
    <rPh sb="45" eb="46">
      <t>タカ</t>
    </rPh>
    <phoneticPr fontId="5"/>
  </si>
  <si>
    <t>津波防災地域づくりを推進し、津波による災害から国民の生命、身体及び財産の保護を図ることを目的としており、極めて公共性が高く国民や社会のニーズを的確に反映している。</t>
    <rPh sb="61" eb="63">
      <t>コクミン</t>
    </rPh>
    <rPh sb="64" eb="66">
      <t>シャカイ</t>
    </rPh>
    <rPh sb="71" eb="73">
      <t>テキカク</t>
    </rPh>
    <rPh sb="74" eb="76">
      <t>ハンエイ</t>
    </rPh>
    <phoneticPr fontId="5"/>
  </si>
  <si>
    <t>‐</t>
  </si>
  <si>
    <t>先進的自治体における取組の調査について、どんな項目を外部に委託する必要があるのか、省内他部局等の協力により効率的に先進事例を収集することができないのか、精査をして頂きたい。</t>
    <rPh sb="0" eb="3">
      <t>センシンテキ</t>
    </rPh>
    <rPh sb="3" eb="6">
      <t>ジチタイ</t>
    </rPh>
    <rPh sb="10" eb="12">
      <t>トリクミ</t>
    </rPh>
    <rPh sb="13" eb="15">
      <t>チョウサ</t>
    </rPh>
    <rPh sb="23" eb="25">
      <t>コウモク</t>
    </rPh>
    <rPh sb="26" eb="28">
      <t>ガイブ</t>
    </rPh>
    <rPh sb="29" eb="31">
      <t>イタク</t>
    </rPh>
    <rPh sb="33" eb="35">
      <t>ヒツヨウ</t>
    </rPh>
    <rPh sb="41" eb="43">
      <t>ショウナイ</t>
    </rPh>
    <rPh sb="43" eb="44">
      <t>タ</t>
    </rPh>
    <rPh sb="44" eb="46">
      <t>ブキョク</t>
    </rPh>
    <rPh sb="46" eb="47">
      <t>トウ</t>
    </rPh>
    <rPh sb="48" eb="50">
      <t>キョウリョク</t>
    </rPh>
    <rPh sb="53" eb="56">
      <t>コウリツテキ</t>
    </rPh>
    <rPh sb="57" eb="59">
      <t>センシン</t>
    </rPh>
    <rPh sb="59" eb="61">
      <t>ジレイ</t>
    </rPh>
    <rPh sb="62" eb="64">
      <t>シュウシュウ</t>
    </rPh>
    <rPh sb="76" eb="78">
      <t>セイサ</t>
    </rPh>
    <rPh sb="81" eb="82">
      <t>イタダ</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</si>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</sst>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179916</xdr:colOff>
      <xdr:row>742</xdr:row>
      <xdr:rowOff>211667</xdr:rowOff>
    </xdr:from>
    <xdr:to>
      <xdr:col>25</xdr:col>
      <xdr:colOff>113881</xdr:colOff>
      <xdr:row>744</xdr:row>
      <xdr:rowOff>86428</xdr:rowOff>
    </xdr:to>
    <xdr:sp macro="" textlink="">
      <xdr:nvSpPr>
        <xdr:cNvPr id="2" name="正方形/長方形 1"/>
        <xdr:cNvSpPr/>
      </xdr:nvSpPr>
      <xdr:spPr>
        <a:xfrm>
          <a:off x="1580091" y="33492017"/>
          <a:ext cx="3534415" cy="57961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en-US" altLang="ja-JP" sz="1100"/>
            <a:t>8</a:t>
          </a:r>
          <a:r>
            <a:rPr kumimoji="1" lang="ja-JP" altLang="en-US" sz="1100"/>
            <a:t>百万円</a:t>
          </a:r>
          <a:endParaRPr kumimoji="1" lang="en-US" altLang="ja-JP" sz="1100"/>
        </a:p>
      </xdr:txBody>
    </xdr:sp>
    <xdr:clientData/>
  </xdr:twoCellAnchor>
  <xdr:twoCellAnchor>
    <xdr:from>
      <xdr:col>7</xdr:col>
      <xdr:colOff>179917</xdr:colOff>
      <xdr:row>744</xdr:row>
      <xdr:rowOff>222250</xdr:rowOff>
    </xdr:from>
    <xdr:to>
      <xdr:col>25</xdr:col>
      <xdr:colOff>106518</xdr:colOff>
      <xdr:row>747</xdr:row>
      <xdr:rowOff>48948</xdr:rowOff>
    </xdr:to>
    <xdr:sp macro="" textlink="">
      <xdr:nvSpPr>
        <xdr:cNvPr id="3" name="大かっこ 2"/>
        <xdr:cNvSpPr/>
      </xdr:nvSpPr>
      <xdr:spPr>
        <a:xfrm>
          <a:off x="1587500" y="34702750"/>
          <a:ext cx="3546101" cy="8744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solidFill>
                <a:sysClr val="windowText" lastClr="000000"/>
              </a:solidFill>
            </a:rPr>
            <a:t>津波防災地域づくりの推進に関する政策の検討</a:t>
          </a:r>
          <a:endParaRPr kumimoji="1" lang="en-US" altLang="ja-JP" sz="1200">
            <a:solidFill>
              <a:sysClr val="windowText" lastClr="000000"/>
            </a:solidFill>
          </a:endParaRPr>
        </a:p>
      </xdr:txBody>
    </xdr:sp>
    <xdr:clientData/>
  </xdr:twoCellAnchor>
  <xdr:twoCellAnchor>
    <xdr:from>
      <xdr:col>36</xdr:col>
      <xdr:colOff>0</xdr:colOff>
      <xdr:row>743</xdr:row>
      <xdr:rowOff>0</xdr:rowOff>
    </xdr:from>
    <xdr:to>
      <xdr:col>46</xdr:col>
      <xdr:colOff>135812</xdr:colOff>
      <xdr:row>746</xdr:row>
      <xdr:rowOff>233881</xdr:rowOff>
    </xdr:to>
    <xdr:sp macro="" textlink="">
      <xdr:nvSpPr>
        <xdr:cNvPr id="4" name="大かっこ 3"/>
        <xdr:cNvSpPr/>
      </xdr:nvSpPr>
      <xdr:spPr>
        <a:xfrm>
          <a:off x="7200900" y="33632775"/>
          <a:ext cx="2136062" cy="12911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事務費　</a:t>
          </a:r>
          <a:r>
            <a:rPr kumimoji="1" lang="en-US" altLang="ja-JP" sz="1100">
              <a:solidFill>
                <a:sysClr val="windowText" lastClr="000000"/>
              </a:solidFill>
            </a:rPr>
            <a:t>1.3</a:t>
          </a:r>
          <a:r>
            <a:rPr kumimoji="1" lang="ja-JP" altLang="en-US" sz="1100">
              <a:solidFill>
                <a:sysClr val="windowText" lastClr="000000"/>
              </a:solidFill>
            </a:rPr>
            <a:t>百万円</a:t>
          </a:r>
        </a:p>
        <a:p>
          <a:pPr algn="l"/>
          <a:endParaRPr kumimoji="1" lang="en-US" altLang="ja-JP" sz="1100">
            <a:solidFill>
              <a:sysClr val="windowText" lastClr="000000"/>
            </a:solidFill>
          </a:endParaRPr>
        </a:p>
        <a:p>
          <a:pPr algn="l"/>
          <a:r>
            <a:rPr kumimoji="1" lang="ja-JP" altLang="en-US" sz="1100">
              <a:solidFill>
                <a:sysClr val="windowText" lastClr="000000"/>
              </a:solidFill>
            </a:rPr>
            <a:t>　　職員旅費　　　</a:t>
          </a:r>
          <a:r>
            <a:rPr kumimoji="1" lang="en-US" altLang="ja-JP" sz="1100">
              <a:solidFill>
                <a:sysClr val="windowText" lastClr="000000"/>
              </a:solidFill>
            </a:rPr>
            <a:t>0.7</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諸謝金　　  　  </a:t>
          </a:r>
          <a:r>
            <a:rPr kumimoji="1" lang="en-US" altLang="ja-JP" sz="1100">
              <a:solidFill>
                <a:sysClr val="windowText" lastClr="000000"/>
              </a:solidFill>
            </a:rPr>
            <a:t>0.2</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委員等旅費　 </a:t>
          </a:r>
          <a:r>
            <a:rPr kumimoji="1" lang="en-US" altLang="ja-JP" sz="1100">
              <a:solidFill>
                <a:sysClr val="windowText" lastClr="000000"/>
              </a:solidFill>
            </a:rPr>
            <a:t>0.4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0</xdr:colOff>
      <xdr:row>747</xdr:row>
      <xdr:rowOff>0</xdr:rowOff>
    </xdr:from>
    <xdr:to>
      <xdr:col>16</xdr:col>
      <xdr:colOff>2</xdr:colOff>
      <xdr:row>752</xdr:row>
      <xdr:rowOff>12434</xdr:rowOff>
    </xdr:to>
    <xdr:cxnSp macro="">
      <xdr:nvCxnSpPr>
        <xdr:cNvPr id="5" name="直線コネクタ 4"/>
        <xdr:cNvCxnSpPr/>
      </xdr:nvCxnSpPr>
      <xdr:spPr>
        <a:xfrm flipH="1">
          <a:off x="3200400" y="35042475"/>
          <a:ext cx="2" cy="17745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43961</xdr:colOff>
      <xdr:row>752</xdr:row>
      <xdr:rowOff>29308</xdr:rowOff>
    </xdr:from>
    <xdr:ext cx="1483179" cy="258535"/>
    <xdr:sp macro="" textlink="">
      <xdr:nvSpPr>
        <xdr:cNvPr id="6" name="テキスト ボックス 5"/>
        <xdr:cNvSpPr txBox="1"/>
      </xdr:nvSpPr>
      <xdr:spPr>
        <a:xfrm>
          <a:off x="2444261" y="36833908"/>
          <a:ext cx="1483179" cy="258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随意契約（企画競争）</a:t>
          </a:r>
          <a:r>
            <a:rPr kumimoji="1" lang="en-US" altLang="ja-JP" sz="1100"/>
            <a:t>】</a:t>
          </a:r>
        </a:p>
        <a:p>
          <a:endParaRPr kumimoji="1" lang="ja-JP" altLang="en-US" sz="1100"/>
        </a:p>
      </xdr:txBody>
    </xdr:sp>
    <xdr:clientData/>
  </xdr:oneCellAnchor>
  <xdr:twoCellAnchor>
    <xdr:from>
      <xdr:col>12</xdr:col>
      <xdr:colOff>33377</xdr:colOff>
      <xdr:row>753</xdr:row>
      <xdr:rowOff>96064</xdr:rowOff>
    </xdr:from>
    <xdr:to>
      <xdr:col>20</xdr:col>
      <xdr:colOff>18145</xdr:colOff>
      <xdr:row>756</xdr:row>
      <xdr:rowOff>67889</xdr:rowOff>
    </xdr:to>
    <xdr:sp macro="" textlink="">
      <xdr:nvSpPr>
        <xdr:cNvPr id="7" name="正方形/長方形 6"/>
        <xdr:cNvSpPr/>
      </xdr:nvSpPr>
      <xdr:spPr>
        <a:xfrm>
          <a:off x="2446377" y="37719814"/>
          <a:ext cx="1593435" cy="10195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a:t>
          </a:r>
          <a:r>
            <a:rPr kumimoji="1" lang="en-US" altLang="ja-JP" sz="1100"/>
            <a:t>.</a:t>
          </a:r>
          <a:r>
            <a:rPr kumimoji="1" lang="ja-JP" altLang="en-US" sz="1100"/>
            <a:t>民間企業等</a:t>
          </a:r>
          <a:endParaRPr kumimoji="1" lang="en-US" altLang="ja-JP" sz="1100"/>
        </a:p>
        <a:p>
          <a:pPr algn="ctr"/>
          <a:r>
            <a:rPr kumimoji="1" lang="en-US" altLang="ja-JP" sz="1100"/>
            <a:t>6.7</a:t>
          </a:r>
          <a:r>
            <a:rPr kumimoji="1" lang="ja-JP" altLang="en-US" sz="1100"/>
            <a:t>百万円　　　　　　　　　</a:t>
          </a:r>
          <a:endParaRPr kumimoji="1" lang="en-US" altLang="ja-JP" sz="1100"/>
        </a:p>
      </xdr:txBody>
    </xdr:sp>
    <xdr:clientData/>
  </xdr:twoCellAnchor>
  <xdr:twoCellAnchor>
    <xdr:from>
      <xdr:col>12</xdr:col>
      <xdr:colOff>21980</xdr:colOff>
      <xdr:row>756</xdr:row>
      <xdr:rowOff>300403</xdr:rowOff>
    </xdr:from>
    <xdr:to>
      <xdr:col>20</xdr:col>
      <xdr:colOff>47569</xdr:colOff>
      <xdr:row>758</xdr:row>
      <xdr:rowOff>120046</xdr:rowOff>
    </xdr:to>
    <xdr:sp macro="" textlink="">
      <xdr:nvSpPr>
        <xdr:cNvPr id="8" name="大かっこ 7"/>
        <xdr:cNvSpPr/>
      </xdr:nvSpPr>
      <xdr:spPr>
        <a:xfrm>
          <a:off x="2422280" y="38514703"/>
          <a:ext cx="1625789" cy="8388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津波防災地域づくりの推進に関する調査検討業務</a:t>
          </a:r>
          <a:endParaRPr lang="ja-JP" altLang="ja-JP" sz="900">
            <a:effectLst/>
          </a:endParaRPr>
        </a:p>
        <a:p>
          <a:pPr algn="ct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election activeCell="BF2" sqref="BF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t="s">
        <v>427</v>
      </c>
      <c r="AP2" s="965"/>
      <c r="AQ2" s="965"/>
      <c r="AR2" s="78" t="str">
        <f>IF(OR(AO2="　", AO2=""), "", "-")</f>
        <v>-</v>
      </c>
      <c r="AS2" s="966">
        <v>34</v>
      </c>
      <c r="AT2" s="966"/>
      <c r="AU2" s="966"/>
      <c r="AV2" s="51" t="str">
        <f>IF(AW2="", "", "-")</f>
        <v/>
      </c>
      <c r="AW2" s="911"/>
      <c r="AX2" s="911"/>
    </row>
    <row r="3" spans="1:50" ht="21" customHeight="1" thickBot="1" x14ac:dyDescent="0.2">
      <c r="A3" s="867" t="s">
        <v>431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533</v>
      </c>
      <c r="H5" s="840"/>
      <c r="I5" s="840"/>
      <c r="J5" s="840"/>
      <c r="K5" s="840"/>
      <c r="L5" s="840"/>
      <c r="M5" s="841" t="s">
        <v>66</v>
      </c>
      <c r="N5" s="842"/>
      <c r="O5" s="842"/>
      <c r="P5" s="842"/>
      <c r="Q5" s="842"/>
      <c r="R5" s="843"/>
      <c r="S5" s="844" t="s">
        <v>536</v>
      </c>
      <c r="T5" s="840"/>
      <c r="U5" s="840"/>
      <c r="V5" s="840"/>
      <c r="W5" s="840"/>
      <c r="X5" s="845"/>
      <c r="Y5" s="698" t="s">
        <v>3</v>
      </c>
      <c r="Z5" s="546"/>
      <c r="AA5" s="546"/>
      <c r="AB5" s="546"/>
      <c r="AC5" s="546"/>
      <c r="AD5" s="547"/>
      <c r="AE5" s="699" t="s">
        <v>565</v>
      </c>
      <c r="AF5" s="699"/>
      <c r="AG5" s="699"/>
      <c r="AH5" s="699"/>
      <c r="AI5" s="699"/>
      <c r="AJ5" s="699"/>
      <c r="AK5" s="699"/>
      <c r="AL5" s="699"/>
      <c r="AM5" s="699"/>
      <c r="AN5" s="699"/>
      <c r="AO5" s="699"/>
      <c r="AP5" s="700"/>
      <c r="AQ5" s="701" t="s">
        <v>566</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568</v>
      </c>
      <c r="H7" s="502"/>
      <c r="I7" s="502"/>
      <c r="J7" s="502"/>
      <c r="K7" s="502"/>
      <c r="L7" s="502"/>
      <c r="M7" s="502"/>
      <c r="N7" s="502"/>
      <c r="O7" s="502"/>
      <c r="P7" s="502"/>
      <c r="Q7" s="502"/>
      <c r="R7" s="502"/>
      <c r="S7" s="502"/>
      <c r="T7" s="502"/>
      <c r="U7" s="502"/>
      <c r="V7" s="502"/>
      <c r="W7" s="502"/>
      <c r="X7" s="503"/>
      <c r="Y7" s="922" t="s">
        <v>395</v>
      </c>
      <c r="Z7" s="446"/>
      <c r="AA7" s="446"/>
      <c r="AB7" s="446"/>
      <c r="AC7" s="446"/>
      <c r="AD7" s="923"/>
      <c r="AE7" s="912" t="s">
        <v>568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c r="Q13" s="658"/>
      <c r="R13" s="658"/>
      <c r="S13" s="658"/>
      <c r="T13" s="658"/>
      <c r="U13" s="658"/>
      <c r="V13" s="659"/>
      <c r="W13" s="657"/>
      <c r="X13" s="658"/>
      <c r="Y13" s="658"/>
      <c r="Z13" s="658"/>
      <c r="AA13" s="658"/>
      <c r="AB13" s="658"/>
      <c r="AC13" s="659"/>
      <c r="AD13" s="657"/>
      <c r="AE13" s="658"/>
      <c r="AF13" s="658"/>
      <c r="AG13" s="658"/>
      <c r="AH13" s="658"/>
      <c r="AI13" s="658"/>
      <c r="AJ13" s="659"/>
      <c r="AK13" s="657"/>
      <c r="AL13" s="658"/>
      <c r="AM13" s="658"/>
      <c r="AN13" s="658"/>
      <c r="AO13" s="658"/>
      <c r="AP13" s="658"/>
      <c r="AQ13" s="659"/>
      <c r="AR13" s="919">
        <v>8</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c r="Q14" s="658"/>
      <c r="R14" s="658"/>
      <c r="S14" s="658"/>
      <c r="T14" s="658"/>
      <c r="U14" s="658"/>
      <c r="V14" s="659"/>
      <c r="W14" s="657"/>
      <c r="X14" s="658"/>
      <c r="Y14" s="658"/>
      <c r="Z14" s="658"/>
      <c r="AA14" s="658"/>
      <c r="AB14" s="658"/>
      <c r="AC14" s="659"/>
      <c r="AD14" s="657"/>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c r="Q15" s="658"/>
      <c r="R15" s="658"/>
      <c r="S15" s="658"/>
      <c r="T15" s="658"/>
      <c r="U15" s="658"/>
      <c r="V15" s="659"/>
      <c r="W15" s="657"/>
      <c r="X15" s="658"/>
      <c r="Y15" s="658"/>
      <c r="Z15" s="658"/>
      <c r="AA15" s="658"/>
      <c r="AB15" s="658"/>
      <c r="AC15" s="659"/>
      <c r="AD15" s="657"/>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c r="Q16" s="658"/>
      <c r="R16" s="658"/>
      <c r="S16" s="658"/>
      <c r="T16" s="658"/>
      <c r="U16" s="658"/>
      <c r="V16" s="659"/>
      <c r="W16" s="657"/>
      <c r="X16" s="658"/>
      <c r="Y16" s="658"/>
      <c r="Z16" s="658"/>
      <c r="AA16" s="658"/>
      <c r="AB16" s="658"/>
      <c r="AC16" s="659"/>
      <c r="AD16" s="657"/>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c r="Q17" s="658"/>
      <c r="R17" s="658"/>
      <c r="S17" s="658"/>
      <c r="T17" s="658"/>
      <c r="U17" s="658"/>
      <c r="V17" s="659"/>
      <c r="W17" s="657"/>
      <c r="X17" s="658"/>
      <c r="Y17" s="658"/>
      <c r="Z17" s="658"/>
      <c r="AA17" s="658"/>
      <c r="AB17" s="658"/>
      <c r="AC17" s="659"/>
      <c r="AD17" s="657"/>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0</v>
      </c>
      <c r="AL18" s="879"/>
      <c r="AM18" s="879"/>
      <c r="AN18" s="879"/>
      <c r="AO18" s="879"/>
      <c r="AP18" s="879"/>
      <c r="AQ18" s="880"/>
      <c r="AR18" s="878">
        <f>SUM(AR13:AX17)</f>
        <v>8</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434</v>
      </c>
      <c r="B22" s="947"/>
      <c r="C22" s="947"/>
      <c r="D22" s="947"/>
      <c r="E22" s="947"/>
      <c r="F22" s="948"/>
      <c r="G22" s="984" t="s">
        <v>337</v>
      </c>
      <c r="H22" s="220"/>
      <c r="I22" s="220"/>
      <c r="J22" s="220"/>
      <c r="K22" s="220"/>
      <c r="L22" s="220"/>
      <c r="M22" s="220"/>
      <c r="N22" s="220"/>
      <c r="O22" s="221"/>
      <c r="P22" s="935" t="s">
        <v>435</v>
      </c>
      <c r="Q22" s="220"/>
      <c r="R22" s="220"/>
      <c r="S22" s="220"/>
      <c r="T22" s="220"/>
      <c r="U22" s="220"/>
      <c r="V22" s="221"/>
      <c r="W22" s="935" t="s">
        <v>436</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569</v>
      </c>
      <c r="H23" s="986"/>
      <c r="I23" s="986"/>
      <c r="J23" s="986"/>
      <c r="K23" s="986"/>
      <c r="L23" s="986"/>
      <c r="M23" s="986"/>
      <c r="N23" s="986"/>
      <c r="O23" s="987"/>
      <c r="P23" s="919"/>
      <c r="Q23" s="920"/>
      <c r="R23" s="920"/>
      <c r="S23" s="920"/>
      <c r="T23" s="920"/>
      <c r="U23" s="920"/>
      <c r="V23" s="936"/>
      <c r="W23" s="919">
        <v>6.7</v>
      </c>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t="s">
        <v>570</v>
      </c>
      <c r="H24" s="938"/>
      <c r="I24" s="938"/>
      <c r="J24" s="938"/>
      <c r="K24" s="938"/>
      <c r="L24" s="938"/>
      <c r="M24" s="938"/>
      <c r="N24" s="938"/>
      <c r="O24" s="939"/>
      <c r="P24" s="657"/>
      <c r="Q24" s="658"/>
      <c r="R24" s="658"/>
      <c r="S24" s="658"/>
      <c r="T24" s="658"/>
      <c r="U24" s="658"/>
      <c r="V24" s="659"/>
      <c r="W24" s="657">
        <v>0.7</v>
      </c>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37" t="s">
        <v>572</v>
      </c>
      <c r="H25" s="938"/>
      <c r="I25" s="938"/>
      <c r="J25" s="938"/>
      <c r="K25" s="938"/>
      <c r="L25" s="938"/>
      <c r="M25" s="938"/>
      <c r="N25" s="938"/>
      <c r="O25" s="939"/>
      <c r="P25" s="657"/>
      <c r="Q25" s="658"/>
      <c r="R25" s="658"/>
      <c r="S25" s="658"/>
      <c r="T25" s="658"/>
      <c r="U25" s="658"/>
      <c r="V25" s="659"/>
      <c r="W25" s="657">
        <v>0.4</v>
      </c>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15">
      <c r="A26" s="949"/>
      <c r="B26" s="950"/>
      <c r="C26" s="950"/>
      <c r="D26" s="950"/>
      <c r="E26" s="950"/>
      <c r="F26" s="951"/>
      <c r="G26" s="937" t="s">
        <v>571</v>
      </c>
      <c r="H26" s="938"/>
      <c r="I26" s="938"/>
      <c r="J26" s="938"/>
      <c r="K26" s="938"/>
      <c r="L26" s="938"/>
      <c r="M26" s="938"/>
      <c r="N26" s="938"/>
      <c r="O26" s="939"/>
      <c r="P26" s="657"/>
      <c r="Q26" s="658"/>
      <c r="R26" s="658"/>
      <c r="S26" s="658"/>
      <c r="T26" s="658"/>
      <c r="U26" s="658"/>
      <c r="V26" s="659"/>
      <c r="W26" s="657">
        <v>0.2</v>
      </c>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967">
        <f>AK13</f>
        <v>0</v>
      </c>
      <c r="Q29" s="968"/>
      <c r="R29" s="968"/>
      <c r="S29" s="968"/>
      <c r="T29" s="968"/>
      <c r="U29" s="968"/>
      <c r="V29" s="969"/>
      <c r="W29" s="967">
        <f>AR13</f>
        <v>8</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398</v>
      </c>
      <c r="AF30" s="859"/>
      <c r="AG30" s="859"/>
      <c r="AH30" s="860"/>
      <c r="AI30" s="858" t="s">
        <v>420</v>
      </c>
      <c r="AJ30" s="859"/>
      <c r="AK30" s="859"/>
      <c r="AL30" s="860"/>
      <c r="AM30" s="915" t="s">
        <v>425</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c r="AR31" s="199"/>
      <c r="AS31" s="132" t="s">
        <v>236</v>
      </c>
      <c r="AT31" s="133"/>
      <c r="AU31" s="198">
        <v>4</v>
      </c>
      <c r="AV31" s="198"/>
      <c r="AW31" s="398" t="s">
        <v>181</v>
      </c>
      <c r="AX31" s="399"/>
    </row>
    <row r="32" spans="1:50" ht="23.25" customHeight="1" x14ac:dyDescent="0.15">
      <c r="A32" s="403"/>
      <c r="B32" s="401"/>
      <c r="C32" s="401"/>
      <c r="D32" s="401"/>
      <c r="E32" s="401"/>
      <c r="F32" s="402"/>
      <c r="G32" s="564" t="s">
        <v>583</v>
      </c>
      <c r="H32" s="565"/>
      <c r="I32" s="565"/>
      <c r="J32" s="565"/>
      <c r="K32" s="565"/>
      <c r="L32" s="565"/>
      <c r="M32" s="565"/>
      <c r="N32" s="565"/>
      <c r="O32" s="566"/>
      <c r="P32" s="104" t="s">
        <v>582</v>
      </c>
      <c r="Q32" s="104"/>
      <c r="R32" s="104"/>
      <c r="S32" s="104"/>
      <c r="T32" s="104"/>
      <c r="U32" s="104"/>
      <c r="V32" s="104"/>
      <c r="W32" s="104"/>
      <c r="X32" s="105"/>
      <c r="Y32" s="474" t="s">
        <v>12</v>
      </c>
      <c r="Z32" s="534"/>
      <c r="AA32" s="535"/>
      <c r="AB32" s="464" t="s">
        <v>578</v>
      </c>
      <c r="AC32" s="464"/>
      <c r="AD32" s="464"/>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578</v>
      </c>
      <c r="AC33" s="526"/>
      <c r="AD33" s="526"/>
      <c r="AE33" s="216"/>
      <c r="AF33" s="217"/>
      <c r="AG33" s="217"/>
      <c r="AH33" s="217"/>
      <c r="AI33" s="216"/>
      <c r="AJ33" s="217"/>
      <c r="AK33" s="217"/>
      <c r="AL33" s="217"/>
      <c r="AM33" s="216"/>
      <c r="AN33" s="217"/>
      <c r="AO33" s="217"/>
      <c r="AP33" s="217"/>
      <c r="AQ33" s="340"/>
      <c r="AR33" s="206"/>
      <c r="AS33" s="206"/>
      <c r="AT33" s="341"/>
      <c r="AU33" s="217">
        <v>10</v>
      </c>
      <c r="AV33" s="217"/>
      <c r="AW33" s="217"/>
      <c r="AX33" s="219"/>
    </row>
    <row r="34" spans="1:50" ht="51.7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ht="23.25" customHeight="1" x14ac:dyDescent="0.15">
      <c r="A35" s="224" t="s">
        <v>386</v>
      </c>
      <c r="B35" s="225"/>
      <c r="C35" s="225"/>
      <c r="D35" s="225"/>
      <c r="E35" s="225"/>
      <c r="F35" s="226"/>
      <c r="G35" s="230" t="s">
        <v>581</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577</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578</v>
      </c>
      <c r="AC101" s="464"/>
      <c r="AD101" s="464"/>
      <c r="AE101" s="216"/>
      <c r="AF101" s="217"/>
      <c r="AG101" s="217"/>
      <c r="AH101" s="218"/>
      <c r="AI101" s="216"/>
      <c r="AJ101" s="217"/>
      <c r="AK101" s="217"/>
      <c r="AL101" s="218"/>
      <c r="AM101" s="216"/>
      <c r="AN101" s="217"/>
      <c r="AO101" s="217"/>
      <c r="AP101" s="218"/>
      <c r="AQ101" s="216"/>
      <c r="AR101" s="217"/>
      <c r="AS101" s="217"/>
      <c r="AT101" s="218"/>
      <c r="AU101" s="216"/>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578</v>
      </c>
      <c r="AC102" s="464"/>
      <c r="AD102" s="464"/>
      <c r="AE102" s="421"/>
      <c r="AF102" s="421"/>
      <c r="AG102" s="421"/>
      <c r="AH102" s="421"/>
      <c r="AI102" s="421"/>
      <c r="AJ102" s="421"/>
      <c r="AK102" s="421"/>
      <c r="AL102" s="421"/>
      <c r="AM102" s="421"/>
      <c r="AN102" s="421"/>
      <c r="AO102" s="421"/>
      <c r="AP102" s="421"/>
      <c r="AQ102" s="271"/>
      <c r="AR102" s="272"/>
      <c r="AS102" s="272"/>
      <c r="AT102" s="317"/>
      <c r="AU102" s="271">
        <v>1</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1" t="s">
        <v>440</v>
      </c>
      <c r="AR115" s="592"/>
      <c r="AS115" s="592"/>
      <c r="AT115" s="592"/>
      <c r="AU115" s="592"/>
      <c r="AV115" s="592"/>
      <c r="AW115" s="592"/>
      <c r="AX115" s="593"/>
    </row>
    <row r="116" spans="1:50" ht="23.25" customHeight="1" x14ac:dyDescent="0.15">
      <c r="A116" s="442"/>
      <c r="B116" s="443"/>
      <c r="C116" s="443"/>
      <c r="D116" s="443"/>
      <c r="E116" s="443"/>
      <c r="F116" s="444"/>
      <c r="G116" s="393" t="s">
        <v>576</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573</v>
      </c>
      <c r="AC116" s="466"/>
      <c r="AD116" s="467"/>
      <c r="AE116" s="421"/>
      <c r="AF116" s="421"/>
      <c r="AG116" s="421"/>
      <c r="AH116" s="421"/>
      <c r="AI116" s="421"/>
      <c r="AJ116" s="421"/>
      <c r="AK116" s="421"/>
      <c r="AL116" s="421"/>
      <c r="AM116" s="421"/>
      <c r="AN116" s="421"/>
      <c r="AO116" s="421"/>
      <c r="AP116" s="421"/>
      <c r="AQ116" s="216"/>
      <c r="AR116" s="217"/>
      <c r="AS116" s="217"/>
      <c r="AT116" s="217"/>
      <c r="AU116" s="217"/>
      <c r="AV116" s="217"/>
      <c r="AW116" s="217"/>
      <c r="AX116" s="219"/>
    </row>
    <row r="117" spans="1:50" ht="52.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574</v>
      </c>
      <c r="AC117" s="476"/>
      <c r="AD117" s="477"/>
      <c r="AE117" s="554"/>
      <c r="AF117" s="554"/>
      <c r="AG117" s="554"/>
      <c r="AH117" s="554"/>
      <c r="AI117" s="554"/>
      <c r="AJ117" s="554"/>
      <c r="AK117" s="554"/>
      <c r="AL117" s="554"/>
      <c r="AM117" s="554"/>
      <c r="AN117" s="554"/>
      <c r="AO117" s="554"/>
      <c r="AP117" s="554"/>
      <c r="AQ117" s="554"/>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1" t="s">
        <v>440</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1" t="s">
        <v>440</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1" t="s">
        <v>440</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398</v>
      </c>
      <c r="AF127" s="419"/>
      <c r="AG127" s="419"/>
      <c r="AH127" s="420"/>
      <c r="AI127" s="418" t="s">
        <v>396</v>
      </c>
      <c r="AJ127" s="419"/>
      <c r="AK127" s="419"/>
      <c r="AL127" s="420"/>
      <c r="AM127" s="418" t="s">
        <v>425</v>
      </c>
      <c r="AN127" s="419"/>
      <c r="AO127" s="419"/>
      <c r="AP127" s="420"/>
      <c r="AQ127" s="591" t="s">
        <v>440</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hidden="1" customHeight="1" x14ac:dyDescent="0.15">
      <c r="A130" s="187" t="s">
        <v>413</v>
      </c>
      <c r="B130" s="184"/>
      <c r="C130" s="183" t="s">
        <v>239</v>
      </c>
      <c r="D130" s="184"/>
      <c r="E130" s="168" t="s">
        <v>268</v>
      </c>
      <c r="F130" s="169"/>
      <c r="G130" s="170"/>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hidden="1" customHeight="1" x14ac:dyDescent="0.15">
      <c r="A131" s="188"/>
      <c r="B131" s="185"/>
      <c r="C131" s="179"/>
      <c r="D131" s="185"/>
      <c r="E131" s="173" t="s">
        <v>267</v>
      </c>
      <c r="F131" s="174"/>
      <c r="G131" s="109"/>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hidden="1"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hidden="1"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hidden="1" customHeight="1" x14ac:dyDescent="0.15">
      <c r="A134" s="188"/>
      <c r="B134" s="185"/>
      <c r="C134" s="179"/>
      <c r="D134" s="185"/>
      <c r="E134" s="179"/>
      <c r="F134" s="180"/>
      <c r="G134" s="103"/>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c r="AC134" s="204"/>
      <c r="AD134" s="204"/>
      <c r="AE134" s="205"/>
      <c r="AF134" s="206"/>
      <c r="AG134" s="206"/>
      <c r="AH134" s="206"/>
      <c r="AI134" s="205"/>
      <c r="AJ134" s="206"/>
      <c r="AK134" s="206"/>
      <c r="AL134" s="206"/>
      <c r="AM134" s="205"/>
      <c r="AN134" s="206"/>
      <c r="AO134" s="206"/>
      <c r="AP134" s="206"/>
      <c r="AQ134" s="205"/>
      <c r="AR134" s="206"/>
      <c r="AS134" s="206"/>
      <c r="AT134" s="206"/>
      <c r="AU134" s="205"/>
      <c r="AV134" s="206"/>
      <c r="AW134" s="206"/>
      <c r="AX134" s="207"/>
    </row>
    <row r="135" spans="1:50" ht="39.75" hidden="1"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c r="AF135" s="206"/>
      <c r="AG135" s="206"/>
      <c r="AH135" s="206"/>
      <c r="AI135" s="205"/>
      <c r="AJ135" s="206"/>
      <c r="AK135" s="206"/>
      <c r="AL135" s="206"/>
      <c r="AM135" s="205"/>
      <c r="AN135" s="206"/>
      <c r="AO135" s="206"/>
      <c r="AP135" s="206"/>
      <c r="AQ135" s="205"/>
      <c r="AR135" s="206"/>
      <c r="AS135" s="206"/>
      <c r="AT135" s="206"/>
      <c r="AU135" s="205"/>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428</v>
      </c>
      <c r="D430" s="931"/>
      <c r="E430" s="173" t="s">
        <v>406</v>
      </c>
      <c r="F430" s="898"/>
      <c r="G430" s="899" t="s">
        <v>255</v>
      </c>
      <c r="H430" s="122"/>
      <c r="I430" s="122"/>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0"/>
      <c r="AR432" s="199"/>
      <c r="AS432" s="132" t="s">
        <v>236</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6.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567</v>
      </c>
      <c r="AE702" s="346"/>
      <c r="AF702" s="346"/>
      <c r="AG702" s="385" t="s">
        <v>586</v>
      </c>
      <c r="AH702" s="386"/>
      <c r="AI702" s="386"/>
      <c r="AJ702" s="386"/>
      <c r="AK702" s="386"/>
      <c r="AL702" s="386"/>
      <c r="AM702" s="386"/>
      <c r="AN702" s="386"/>
      <c r="AO702" s="386"/>
      <c r="AP702" s="386"/>
      <c r="AQ702" s="386"/>
      <c r="AR702" s="386"/>
      <c r="AS702" s="386"/>
      <c r="AT702" s="386"/>
      <c r="AU702" s="386"/>
      <c r="AV702" s="386"/>
      <c r="AW702" s="386"/>
      <c r="AX702" s="387"/>
    </row>
    <row r="703" spans="1:50" ht="42"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567</v>
      </c>
      <c r="AE703" s="327"/>
      <c r="AF703" s="327"/>
      <c r="AG703" s="100" t="s">
        <v>584</v>
      </c>
      <c r="AH703" s="101"/>
      <c r="AI703" s="101"/>
      <c r="AJ703" s="101"/>
      <c r="AK703" s="101"/>
      <c r="AL703" s="101"/>
      <c r="AM703" s="101"/>
      <c r="AN703" s="101"/>
      <c r="AO703" s="101"/>
      <c r="AP703" s="101"/>
      <c r="AQ703" s="101"/>
      <c r="AR703" s="101"/>
      <c r="AS703" s="101"/>
      <c r="AT703" s="101"/>
      <c r="AU703" s="101"/>
      <c r="AV703" s="101"/>
      <c r="AW703" s="101"/>
      <c r="AX703" s="102"/>
    </row>
    <row r="704" spans="1:50" ht="39.7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567</v>
      </c>
      <c r="AE704" s="783"/>
      <c r="AF704" s="783"/>
      <c r="AG704" s="166" t="s">
        <v>585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587</v>
      </c>
      <c r="AE705" s="715"/>
      <c r="AF705" s="715"/>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587</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587</v>
      </c>
      <c r="AE709" s="327"/>
      <c r="AF709" s="327"/>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587</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587</v>
      </c>
      <c r="AE711" s="327"/>
      <c r="AF711" s="327"/>
      <c r="AG711" s="100"/>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587</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587</v>
      </c>
      <c r="AE713" s="327"/>
      <c r="AF713" s="663"/>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587</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587</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587</v>
      </c>
      <c r="AE716" s="627"/>
      <c r="AF716" s="627"/>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587</v>
      </c>
      <c r="AE717" s="327"/>
      <c r="AF717" s="327"/>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587</v>
      </c>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587</v>
      </c>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589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589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590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t="s">
        <v>588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t="s">
        <v>590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409</v>
      </c>
      <c r="B737" s="209"/>
      <c r="C737" s="209"/>
      <c r="D737" s="210"/>
      <c r="E737" s="989" t="s">
        <v>590</v>
      </c>
      <c r="F737" s="989"/>
      <c r="G737" s="989"/>
      <c r="H737" s="989"/>
      <c r="I737" s="989"/>
      <c r="J737" s="989"/>
      <c r="K737" s="989"/>
      <c r="L737" s="989"/>
      <c r="M737" s="989"/>
      <c r="N737" s="365" t="s">
        <v>404</v>
      </c>
      <c r="O737" s="365"/>
      <c r="P737" s="365"/>
      <c r="Q737" s="365"/>
      <c r="R737" s="989" t="s">
        <v>590</v>
      </c>
      <c r="S737" s="989"/>
      <c r="T737" s="989"/>
      <c r="U737" s="989"/>
      <c r="V737" s="989"/>
      <c r="W737" s="989"/>
      <c r="X737" s="989"/>
      <c r="Y737" s="989"/>
      <c r="Z737" s="989"/>
      <c r="AA737" s="365" t="s">
        <v>403</v>
      </c>
      <c r="AB737" s="365"/>
      <c r="AC737" s="365"/>
      <c r="AD737" s="365"/>
      <c r="AE737" s="989" t="s">
        <v>590</v>
      </c>
      <c r="AF737" s="989"/>
      <c r="AG737" s="989"/>
      <c r="AH737" s="989"/>
      <c r="AI737" s="989"/>
      <c r="AJ737" s="989"/>
      <c r="AK737" s="989"/>
      <c r="AL737" s="989"/>
      <c r="AM737" s="989"/>
      <c r="AN737" s="365" t="s">
        <v>402</v>
      </c>
      <c r="AO737" s="365"/>
      <c r="AP737" s="365"/>
      <c r="AQ737" s="365"/>
      <c r="AR737" s="995" t="s">
        <v>590</v>
      </c>
      <c r="AS737" s="996"/>
      <c r="AT737" s="996"/>
      <c r="AU737" s="996"/>
      <c r="AV737" s="996"/>
      <c r="AW737" s="996"/>
      <c r="AX737" s="997"/>
      <c r="AY737" s="88"/>
      <c r="AZ737" s="88"/>
    </row>
    <row r="738" spans="1:52" ht="24.75" customHeight="1" x14ac:dyDescent="0.15">
      <c r="A738" s="988" t="s">
        <v>401</v>
      </c>
      <c r="B738" s="209"/>
      <c r="C738" s="209"/>
      <c r="D738" s="210"/>
      <c r="E738" s="989" t="s">
        <v>590</v>
      </c>
      <c r="F738" s="989"/>
      <c r="G738" s="989"/>
      <c r="H738" s="989"/>
      <c r="I738" s="989"/>
      <c r="J738" s="989"/>
      <c r="K738" s="989"/>
      <c r="L738" s="989"/>
      <c r="M738" s="989"/>
      <c r="N738" s="365" t="s">
        <v>400</v>
      </c>
      <c r="O738" s="365"/>
      <c r="P738" s="365"/>
      <c r="Q738" s="365"/>
      <c r="R738" s="989" t="s">
        <v>590</v>
      </c>
      <c r="S738" s="989"/>
      <c r="T738" s="989"/>
      <c r="U738" s="989"/>
      <c r="V738" s="989"/>
      <c r="W738" s="989"/>
      <c r="X738" s="989"/>
      <c r="Y738" s="989"/>
      <c r="Z738" s="989"/>
      <c r="AA738" s="365" t="s">
        <v>399</v>
      </c>
      <c r="AB738" s="365"/>
      <c r="AC738" s="365"/>
      <c r="AD738" s="365"/>
      <c r="AE738" s="989" t="s">
        <v>590</v>
      </c>
      <c r="AF738" s="989"/>
      <c r="AG738" s="989"/>
      <c r="AH738" s="989"/>
      <c r="AI738" s="989"/>
      <c r="AJ738" s="989"/>
      <c r="AK738" s="989"/>
      <c r="AL738" s="989"/>
      <c r="AM738" s="989"/>
      <c r="AN738" s="365" t="s">
        <v>398</v>
      </c>
      <c r="AO738" s="365"/>
      <c r="AP738" s="365"/>
      <c r="AQ738" s="365"/>
      <c r="AR738" s="995" t="s">
        <v>590</v>
      </c>
      <c r="AS738" s="996"/>
      <c r="AT738" s="996"/>
      <c r="AU738" s="996"/>
      <c r="AV738" s="996"/>
      <c r="AW738" s="996"/>
      <c r="AX738" s="997"/>
    </row>
    <row r="739" spans="1:52" ht="24.75" customHeight="1" x14ac:dyDescent="0.15">
      <c r="A739" s="988" t="s">
        <v>397</v>
      </c>
      <c r="B739" s="209"/>
      <c r="C739" s="209"/>
      <c r="D739" s="210"/>
      <c r="E739" s="989" t="s">
        <v>590</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421</v>
      </c>
      <c r="B740" s="971"/>
      <c r="C740" s="971"/>
      <c r="D740" s="972"/>
      <c r="E740" s="973"/>
      <c r="F740" s="974"/>
      <c r="G740" s="974"/>
      <c r="H740" s="92" t="str">
        <f>IF(E740="", "", "(")</f>
        <v/>
      </c>
      <c r="I740" s="974"/>
      <c r="J740" s="974"/>
      <c r="K740" s="92" t="str">
        <f>IF(OR(I740="　", I740=""), "", "-")</f>
        <v/>
      </c>
      <c r="L740" s="975"/>
      <c r="M740" s="975"/>
      <c r="N740" s="93" t="str">
        <f>IF(O740="", "", "-")</f>
        <v/>
      </c>
      <c r="O740" s="94"/>
      <c r="P740" s="93" t="str">
        <f>IF(E740="", "", ")")</f>
        <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thickBot="1" x14ac:dyDescent="0.2">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3.5" hidden="1" customHeight="1" thickBot="1" x14ac:dyDescent="0.2">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 hidden="1" customHeight="1" thickBot="1" x14ac:dyDescent="0.2">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thickBot="1" x14ac:dyDescent="0.2">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thickBot="1" x14ac:dyDescent="0.2">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thickBot="1" x14ac:dyDescent="0.2">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17.25" hidden="1" customHeight="1" thickBot="1" x14ac:dyDescent="0.2">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thickBot="1" x14ac:dyDescent="0.2">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thickBot="1" x14ac:dyDescent="0.2">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thickBot="1" x14ac:dyDescent="0.2">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thickBot="1" x14ac:dyDescent="0.2">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thickBot="1" x14ac:dyDescent="0.2">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14.25" hidden="1" customHeight="1" thickBot="1" x14ac:dyDescent="0.2">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thickBot="1" x14ac:dyDescent="0.2">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thickBot="1" x14ac:dyDescent="0.2">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thickBot="1" x14ac:dyDescent="0.2">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thickBot="1" x14ac:dyDescent="0.2">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thickBot="1" x14ac:dyDescent="0.2">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hidden="1" customHeight="1" x14ac:dyDescent="0.15">
      <c r="A780" s="628" t="s">
        <v>392</v>
      </c>
      <c r="B780" s="629"/>
      <c r="C780" s="629"/>
      <c r="D780" s="629"/>
      <c r="E780" s="629"/>
      <c r="F780" s="630"/>
      <c r="G780" s="595" t="s">
        <v>366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hidden="1"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hidden="1" customHeight="1" x14ac:dyDescent="0.15">
      <c r="A782" s="631"/>
      <c r="B782" s="632"/>
      <c r="C782" s="632"/>
      <c r="D782" s="632"/>
      <c r="E782" s="632"/>
      <c r="F782" s="633"/>
      <c r="G782" s="670"/>
      <c r="H782" s="671"/>
      <c r="I782" s="671"/>
      <c r="J782" s="671"/>
      <c r="K782" s="672"/>
      <c r="L782" s="664"/>
      <c r="M782" s="665"/>
      <c r="N782" s="665"/>
      <c r="O782" s="665"/>
      <c r="P782" s="665"/>
      <c r="Q782" s="665"/>
      <c r="R782" s="665"/>
      <c r="S782" s="665"/>
      <c r="T782" s="665"/>
      <c r="U782" s="665"/>
      <c r="V782" s="665"/>
      <c r="W782" s="665"/>
      <c r="X782" s="666"/>
      <c r="Y782" s="388"/>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hidden="1" customHeight="1" thickBot="1" x14ac:dyDescent="0.2">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hidden="1" customHeight="1" x14ac:dyDescent="0.15">
      <c r="A838" s="376">
        <v>1</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hidden="1"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3">
    <cfRule type="expression" dxfId="2793" priority="13879">
      <formula>IF(RIGHT(TEXT(Y783,"0.#"),1)=".",FALSE,TRUE)</formula>
    </cfRule>
    <cfRule type="expression" dxfId="2792" priority="13880">
      <formula>IF(RIGHT(TEXT(Y783,"0.#"),1)=".",TRUE,FALSE)</formula>
    </cfRule>
  </conditionalFormatting>
  <conditionalFormatting sqref="Y792">
    <cfRule type="expression" dxfId="2791" priority="13875">
      <formula>IF(RIGHT(TEXT(Y792,"0.#"),1)=".",FALSE,TRUE)</formula>
    </cfRule>
    <cfRule type="expression" dxfId="2790" priority="13876">
      <formula>IF(RIGHT(TEXT(Y792,"0.#"),1)=".",TRUE,FALSE)</formula>
    </cfRule>
  </conditionalFormatting>
  <conditionalFormatting sqref="Y823:Y830 Y821 Y810:Y817 Y808 Y797:Y804 Y795">
    <cfRule type="expression" dxfId="2789" priority="13657">
      <formula>IF(RIGHT(TEXT(Y795,"0.#"),1)=".",FALSE,TRUE)</formula>
    </cfRule>
    <cfRule type="expression" dxfId="2788" priority="13658">
      <formula>IF(RIGHT(TEXT(Y795,"0.#"),1)=".",TRUE,FALSE)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4:Y791 Y782">
    <cfRule type="expression" dxfId="2781" priority="13681">
      <formula>IF(RIGHT(TEXT(Y782,"0.#"),1)=".",FALSE,TRUE)</formula>
    </cfRule>
    <cfRule type="expression" dxfId="2780" priority="13682">
      <formula>IF(RIGHT(TEXT(Y782,"0.#"),1)=".",TRUE,FALSE)</formula>
    </cfRule>
  </conditionalFormatting>
  <conditionalFormatting sqref="AU783">
    <cfRule type="expression" dxfId="2779" priority="13679">
      <formula>IF(RIGHT(TEXT(AU783,"0.#"),1)=".",FALSE,TRUE)</formula>
    </cfRule>
    <cfRule type="expression" dxfId="2778" priority="13680">
      <formula>IF(RIGHT(TEXT(AU783,"0.#"),1)=".",TRUE,FALSE)</formula>
    </cfRule>
  </conditionalFormatting>
  <conditionalFormatting sqref="AU792">
    <cfRule type="expression" dxfId="2777" priority="13677">
      <formula>IF(RIGHT(TEXT(AU792,"0.#"),1)=".",FALSE,TRUE)</formula>
    </cfRule>
    <cfRule type="expression" dxfId="2776" priority="13678">
      <formula>IF(RIGHT(TEXT(AU792,"0.#"),1)=".",TRUE,FALSE)</formula>
    </cfRule>
  </conditionalFormatting>
  <conditionalFormatting sqref="AU784:AU791 AU782">
    <cfRule type="expression" dxfId="2775" priority="13675">
      <formula>IF(RIGHT(TEXT(AU782,"0.#"),1)=".",FALSE,TRUE)</formula>
    </cfRule>
    <cfRule type="expression" dxfId="2774" priority="13676">
      <formula>IF(RIGHT(TEXT(AU782,"0.#"),1)=".",TRUE,FALSE)</formula>
    </cfRule>
  </conditionalFormatting>
  <conditionalFormatting sqref="Y822 Y809 Y796">
    <cfRule type="expression" dxfId="2773" priority="13661">
      <formula>IF(RIGHT(TEXT(Y796,"0.#"),1)=".",FALSE,TRUE)</formula>
    </cfRule>
    <cfRule type="expression" dxfId="2772" priority="13662">
      <formula>IF(RIGHT(TEXT(Y796,"0.#"),1)=".",TRUE,FALSE)</formula>
    </cfRule>
  </conditionalFormatting>
  <conditionalFormatting sqref="Y831 Y818 Y805">
    <cfRule type="expression" dxfId="2771" priority="13659">
      <formula>IF(RIGHT(TEXT(Y805,"0.#"),1)=".",FALSE,TRUE)</formula>
    </cfRule>
    <cfRule type="expression" dxfId="2770" priority="13660">
      <formula>IF(RIGHT(TEXT(Y805,"0.#"),1)=".",TRUE,FALSE)</formula>
    </cfRule>
  </conditionalFormatting>
  <conditionalFormatting sqref="AU822 AU809 AU796">
    <cfRule type="expression" dxfId="2769" priority="13655">
      <formula>IF(RIGHT(TEXT(AU796,"0.#"),1)=".",FALSE,TRUE)</formula>
    </cfRule>
    <cfRule type="expression" dxfId="2768" priority="13656">
      <formula>IF(RIGHT(TEXT(AU796,"0.#"),1)=".",TRUE,FALSE)</formula>
    </cfRule>
  </conditionalFormatting>
  <conditionalFormatting sqref="AU831 AU818 AU805">
    <cfRule type="expression" dxfId="2767" priority="13653">
      <formula>IF(RIGHT(TEXT(AU805,"0.#"),1)=".",FALSE,TRUE)</formula>
    </cfRule>
    <cfRule type="expression" dxfId="2766" priority="13654">
      <formula>IF(RIGHT(TEXT(AU805,"0.#"),1)=".",TRUE,FALSE)</formula>
    </cfRule>
  </conditionalFormatting>
  <conditionalFormatting sqref="AU823:AU830 AU821 AU810:AU817 AU808 AU797:AU804 AU795">
    <cfRule type="expression" dxfId="2765" priority="13651">
      <formula>IF(RIGHT(TEXT(AU795,"0.#"),1)=".",FALSE,TRUE)</formula>
    </cfRule>
    <cfRule type="expression" dxfId="2764" priority="13652">
      <formula>IF(RIGHT(TEXT(AU795,"0.#"),1)=".",TRUE,FALSE)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0:AO867">
    <cfRule type="expression" dxfId="2501" priority="6629">
      <formula>IF(AND(AL840&gt;=0, RIGHT(TEXT(AL840,"0.#"),1)&lt;&gt;"."),TRUE,FALSE)</formula>
    </cfRule>
    <cfRule type="expression" dxfId="2500" priority="6630">
      <formula>IF(AND(AL840&gt;=0, RIGHT(TEXT(AL840,"0.#"),1)="."),TRUE,FALSE)</formula>
    </cfRule>
    <cfRule type="expression" dxfId="2499" priority="6631">
      <formula>IF(AND(AL840&lt;0, RIGHT(TEXT(AL840,"0.#"),1)&lt;&gt;"."),TRUE,FALSE)</formula>
    </cfRule>
    <cfRule type="expression" dxfId="2498" priority="6632">
      <formula>IF(AND(AL840&lt;0, RIGHT(TEXT(AL840,"0.#"),1)="."),TRUE,FALSE)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0:Y867">
    <cfRule type="expression" dxfId="2427" priority="2957">
      <formula>IF(RIGHT(TEXT(Y840,"0.#"),1)=".",FALSE,TRUE)</formula>
    </cfRule>
    <cfRule type="expression" dxfId="2426" priority="2958">
      <formula>IF(RIGHT(TEXT(Y840,"0.#"),1)=".",TRUE,FALSE)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3:AO1132">
    <cfRule type="expression" dxfId="2397" priority="2863">
      <formula>IF(AND(AL1103&gt;=0, RIGHT(TEXT(AL1103,"0.#"),1)&lt;&gt;"."),TRUE,FALSE)</formula>
    </cfRule>
    <cfRule type="expression" dxfId="2396" priority="2864">
      <formula>IF(AND(AL1103&gt;=0, RIGHT(TEXT(AL1103,"0.#"),1)="."),TRUE,FALSE)</formula>
    </cfRule>
    <cfRule type="expression" dxfId="2395" priority="2865">
      <formula>IF(AND(AL1103&lt;0, RIGHT(TEXT(AL1103,"0.#"),1)&lt;&gt;"."),TRUE,FALSE)</formula>
    </cfRule>
    <cfRule type="expression" dxfId="2394" priority="2866">
      <formula>IF(AND(AL1103&lt;0, RIGHT(TEXT(AL1103,"0.#"),1)="."),TRUE,FALSE)</formula>
    </cfRule>
  </conditionalFormatting>
  <conditionalFormatting sqref="Y1103:Y1132">
    <cfRule type="expression" dxfId="2393" priority="2861">
      <formula>IF(RIGHT(TEXT(Y1103,"0.#"),1)=".",FALSE,TRUE)</formula>
    </cfRule>
    <cfRule type="expression" dxfId="2392" priority="2862">
      <formula>IF(RIGHT(TEXT(Y1103,"0.#"),1)=".",TRUE,FALSE)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8:AO839">
    <cfRule type="expression" dxfId="2383" priority="2815">
      <formula>IF(AND(AL838&gt;=0, RIGHT(TEXT(AL838,"0.#"),1)&lt;&gt;"."),TRUE,FALSE)</formula>
    </cfRule>
    <cfRule type="expression" dxfId="2382" priority="2816">
      <formula>IF(AND(AL838&gt;=0, RIGHT(TEXT(AL838,"0.#"),1)="."),TRUE,FALSE)</formula>
    </cfRule>
    <cfRule type="expression" dxfId="2381" priority="2817">
      <formula>IF(AND(AL838&lt;0, RIGHT(TEXT(AL838,"0.#"),1)&lt;&gt;"."),TRUE,FALSE)</formula>
    </cfRule>
    <cfRule type="expression" dxfId="2380" priority="2818">
      <formula>IF(AND(AL838&lt;0, RIGHT(TEXT(AL838,"0.#"),1)="."),TRUE,FALSE)</formula>
    </cfRule>
  </conditionalFormatting>
  <conditionalFormatting sqref="Y838:Y839">
    <cfRule type="expression" dxfId="2379" priority="2813">
      <formula>IF(RIGHT(TEXT(Y838,"0.#"),1)=".",FALSE,TRUE)</formula>
    </cfRule>
    <cfRule type="expression" dxfId="2378" priority="2814">
      <formula>IF(RIGHT(TEXT(Y838,"0.#"),1)=".",TRUE,FALSE)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3:Y900">
    <cfRule type="expression" dxfId="2061" priority="2073">
      <formula>IF(RIGHT(TEXT(Y873,"0.#"),1)=".",FALSE,TRUE)</formula>
    </cfRule>
    <cfRule type="expression" dxfId="2060" priority="2074">
      <formula>IF(RIGHT(TEXT(Y873,"0.#"),1)=".",TRUE,FALSE)</formula>
    </cfRule>
  </conditionalFormatting>
  <conditionalFormatting sqref="Y871:Y872">
    <cfRule type="expression" dxfId="2059" priority="2067">
      <formula>IF(RIGHT(TEXT(Y871,"0.#"),1)=".",FALSE,TRUE)</formula>
    </cfRule>
    <cfRule type="expression" dxfId="2058" priority="2068">
      <formula>IF(RIGHT(TEXT(Y871,"0.#"),1)=".",TRUE,FALSE)</formula>
    </cfRule>
  </conditionalFormatting>
  <conditionalFormatting sqref="Y906:Y933">
    <cfRule type="expression" dxfId="2057" priority="2061">
      <formula>IF(RIGHT(TEXT(Y906,"0.#"),1)=".",FALSE,TRUE)</formula>
    </cfRule>
    <cfRule type="expression" dxfId="2056" priority="2062">
      <formula>IF(RIGHT(TEXT(Y906,"0.#"),1)=".",TRUE,FALSE)</formula>
    </cfRule>
  </conditionalFormatting>
  <conditionalFormatting sqref="Y904:Y905">
    <cfRule type="expression" dxfId="2055" priority="2055">
      <formula>IF(RIGHT(TEXT(Y904,"0.#"),1)=".",FALSE,TRUE)</formula>
    </cfRule>
    <cfRule type="expression" dxfId="2054" priority="2056">
      <formula>IF(RIGHT(TEXT(Y904,"0.#"),1)=".",TRUE,FALSE)</formula>
    </cfRule>
  </conditionalFormatting>
  <conditionalFormatting sqref="Y939:Y966">
    <cfRule type="expression" dxfId="2053" priority="2049">
      <formula>IF(RIGHT(TEXT(Y939,"0.#"),1)=".",FALSE,TRUE)</formula>
    </cfRule>
    <cfRule type="expression" dxfId="2052" priority="2050">
      <formula>IF(RIGHT(TEXT(Y939,"0.#"),1)=".",TRUE,FALSE)</formula>
    </cfRule>
  </conditionalFormatting>
  <conditionalFormatting sqref="Y937:Y938">
    <cfRule type="expression" dxfId="2051" priority="2043">
      <formula>IF(RIGHT(TEXT(Y937,"0.#"),1)=".",FALSE,TRUE)</formula>
    </cfRule>
    <cfRule type="expression" dxfId="2050" priority="2044">
      <formula>IF(RIGHT(TEXT(Y937,"0.#"),1)=".",TRUE,FALSE)</formula>
    </cfRule>
  </conditionalFormatting>
  <conditionalFormatting sqref="Y972:Y999">
    <cfRule type="expression" dxfId="2049" priority="2037">
      <formula>IF(RIGHT(TEXT(Y972,"0.#"),1)=".",FALSE,TRUE)</formula>
    </cfRule>
    <cfRule type="expression" dxfId="2048" priority="2038">
      <formula>IF(RIGHT(TEXT(Y972,"0.#"),1)=".",TRUE,FALSE)</formula>
    </cfRule>
  </conditionalFormatting>
  <conditionalFormatting sqref="Y970:Y971">
    <cfRule type="expression" dxfId="2047" priority="2031">
      <formula>IF(RIGHT(TEXT(Y970,"0.#"),1)=".",FALSE,TRUE)</formula>
    </cfRule>
    <cfRule type="expression" dxfId="2046" priority="2032">
      <formula>IF(RIGHT(TEXT(Y970,"0.#"),1)=".",TRUE,FALSE)</formula>
    </cfRule>
  </conditionalFormatting>
  <conditionalFormatting sqref="Y1005:Y1032">
    <cfRule type="expression" dxfId="2045" priority="2025">
      <formula>IF(RIGHT(TEXT(Y1005,"0.#"),1)=".",FALSE,TRUE)</formula>
    </cfRule>
    <cfRule type="expression" dxfId="2044" priority="2026">
      <formula>IF(RIGHT(TEXT(Y1005,"0.#"),1)=".",TRUE,FALSE)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3:AO900">
    <cfRule type="expression" dxfId="1963" priority="2075">
      <formula>IF(AND(AL873&gt;=0, RIGHT(TEXT(AL873,"0.#"),1)&lt;&gt;"."),TRUE,FALSE)</formula>
    </cfRule>
    <cfRule type="expression" dxfId="1962" priority="2076">
      <formula>IF(AND(AL873&gt;=0, RIGHT(TEXT(AL873,"0.#"),1)="."),TRUE,FALSE)</formula>
    </cfRule>
    <cfRule type="expression" dxfId="1961" priority="2077">
      <formula>IF(AND(AL873&lt;0, RIGHT(TEXT(AL873,"0.#"),1)&lt;&gt;"."),TRUE,FALSE)</formula>
    </cfRule>
    <cfRule type="expression" dxfId="1960" priority="2078">
      <formula>IF(AND(AL873&lt;0, RIGHT(TEXT(AL873,"0.#"),1)="."),TRUE,FALSE)</formula>
    </cfRule>
  </conditionalFormatting>
  <conditionalFormatting sqref="AL871:AO872">
    <cfRule type="expression" dxfId="1959" priority="2069">
      <formula>IF(AND(AL871&gt;=0, RIGHT(TEXT(AL871,"0.#"),1)&lt;&gt;"."),TRUE,FALSE)</formula>
    </cfRule>
    <cfRule type="expression" dxfId="1958" priority="2070">
      <formula>IF(AND(AL871&gt;=0, RIGHT(TEXT(AL871,"0.#"),1)="."),TRUE,FALSE)</formula>
    </cfRule>
    <cfRule type="expression" dxfId="1957" priority="2071">
      <formula>IF(AND(AL871&lt;0, RIGHT(TEXT(AL871,"0.#"),1)&lt;&gt;"."),TRUE,FALSE)</formula>
    </cfRule>
    <cfRule type="expression" dxfId="1956" priority="2072">
      <formula>IF(AND(AL871&lt;0, RIGHT(TEXT(AL871,"0.#"),1)="."),TRUE,FALSE)</formula>
    </cfRule>
  </conditionalFormatting>
  <conditionalFormatting sqref="AL906:AO933">
    <cfRule type="expression" dxfId="1955" priority="2063">
      <formula>IF(AND(AL906&gt;=0, RIGHT(TEXT(AL906,"0.#"),1)&lt;&gt;"."),TRUE,FALSE)</formula>
    </cfRule>
    <cfRule type="expression" dxfId="1954" priority="2064">
      <formula>IF(AND(AL906&gt;=0, RIGHT(TEXT(AL906,"0.#"),1)="."),TRUE,FALSE)</formula>
    </cfRule>
    <cfRule type="expression" dxfId="1953" priority="2065">
      <formula>IF(AND(AL906&lt;0, RIGHT(TEXT(AL906,"0.#"),1)&lt;&gt;"."),TRUE,FALSE)</formula>
    </cfRule>
    <cfRule type="expression" dxfId="1952" priority="2066">
      <formula>IF(AND(AL906&lt;0, RIGHT(TEXT(AL906,"0.#"),1)="."),TRUE,FALSE)</formula>
    </cfRule>
  </conditionalFormatting>
  <conditionalFormatting sqref="AL904:AO905">
    <cfRule type="expression" dxfId="1951" priority="2057">
      <formula>IF(AND(AL904&gt;=0, RIGHT(TEXT(AL904,"0.#"),1)&lt;&gt;"."),TRUE,FALSE)</formula>
    </cfRule>
    <cfRule type="expression" dxfId="1950" priority="2058">
      <formula>IF(AND(AL904&gt;=0, RIGHT(TEXT(AL904,"0.#"),1)="."),TRUE,FALSE)</formula>
    </cfRule>
    <cfRule type="expression" dxfId="1949" priority="2059">
      <formula>IF(AND(AL904&lt;0, RIGHT(TEXT(AL904,"0.#"),1)&lt;&gt;"."),TRUE,FALSE)</formula>
    </cfRule>
    <cfRule type="expression" dxfId="1948" priority="2060">
      <formula>IF(AND(AL904&lt;0, RIGHT(TEXT(AL904,"0.#"),1)="."),TRUE,FALSE)</formula>
    </cfRule>
  </conditionalFormatting>
  <conditionalFormatting sqref="AL939:AO966">
    <cfRule type="expression" dxfId="1947" priority="2051">
      <formula>IF(AND(AL939&gt;=0, RIGHT(TEXT(AL939,"0.#"),1)&lt;&gt;"."),TRUE,FALSE)</formula>
    </cfRule>
    <cfRule type="expression" dxfId="1946" priority="2052">
      <formula>IF(AND(AL939&gt;=0, RIGHT(TEXT(AL939,"0.#"),1)="."),TRUE,FALSE)</formula>
    </cfRule>
    <cfRule type="expression" dxfId="1945" priority="2053">
      <formula>IF(AND(AL939&lt;0, RIGHT(TEXT(AL939,"0.#"),1)&lt;&gt;"."),TRUE,FALSE)</formula>
    </cfRule>
    <cfRule type="expression" dxfId="1944" priority="2054">
      <formula>IF(AND(AL939&lt;0, RIGHT(TEXT(AL939,"0.#"),1)="."),TRUE,FALSE)</formula>
    </cfRule>
  </conditionalFormatting>
  <conditionalFormatting sqref="AL937:AO938">
    <cfRule type="expression" dxfId="1943" priority="2045">
      <formula>IF(AND(AL937&gt;=0, RIGHT(TEXT(AL937,"0.#"),1)&lt;&gt;"."),TRUE,FALSE)</formula>
    </cfRule>
    <cfRule type="expression" dxfId="1942" priority="2046">
      <formula>IF(AND(AL937&gt;=0, RIGHT(TEXT(AL937,"0.#"),1)="."),TRUE,FALSE)</formula>
    </cfRule>
    <cfRule type="expression" dxfId="1941" priority="2047">
      <formula>IF(AND(AL937&lt;0, RIGHT(TEXT(AL937,"0.#"),1)&lt;&gt;"."),TRUE,FALSE)</formula>
    </cfRule>
    <cfRule type="expression" dxfId="1940" priority="2048">
      <formula>IF(AND(AL937&lt;0, RIGHT(TEXT(AL937,"0.#"),1)="."),TRUE,FALSE)</formula>
    </cfRule>
  </conditionalFormatting>
  <conditionalFormatting sqref="AL972:AO999">
    <cfRule type="expression" dxfId="1939" priority="2039">
      <formula>IF(AND(AL972&gt;=0, RIGHT(TEXT(AL972,"0.#"),1)&lt;&gt;"."),TRUE,FALSE)</formula>
    </cfRule>
    <cfRule type="expression" dxfId="1938" priority="2040">
      <formula>IF(AND(AL972&gt;=0, RIGHT(TEXT(AL972,"0.#"),1)="."),TRUE,FALSE)</formula>
    </cfRule>
    <cfRule type="expression" dxfId="1937" priority="2041">
      <formula>IF(AND(AL972&lt;0, RIGHT(TEXT(AL972,"0.#"),1)&lt;&gt;"."),TRUE,FALSE)</formula>
    </cfRule>
    <cfRule type="expression" dxfId="1936" priority="2042">
      <formula>IF(AND(AL972&lt;0, RIGHT(TEXT(AL972,"0.#"),1)="."),TRUE,FALSE)</formula>
    </cfRule>
  </conditionalFormatting>
  <conditionalFormatting sqref="AL970:AO971">
    <cfRule type="expression" dxfId="1935" priority="2033">
      <formula>IF(AND(AL970&gt;=0, RIGHT(TEXT(AL970,"0.#"),1)&lt;&gt;"."),TRUE,FALSE)</formula>
    </cfRule>
    <cfRule type="expression" dxfId="1934" priority="2034">
      <formula>IF(AND(AL970&gt;=0, RIGHT(TEXT(AL970,"0.#"),1)="."),TRUE,FALSE)</formula>
    </cfRule>
    <cfRule type="expression" dxfId="1933" priority="2035">
      <formula>IF(AND(AL970&lt;0, RIGHT(TEXT(AL970,"0.#"),1)&lt;&gt;"."),TRUE,FALSE)</formula>
    </cfRule>
    <cfRule type="expression" dxfId="1932" priority="2036">
      <formula>IF(AND(AL970&lt;0, RIGHT(TEXT(AL970,"0.#"),1)="."),TRUE,FALSE)</formula>
    </cfRule>
  </conditionalFormatting>
  <conditionalFormatting sqref="AL1005:AO1032">
    <cfRule type="expression" dxfId="1931" priority="2027">
      <formula>IF(AND(AL1005&gt;=0, RIGHT(TEXT(AL1005,"0.#"),1)&lt;&gt;"."),TRUE,FALSE)</formula>
    </cfRule>
    <cfRule type="expression" dxfId="1930" priority="2028">
      <formula>IF(AND(AL1005&gt;=0, RIGHT(TEXT(AL1005,"0.#"),1)="."),TRUE,FALSE)</formula>
    </cfRule>
    <cfRule type="expression" dxfId="1929" priority="2029">
      <formula>IF(AND(AL1005&lt;0, RIGHT(TEXT(AL1005,"0.#"),1)&lt;&gt;"."),TRUE,FALSE)</formula>
    </cfRule>
    <cfRule type="expression" dxfId="1928" priority="2030">
      <formula>IF(AND(AL1005&lt;0, RIGHT(TEXT(AL1005,"0.#"),1)="."),TRUE,FALSE)</formula>
    </cfRule>
  </conditionalFormatting>
  <conditionalFormatting sqref="AL1003:AO1004">
    <cfRule type="expression" dxfId="1927" priority="2021">
      <formula>IF(AND(AL1003&gt;=0, RIGHT(TEXT(AL1003,"0.#"),1)&lt;&gt;"."),TRUE,FALSE)</formula>
    </cfRule>
    <cfRule type="expression" dxfId="1926" priority="2022">
      <formula>IF(AND(AL1003&gt;=0, RIGHT(TEXT(AL1003,"0.#"),1)="."),TRUE,FALSE)</formula>
    </cfRule>
    <cfRule type="expression" dxfId="1925" priority="2023">
      <formula>IF(AND(AL1003&lt;0, RIGHT(TEXT(AL1003,"0.#"),1)&lt;&gt;"."),TRUE,FALSE)</formula>
    </cfRule>
    <cfRule type="expression" dxfId="1924" priority="2024">
      <formula>IF(AND(AL1003&lt;0, RIGHT(TEXT(AL1003,"0.#"),1)="."),TRUE,FALSE)</formula>
    </cfRule>
  </conditionalFormatting>
  <conditionalFormatting sqref="Y1003:Y1004">
    <cfRule type="expression" dxfId="1923" priority="2019">
      <formula>IF(RIGHT(TEXT(Y1003,"0.#"),1)=".",FALSE,TRUE)</formula>
    </cfRule>
    <cfRule type="expression" dxfId="1922" priority="2020">
      <formula>IF(RIGHT(TEXT(Y1003,"0.#"),1)=".",TRUE,FALSE)</formula>
    </cfRule>
  </conditionalFormatting>
  <conditionalFormatting sqref="AL1038:AO1065">
    <cfRule type="expression" dxfId="1921" priority="2015">
      <formula>IF(AND(AL1038&gt;=0, RIGHT(TEXT(AL1038,"0.#"),1)&lt;&gt;"."),TRUE,FALSE)</formula>
    </cfRule>
    <cfRule type="expression" dxfId="1920" priority="2016">
      <formula>IF(AND(AL1038&gt;=0, RIGHT(TEXT(AL1038,"0.#"),1)="."),TRUE,FALSE)</formula>
    </cfRule>
    <cfRule type="expression" dxfId="1919" priority="2017">
      <formula>IF(AND(AL1038&lt;0, RIGHT(TEXT(AL1038,"0.#"),1)&lt;&gt;"."),TRUE,FALSE)</formula>
    </cfRule>
    <cfRule type="expression" dxfId="1918" priority="2018">
      <formula>IF(AND(AL1038&lt;0, RIGHT(TEXT(AL1038,"0.#"),1)="."),TRUE,FALSE)</formula>
    </cfRule>
  </conditionalFormatting>
  <conditionalFormatting sqref="Y1038:Y1065">
    <cfRule type="expression" dxfId="1917" priority="2013">
      <formula>IF(RIGHT(TEXT(Y1038,"0.#"),1)=".",FALSE,TRUE)</formula>
    </cfRule>
    <cfRule type="expression" dxfId="1916" priority="2014">
      <formula>IF(RIGHT(TEXT(Y1038,"0.#"),1)=".",TRUE,FALSE)</formula>
    </cfRule>
  </conditionalFormatting>
  <conditionalFormatting sqref="AL1036:AO1037">
    <cfRule type="expression" dxfId="1915" priority="2009">
      <formula>IF(AND(AL1036&gt;=0, RIGHT(TEXT(AL1036,"0.#"),1)&lt;&gt;"."),TRUE,FALSE)</formula>
    </cfRule>
    <cfRule type="expression" dxfId="1914" priority="2010">
      <formula>IF(AND(AL1036&gt;=0, RIGHT(TEXT(AL1036,"0.#"),1)="."),TRUE,FALSE)</formula>
    </cfRule>
    <cfRule type="expression" dxfId="1913" priority="2011">
      <formula>IF(AND(AL1036&lt;0, RIGHT(TEXT(AL1036,"0.#"),1)&lt;&gt;"."),TRUE,FALSE)</formula>
    </cfRule>
    <cfRule type="expression" dxfId="1912" priority="2012">
      <formula>IF(AND(AL1036&lt;0, RIGHT(TEXT(AL1036,"0.#"),1)="."),TRUE,FALSE)</formula>
    </cfRule>
  </conditionalFormatting>
  <conditionalFormatting sqref="Y1036:Y1037">
    <cfRule type="expression" dxfId="1911" priority="2007">
      <formula>IF(RIGHT(TEXT(Y1036,"0.#"),1)=".",FALSE,TRUE)</formula>
    </cfRule>
    <cfRule type="expression" dxfId="1910" priority="2008">
      <formula>IF(RIGHT(TEXT(Y1036,"0.#"),1)=".",TRUE,FALSE)</formula>
    </cfRule>
  </conditionalFormatting>
  <conditionalFormatting sqref="AL1071:AO1098">
    <cfRule type="expression" dxfId="1909" priority="2003">
      <formula>IF(AND(AL1071&gt;=0, RIGHT(TEXT(AL1071,"0.#"),1)&lt;&gt;"."),TRUE,FALSE)</formula>
    </cfRule>
    <cfRule type="expression" dxfId="1908" priority="2004">
      <formula>IF(AND(AL1071&gt;=0, RIGHT(TEXT(AL1071,"0.#"),1)="."),TRUE,FALSE)</formula>
    </cfRule>
    <cfRule type="expression" dxfId="1907" priority="2005">
      <formula>IF(AND(AL1071&lt;0, RIGHT(TEXT(AL1071,"0.#"),1)&lt;&gt;"."),TRUE,FALSE)</formula>
    </cfRule>
    <cfRule type="expression" dxfId="1906" priority="2006">
      <formula>IF(AND(AL1071&lt;0, RIGHT(TEXT(AL1071,"0.#"),1)="."),TRUE,FALSE)</formula>
    </cfRule>
  </conditionalFormatting>
  <conditionalFormatting sqref="Y1071:Y1098">
    <cfRule type="expression" dxfId="1905" priority="2001">
      <formula>IF(RIGHT(TEXT(Y1071,"0.#"),1)=".",FALSE,TRUE)</formula>
    </cfRule>
    <cfRule type="expression" dxfId="1904" priority="2002">
      <formula>IF(RIGHT(TEXT(Y1071,"0.#"),1)=".",TRUE,FALSE)</formula>
    </cfRule>
  </conditionalFormatting>
  <conditionalFormatting sqref="AL1069:AO1070">
    <cfRule type="expression" dxfId="1903" priority="1997">
      <formula>IF(AND(AL1069&gt;=0, RIGHT(TEXT(AL1069,"0.#"),1)&lt;&gt;"."),TRUE,FALSE)</formula>
    </cfRule>
    <cfRule type="expression" dxfId="1902" priority="1998">
      <formula>IF(AND(AL1069&gt;=0, RIGHT(TEXT(AL1069,"0.#"),1)="."),TRUE,FALSE)</formula>
    </cfRule>
    <cfRule type="expression" dxfId="1901" priority="1999">
      <formula>IF(AND(AL1069&lt;0, RIGHT(TEXT(AL1069,"0.#"),1)&lt;&gt;"."),TRUE,FALSE)</formula>
    </cfRule>
    <cfRule type="expression" dxfId="1900" priority="2000">
      <formula>IF(AND(AL1069&lt;0, RIGHT(TEXT(AL1069,"0.#"),1)="."),TRUE,FALSE)</formula>
    </cfRule>
  </conditionalFormatting>
  <conditionalFormatting sqref="Y1069:Y1070">
    <cfRule type="expression" dxfId="1899" priority="1995">
      <formula>IF(RIGHT(TEXT(Y1069,"0.#"),1)=".",FALSE,TRUE)</formula>
    </cfRule>
    <cfRule type="expression" dxfId="1898" priority="1996">
      <formula>IF(RIGHT(TEXT(Y1069,"0.#"),1)=".",TRUE,FALSE)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32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567</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567</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2020-10-12T11:15:26Z</cp:lastPrinted>
  <dcterms:created xsi:type="dcterms:W3CDTF">2012-03-13T00:50:25Z</dcterms:created>
  <dcterms:modified xsi:type="dcterms:W3CDTF">2020-10-12T11:15:42Z</dcterms:modified>
</cp:coreProperties>
</file>