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<sst xmlns="http://schemas.openxmlformats.org/spreadsheetml/2006/main" count="2232" uniqueCount="541">
  <si>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</si>
  <si>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</si>
  <si>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</si>
  <si>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</si>
  <si>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</si>
  <si>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</si>
  <si>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</si>
  <si>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</si>
  <si>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</si>
  <si>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</si>
  <si>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</si>
  <si>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</si>
  <si>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</si>
  <si>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</si>
  <si>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</si>
  <si>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</si>
  <si>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</si>
  <si>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</si>
  <si>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</si>
  <si>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</si>
  <si>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</si>
  <si>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</si>
  <si>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</si>
  <si>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</si>
  <si>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</si>
  <si>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</si>
  <si>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</si>
  <si>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</si>
  <si>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</si>
  <si>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</si>
  <si>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</si>
  <si>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</si>
  <si>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</si>
  <si>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</si>
  <si>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</si>
  <si>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</si>
  <si>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</si>
  <si>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</si>
  <si>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</si>
  <si>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</si>
  <si>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</si>
  <si>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</si>
  <si>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</si>
  <si>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</si>
  <si>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</si>
  <si>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</si>
  <si>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</si>
  <si>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</si>
  <si>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</si>
  <si>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</si>
  <si>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</si>
  <si>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</si>
  <si>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</si>
  <si>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</si>
  <si>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</si>
  <si>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313</t>
  </si>
  <si>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</si>
  <si>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</si>
  <si>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</si>
  <si>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</si>
  <si>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国土交通省ホームページ「土地白書」へのアクセス件数</t>
  </si>
  <si>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</si>
  <si>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</si>
  <si>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</si>
  <si>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</si>
  <si>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</si>
  <si>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</si>
  <si>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</si>
  <si>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</si>
  <si>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</si>
  <si>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</si>
  <si>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</si>
  <si>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</si>
  <si>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</si>
  <si>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</si>
  <si>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</si>
  <si>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</si>
  <si>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</si>
  <si>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</si>
  <si>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</si>
  <si>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</si>
  <si>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</si>
  <si>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</si>
  <si>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</si>
  <si>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</si>
  <si>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</si>
  <si>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108</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</si>
  <si>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</si>
  <si>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</si>
  <si>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</si>
  <si>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</si>
  <si>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</si>
  <si>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</si>
  <si>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</si>
  <si>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</si>
  <si>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</si>
  <si>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</si>
  <si>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</si>
  <si>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</si>
  <si>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</si>
  <si>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</si>
  <si>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</si>
  <si>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</si>
  <si>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</si>
  <si>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土地白書はHP公表等により、広く一般に供されている。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</si>
  <si>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</si>
  <si>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</si>
  <si>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</si>
  <si>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</si>
  <si>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</si>
  <si>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</si>
  <si>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</si>
  <si>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</si>
  <si>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</si>
  <si>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</si>
  <si>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</si>
  <si>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</si>
  <si>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</si>
  <si>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</si>
  <si>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</si>
  <si>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</si>
  <si>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</si>
  <si>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</si>
  <si>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</si>
  <si>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</si>
  <si>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</si>
  <si>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</si>
  <si>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</si>
  <si>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</si>
  <si>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</si>
  <si>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</si>
  <si>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</si>
  <si>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</si>
  <si>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</si>
  <si>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</si>
  <si>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</si>
  <si>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</si>
  <si>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</si>
  <si>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</si>
  <si>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</si>
  <si>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</si>
  <si>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</si>
  <si>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</si>
  <si>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</si>
  <si>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</si>
  <si>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</si>
  <si>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</si>
  <si>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</si>
  <si>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</si>
  <si>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</si>
  <si>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</si>
  <si>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</si>
  <si>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</si>
  <si>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</si>
  <si>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</si>
  <si>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</si>
  <si>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</si>
  <si>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</si>
  <si>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</si>
  <si>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諸謝金</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</si>
  <si>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</si>
  <si>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</si>
  <si>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</si>
  <si>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A.（株）勝美印刷</t>
    <rPh sb="3" eb="4">
      <t>カブ</t>
    </rPh>
    <rPh sb="5" eb="6">
      <t>カ</t>
    </rPh>
    <rPh sb="6" eb="7">
      <t>ウツク</t>
    </rPh>
    <rPh sb="7" eb="9">
      <t>インサツ</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</si>
  <si>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</si>
  <si>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</si>
  <si>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</si>
  <si>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</si>
  <si>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</si>
  <si>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</si>
  <si>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</si>
  <si>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</si>
  <si>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</si>
  <si>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</si>
  <si>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</si>
  <si>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</si>
  <si>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</si>
  <si>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</si>
  <si>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</si>
  <si>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</si>
  <si>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</si>
  <si>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</si>
  <si>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</si>
  <si>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</si>
  <si>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</si>
  <si>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</si>
  <si>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</si>
  <si>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</si>
  <si>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</si>
  <si>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</si>
  <si>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</si>
  <si>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</si>
  <si>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</si>
  <si>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</si>
  <si>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</si>
  <si>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土地政策課</t>
    <rPh sb="0" eb="2">
      <t>トチ</t>
    </rPh>
    <rPh sb="2" eb="4">
      <t>セイサク</t>
    </rPh>
    <rPh sb="4" eb="5">
      <t>カ</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</si>
  <si>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</si>
  <si>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</si>
  <si>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</si>
  <si>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</si>
  <si>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</si>
  <si>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</si>
  <si>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</si>
  <si>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</si>
  <si>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</si>
  <si>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</si>
  <si>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</si>
  <si>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</si>
  <si>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</si>
  <si>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</si>
  <si>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312</t>
  </si>
  <si>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</si>
  <si>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</si>
  <si>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</si>
  <si>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</si>
  <si>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</si>
  <si>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</si>
  <si>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</si>
  <si>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</si>
  <si>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</si>
  <si>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</si>
  <si>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</si>
  <si>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C.（株）日本能率協会総合研究所</t>
    <rPh sb="3" eb="4">
      <t>カブ</t>
    </rPh>
    <rPh sb="5" eb="7">
      <t>ニホン</t>
    </rPh>
    <rPh sb="7" eb="9">
      <t>ノウリツ</t>
    </rPh>
    <rPh sb="9" eb="11">
      <t>キョウカイ</t>
    </rPh>
    <rPh sb="11" eb="13">
      <t>ソウゴウ</t>
    </rPh>
    <rPh sb="13" eb="16">
      <t>ケンキュウジョ</t>
    </rPh>
    <phoneticPr fontId="4"/>
  </si>
  <si>
    <t>無</t>
  </si>
  <si>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</si>
  <si>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</si>
  <si>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</si>
  <si>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</si>
  <si>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</si>
  <si>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</si>
  <si>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</si>
  <si>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</si>
  <si>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</si>
  <si>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</si>
  <si>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</si>
  <si>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</si>
  <si>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</si>
  <si>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</si>
  <si>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</si>
  <si>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</si>
  <si>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</si>
  <si>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</si>
  <si>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</si>
  <si>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</si>
  <si>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</si>
  <si>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</si>
  <si>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</si>
  <si>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</si>
  <si>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</si>
  <si>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</si>
  <si>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</si>
  <si>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</si>
  <si>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</si>
  <si>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</si>
  <si>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</si>
  <si>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</si>
  <si>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</si>
  <si>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</si>
  <si>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</si>
  <si>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</si>
  <si>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</si>
  <si>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</si>
  <si>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</si>
  <si>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</si>
  <si>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</si>
  <si>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</si>
  <si>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</si>
  <si>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</si>
  <si>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</si>
  <si>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</si>
  <si>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</si>
  <si>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</si>
  <si>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</si>
  <si>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</si>
  <si>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</si>
  <si>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　　万円/万件</t>
    <rPh sb="2" eb="4">
      <t>マンエン</t>
    </rPh>
    <rPh sb="5" eb="7">
      <t>マンケン</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</si>
  <si>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</si>
  <si>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</si>
  <si>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</si>
  <si>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土地白書の作成・公表</t>
    <rPh sb="0" eb="2">
      <t>トチ</t>
    </rPh>
    <rPh sb="2" eb="4">
      <t>ハクショ</t>
    </rPh>
    <rPh sb="5" eb="7">
      <t>サクセイ</t>
    </rPh>
    <rPh sb="8" eb="10">
      <t>コウヒョウ</t>
    </rPh>
    <phoneticPr fontId="4"/>
  </si>
  <si>
    <t>知的財産</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</si>
  <si>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</si>
  <si>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</si>
  <si>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</si>
  <si>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</si>
  <si>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</si>
  <si>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</si>
  <si>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</si>
  <si>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</si>
  <si>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</si>
  <si>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</si>
  <si>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</si>
  <si>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</si>
  <si>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土地白書は毎年5～6月に閣議決定後、HP公表を行っている。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</si>
  <si>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</si>
  <si>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</si>
  <si>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</si>
  <si>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</si>
  <si>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</si>
  <si>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</si>
  <si>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</si>
  <si>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</si>
  <si>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</si>
  <si>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</si>
  <si>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</si>
  <si>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</si>
  <si>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</si>
  <si>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</si>
  <si>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</si>
  <si>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</si>
  <si>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</si>
  <si>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</si>
  <si>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</si>
  <si>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</si>
  <si>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</si>
  <si>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</si>
  <si>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</si>
  <si>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</si>
  <si>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B.（株）日本能率協会総合研究所</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</si>
  <si>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</si>
  <si>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</si>
  <si>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</si>
  <si>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</si>
  <si>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</si>
  <si>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</si>
  <si>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</si>
  <si>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</si>
  <si>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</si>
  <si>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</si>
  <si>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</si>
  <si>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</si>
  <si>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</si>
  <si>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</si>
  <si>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</si>
  <si>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</si>
  <si>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</si>
  <si>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</si>
  <si>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</si>
  <si>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</si>
  <si>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</si>
  <si>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</si>
  <si>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</si>
  <si>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</si>
  <si>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</si>
  <si>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</si>
  <si>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</si>
  <si>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</si>
  <si>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・引き続き事業の効率化を図りつつ、土地基本法等に基づき、土地政策に係る基本的な課題等の分析・情報発信及び国民の理解の促進を図る。
・土地白書及び空き地対策に係る調査等の成果については、ホームページで公表しているところであるが、引き続き、より活用されるよう利用者の利便性の向上を図る。
・その他、企画競争への参加資格に基本的事項以外の要件を課さない等により、より競争原理を働かせることによって、予算の効率的・効果的な執行に努める。</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</si>
  <si>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</si>
  <si>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</si>
  <si>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</si>
  <si>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</si>
  <si>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</si>
  <si>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31不動産市場の整備や適正な土地利用のための条件整備を推進する</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</si>
  <si>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</si>
  <si>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</si>
  <si>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</si>
  <si>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</si>
  <si>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</si>
  <si>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</si>
  <si>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</si>
  <si>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</si>
  <si>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</si>
  <si>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</si>
  <si>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</si>
  <si>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</si>
  <si>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</si>
  <si>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（株）日本能率協会総合研究所</t>
    <rPh sb="3" eb="14">
      <t>ニホンノウリツキョウカイソウゴウケンキュウジョ</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</si>
  <si>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</si>
  <si>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</si>
  <si>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</si>
  <si>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</si>
  <si>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</si>
  <si>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</si>
  <si>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</si>
  <si>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</si>
  <si>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</si>
  <si>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</si>
  <si>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</si>
  <si>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</si>
  <si>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</si>
  <si>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</si>
  <si>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</si>
  <si>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</si>
  <si>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</si>
  <si>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</si>
  <si>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</si>
  <si>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</si>
  <si>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</si>
  <si>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</si>
  <si>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</si>
  <si>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</si>
  <si>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</si>
  <si>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</si>
  <si>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</si>
  <si>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</si>
  <si>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</si>
  <si>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</si>
  <si>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</si>
  <si>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</si>
  <si>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</si>
  <si>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企画競争等により業者を選定している。</t>
  </si>
  <si>
    <t>平成27年度</t>
    <rPh sb="0" eb="2">
      <t>ヘイセイ</t>
    </rPh>
    <phoneticPr fontId="4"/>
  </si>
  <si>
    <t>平成25年度</t>
    <rPh sb="0" eb="2">
      <t>ヘイセイ</t>
    </rPh>
    <phoneticPr fontId="4"/>
  </si>
  <si>
    <t>一般競争入札・企画競争入札を採用し、コストの低減を図っている。</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</si>
  <si>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</si>
  <si>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</si>
  <si>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</si>
  <si>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</si>
  <si>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</si>
  <si>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</si>
  <si>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</si>
  <si>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</si>
  <si>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</si>
  <si>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</si>
  <si>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</si>
  <si>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</si>
  <si>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</si>
  <si>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</si>
  <si>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</si>
  <si>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</si>
  <si>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</si>
  <si>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土地に関する施策の総合的かつ効率的実施という事業目的に即している。</t>
  </si>
  <si>
    <t>昭和4年度</t>
    <rPh sb="0" eb="2">
      <t>ショウワ</t>
    </rPh>
    <rPh sb="3" eb="4">
      <t>ネン</t>
    </rPh>
    <rPh sb="4" eb="5">
      <t>ド</t>
    </rPh>
    <phoneticPr fontId="4"/>
  </si>
  <si>
    <t>昭和6年度</t>
    <rPh sb="0" eb="2">
      <t>ショウワ</t>
    </rPh>
    <rPh sb="3" eb="4">
      <t>ネン</t>
    </rPh>
    <rPh sb="4" eb="5">
      <t>ド</t>
    </rPh>
    <phoneticPr fontId="4"/>
  </si>
  <si>
    <t>空き地対策の推進に向けた先進事例構築推進調査</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</si>
  <si>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</si>
  <si>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</si>
  <si>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</si>
  <si>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</si>
  <si>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</si>
  <si>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</si>
  <si>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</si>
  <si>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</si>
  <si>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</si>
  <si>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</si>
  <si>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</si>
  <si>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</si>
  <si>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</si>
  <si>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</si>
  <si>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</si>
  <si>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</si>
  <si>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</si>
  <si>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</si>
  <si>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</si>
  <si>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</si>
  <si>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不動産市場整備等
推進調査費</t>
    <rPh sb="0" eb="3">
      <t>フドウサン</t>
    </rPh>
    <rPh sb="3" eb="5">
      <t>シジョウ</t>
    </rPh>
    <rPh sb="5" eb="7">
      <t>セイビ</t>
    </rPh>
    <rPh sb="7" eb="8">
      <t>トウ</t>
    </rPh>
    <rPh sb="9" eb="11">
      <t>スイシン</t>
    </rPh>
    <rPh sb="11" eb="14">
      <t>チョウサヒ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</si>
  <si>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</si>
  <si>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</si>
  <si>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</si>
  <si>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</si>
  <si>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</si>
  <si>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</si>
  <si>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</si>
  <si>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</si>
  <si>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</si>
  <si>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</si>
  <si>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</si>
  <si>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</si>
  <si>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土地白書の印刷・製本</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</si>
  <si>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</si>
  <si>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</si>
  <si>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</si>
  <si>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</si>
  <si>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</si>
  <si>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</si>
  <si>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</si>
  <si>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</si>
  <si>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</si>
  <si>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</si>
  <si>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</si>
  <si>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</si>
  <si>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土地白書の作成は、土地基本法において政府が行うこととされている。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</si>
  <si>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</si>
  <si>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</si>
  <si>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</si>
  <si>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</si>
  <si>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</si>
  <si>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</si>
  <si>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</si>
  <si>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</si>
  <si>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</si>
  <si>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</si>
  <si>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</si>
  <si>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</si>
  <si>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</si>
  <si>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</si>
  <si>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</si>
  <si>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</si>
  <si>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</si>
  <si>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</si>
  <si>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</si>
  <si>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</si>
  <si>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</si>
  <si>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</si>
  <si>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土地白書作成等経費</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</si>
  <si>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</si>
  <si>
    <t>職員旅費</t>
  </si>
  <si>
    <t>令和3年度までに、国土交通省ホームページ「土地白書」に関する年間アクセス件数を45,000件とする。</t>
    <rPh sb="0" eb="2">
      <t>レイワ</t>
    </rPh>
    <phoneticPr fontId="4"/>
  </si>
  <si>
    <t>件</t>
    <rPh sb="0" eb="1">
      <t>ケン</t>
    </rPh>
    <phoneticPr fontId="4"/>
  </si>
  <si>
    <t>円</t>
    <rPh sb="0" eb="1">
      <t>エン</t>
    </rPh>
    <phoneticPr fontId="4"/>
  </si>
  <si>
    <t>640/4.9</t>
  </si>
  <si>
    <t>土地政策の実施は、適正な土地利用の確保等を通じ、国民生活の安定向上と健全な発展に寄与する。</t>
  </si>
  <si>
    <t>土地に関する基本理念を定めた土地基本法に基づくものである。</t>
  </si>
  <si>
    <t>印刷部数を必要最小限に抑えることに等により、コストの削減に努めている。</t>
  </si>
  <si>
    <t>109</t>
  </si>
  <si>
    <t>113</t>
  </si>
  <si>
    <t>325</t>
  </si>
  <si>
    <t>印刷製本費</t>
    <rPh sb="0" eb="2">
      <t>インサツ</t>
    </rPh>
    <rPh sb="2" eb="4">
      <t>セイホン</t>
    </rPh>
    <rPh sb="4" eb="5">
      <t>ヒ</t>
    </rPh>
    <phoneticPr fontId="4"/>
  </si>
  <si>
    <t>人件費</t>
    <rPh sb="0" eb="3">
      <t>ジンケンヒ</t>
    </rPh>
    <phoneticPr fontId="4"/>
  </si>
  <si>
    <t>管理不全土地等対策の推進のための検討に関する調査</t>
    <rPh sb="0" eb="2">
      <t>カンリ</t>
    </rPh>
    <rPh sb="2" eb="4">
      <t>フゼン</t>
    </rPh>
    <rPh sb="4" eb="6">
      <t>トチ</t>
    </rPh>
    <rPh sb="6" eb="7">
      <t>ナド</t>
    </rPh>
    <rPh sb="7" eb="9">
      <t>タイサク</t>
    </rPh>
    <rPh sb="10" eb="12">
      <t>スイシン</t>
    </rPh>
    <rPh sb="16" eb="18">
      <t>ケントウ</t>
    </rPh>
    <rPh sb="19" eb="20">
      <t>カン</t>
    </rPh>
    <rPh sb="22" eb="24">
      <t>チョウサ</t>
    </rPh>
    <phoneticPr fontId="4"/>
  </si>
  <si>
    <t>（株）日本能率協会総合研究所</t>
  </si>
  <si>
    <t>管理不全土地等対策の推進のための検討に関する調査</t>
  </si>
  <si>
    <t>　　万円/万件</t>
    <rPh sb="2" eb="4">
      <t>マンエン</t>
    </rPh>
    <rPh sb="5" eb="6">
      <t>マン</t>
    </rPh>
    <rPh sb="6" eb="7">
      <t>ケン</t>
    </rPh>
    <phoneticPr fontId="4"/>
  </si>
  <si>
    <t>空き地の事例集公表</t>
    <rPh sb="0" eb="1">
      <t>ア</t>
    </rPh>
    <rPh sb="2" eb="3">
      <t>チ</t>
    </rPh>
    <rPh sb="4" eb="7">
      <t>ジレイシュウ</t>
    </rPh>
    <rPh sb="7" eb="9">
      <t>コウヒョウ</t>
    </rPh>
    <phoneticPr fontId="4"/>
  </si>
  <si>
    <t>土地基本法第７条、第１１条、第１８条</t>
  </si>
  <si>
    <t>（株）勝美印刷</t>
    <rPh sb="1" eb="2">
      <t>カブ</t>
    </rPh>
    <rPh sb="3" eb="4">
      <t>カ</t>
    </rPh>
    <rPh sb="4" eb="5">
      <t>ウツク</t>
    </rPh>
    <rPh sb="5" eb="7">
      <t>インサツ</t>
    </rPh>
    <phoneticPr fontId="4"/>
  </si>
  <si>
    <t>土地白書アクセス件数について年平均約4万件程度で推移しており、成果目標に対して概ね見合ったものとなっている。</t>
    <rPh sb="0" eb="2">
      <t>トチ</t>
    </rPh>
    <rPh sb="2" eb="4">
      <t>ハクショ</t>
    </rPh>
    <rPh sb="8" eb="10">
      <t>ケンスウ</t>
    </rPh>
    <rPh sb="17" eb="18">
      <t>ヤク</t>
    </rPh>
    <rPh sb="19" eb="21">
      <t>マンケン</t>
    </rPh>
    <phoneticPr fontId="4"/>
  </si>
  <si>
    <t>土地白書の作成・公表等に係る予算額／各年度の国土交通省ホームページ
「土地白書」のアクセス件数　　　　　　　　　　　　　　</t>
    <rPh sb="14" eb="17">
      <t>ヨサンガク</t>
    </rPh>
    <rPh sb="18" eb="21">
      <t>カクネンド</t>
    </rPh>
    <rPh sb="22" eb="24">
      <t>コクド</t>
    </rPh>
    <rPh sb="24" eb="27">
      <t>コウツウショウ</t>
    </rPh>
    <rPh sb="35" eb="37">
      <t>トチ</t>
    </rPh>
    <rPh sb="37" eb="39">
      <t>ハクショ</t>
    </rPh>
    <rPh sb="45" eb="47">
      <t>ケンスウ</t>
    </rPh>
    <phoneticPr fontId="4"/>
  </si>
  <si>
    <t>空き地対策に向けた調査等に係る予算額／各年度の国土交通省ホームページ　
空き地等の管理・活用の先進的取組を
普及するサイトのアクセス件数</t>
    <rPh sb="15" eb="18">
      <t>ヨサンガク</t>
    </rPh>
    <rPh sb="19" eb="22">
      <t>カクネンド</t>
    </rPh>
    <rPh sb="23" eb="25">
      <t>コクド</t>
    </rPh>
    <rPh sb="25" eb="28">
      <t>コウツウショウ</t>
    </rPh>
    <phoneticPr fontId="4"/>
  </si>
  <si>
    <t>課長　千葉　信義</t>
    <rPh sb="0" eb="2">
      <t>カチョウ</t>
    </rPh>
    <rPh sb="3" eb="5">
      <t>チバ</t>
    </rPh>
    <rPh sb="6" eb="8">
      <t>ノブヨシ</t>
    </rPh>
    <phoneticPr fontId="4"/>
  </si>
  <si>
    <t>不動産・建設経済局</t>
    <rPh sb="0" eb="3">
      <t>フドウサン</t>
    </rPh>
    <rPh sb="4" eb="6">
      <t>ケンセツ</t>
    </rPh>
    <rPh sb="6" eb="8">
      <t>ケイザイ</t>
    </rPh>
    <rPh sb="8" eb="9">
      <t>キョク</t>
    </rPh>
    <phoneticPr fontId="4"/>
  </si>
  <si>
    <t>アウトカム指標である「国土交通省ホームページ「土地白書」へのアクセス件数」が平成29年度から令和元年度にかけて大きく減少傾向にある理由を追記おねがいします。</t>
    <rPh sb="5" eb="7">
      <t>シヒョウ</t>
    </rPh>
    <rPh sb="38" eb="40">
      <t>ヘイセイ</t>
    </rPh>
    <rPh sb="42" eb="44">
      <t>ネンド</t>
    </rPh>
    <rPh sb="46" eb="48">
      <t>レイワ</t>
    </rPh>
    <rPh sb="48" eb="50">
      <t>ガンネン</t>
    </rPh>
    <rPh sb="50" eb="51">
      <t>ド</t>
    </rPh>
    <rPh sb="55" eb="56">
      <t>オオ</t>
    </rPh>
    <rPh sb="58" eb="60">
      <t>ゲンショウ</t>
    </rPh>
    <rPh sb="60" eb="62">
      <t>ケイコウ</t>
    </rPh>
    <rPh sb="65" eb="67">
      <t>リユウ</t>
    </rPh>
    <rPh sb="68" eb="70">
      <t>ツイキ</t>
    </rPh>
    <phoneticPr fontId="4"/>
  </si>
  <si>
    <t>アウトカム指標である「国土交通省ホームページ「土地白書」へのアクセス件数」が増加するように、国民の興味を引けるように土地白書のテーマ設定、構成等について十分に工夫を行うこと。</t>
    <rPh sb="5" eb="7">
      <t>シヒョウ</t>
    </rPh>
    <rPh sb="38" eb="40">
      <t>ゾウカ</t>
    </rPh>
    <rPh sb="46" eb="48">
      <t>コクミン</t>
    </rPh>
    <rPh sb="49" eb="51">
      <t>キョウミ</t>
    </rPh>
    <rPh sb="52" eb="53">
      <t>ヒ</t>
    </rPh>
    <rPh sb="58" eb="60">
      <t>トチ</t>
    </rPh>
    <rPh sb="60" eb="62">
      <t>ハクショ</t>
    </rPh>
    <rPh sb="66" eb="68">
      <t>セッテイ</t>
    </rPh>
    <rPh sb="69" eb="71">
      <t>コウセイ</t>
    </rPh>
    <rPh sb="71" eb="72">
      <t>トウ</t>
    </rPh>
    <rPh sb="76" eb="78">
      <t>ジュウブン</t>
    </rPh>
    <rPh sb="79" eb="81">
      <t>クフウ</t>
    </rPh>
    <rPh sb="82" eb="83">
      <t>オコナ</t>
    </rPh>
    <phoneticPr fontId="4"/>
  </si>
  <si>
    <t>-</t>
    <phoneticPr fontId="4"/>
  </si>
  <si>
    <t>「新型コロナウイルス感染症への対応など緊要な経費の要望額」32</t>
    <rPh sb="1" eb="3">
      <t>シンガタ</t>
    </rPh>
    <rPh sb="10" eb="13">
      <t>カンセンショウ</t>
    </rPh>
    <rPh sb="15" eb="17">
      <t>タイオウ</t>
    </rPh>
    <rPh sb="19" eb="21">
      <t>キンヨウ</t>
    </rPh>
    <rPh sb="22" eb="24">
      <t>ケイヒ</t>
    </rPh>
    <rPh sb="25" eb="27">
      <t>ヨウボウ</t>
    </rPh>
    <rPh sb="27" eb="28">
      <t>ガク</t>
    </rPh>
    <phoneticPr fontId="4"/>
  </si>
  <si>
    <t>・土地基本法等に基づき、土地政策に係る基本的な課題等の分析・情報発信及び国民の理解の促進を図った。
・土地白書及び空き地対策等の調査成果については、ホームページで公表した。また、外部との会議等の機会を通じて、更なる周知に努めた。
・その他、企画競争への参加資格に基本的事項以外の要件を課さない等により、より競争原理を働かせることによって、予算の効率的・効果的な執行に努めた。</t>
    <phoneticPr fontId="4"/>
  </si>
  <si>
    <t>国土交通省ホームページ「土地白書」（http://www.mlit.go.jp/statistics/file000006.html）</t>
    <rPh sb="0" eb="2">
      <t>コクド</t>
    </rPh>
    <rPh sb="2" eb="5">
      <t>コウツウショウ</t>
    </rPh>
    <rPh sb="12" eb="14">
      <t>トチ</t>
    </rPh>
    <rPh sb="14" eb="16">
      <t>ハクショ</t>
    </rPh>
    <phoneticPr fontId="4"/>
  </si>
  <si>
    <t>空き地等の管理・活用に関する先進的取組の普及サイト（http://www.mlit.go.jp/totikensangyo/totikensangyo_tk2_000118.html）等</t>
    <rPh sb="0" eb="1">
      <t>ア</t>
    </rPh>
    <rPh sb="2" eb="3">
      <t>チ</t>
    </rPh>
    <rPh sb="3" eb="4">
      <t>ナド</t>
    </rPh>
    <rPh sb="5" eb="7">
      <t>カンリ</t>
    </rPh>
    <rPh sb="8" eb="10">
      <t>カツヨウ</t>
    </rPh>
    <rPh sb="11" eb="12">
      <t>カン</t>
    </rPh>
    <rPh sb="14" eb="17">
      <t>センシンテキ</t>
    </rPh>
    <rPh sb="17" eb="19">
      <t>トリクミ</t>
    </rPh>
    <rPh sb="20" eb="22">
      <t>フキュウ</t>
    </rPh>
    <rPh sb="92" eb="93">
      <t>ナド</t>
    </rPh>
    <phoneticPr fontId="4"/>
  </si>
  <si>
    <t>539/3.7</t>
    <phoneticPr fontId="4"/>
  </si>
  <si>
    <t>令和3年度までに、国土交通省ホームページにおける空き地等の管理・活用に関するサイトへの年間アクセス件数を5000件とする。</t>
    <rPh sb="0" eb="2">
      <t>レイワ</t>
    </rPh>
    <phoneticPr fontId="4"/>
  </si>
  <si>
    <t>アウトカム指標である「国土交通省ホームページ「土地白書」へのアクセス件数」増加に向けて、国民の興味を引けるように土地白書のテーマ章について、国民の関心が高い防災に関する土地政策等をテーマとすることを検討する。</t>
    <rPh sb="37" eb="39">
      <t>ゾウカ</t>
    </rPh>
    <rPh sb="40" eb="41">
      <t>ム</t>
    </rPh>
    <rPh sb="44" eb="46">
      <t>コクミン</t>
    </rPh>
    <rPh sb="47" eb="49">
      <t>キョウミ</t>
    </rPh>
    <rPh sb="50" eb="51">
      <t>ヒ</t>
    </rPh>
    <rPh sb="56" eb="58">
      <t>トチ</t>
    </rPh>
    <rPh sb="58" eb="60">
      <t>ハクショ</t>
    </rPh>
    <rPh sb="64" eb="65">
      <t>ショウ</t>
    </rPh>
    <rPh sb="70" eb="72">
      <t>コクミン</t>
    </rPh>
    <rPh sb="73" eb="75">
      <t>カンシン</t>
    </rPh>
    <rPh sb="76" eb="77">
      <t>タカ</t>
    </rPh>
    <rPh sb="78" eb="80">
      <t>ボウサイ</t>
    </rPh>
    <rPh sb="81" eb="82">
      <t>カン</t>
    </rPh>
    <rPh sb="84" eb="86">
      <t>トチ</t>
    </rPh>
    <rPh sb="86" eb="88">
      <t>セイサク</t>
    </rPh>
    <rPh sb="88" eb="89">
      <t>ナド</t>
    </rPh>
    <rPh sb="99" eb="101">
      <t>ケントウ</t>
    </rPh>
    <phoneticPr fontId="4"/>
  </si>
  <si>
    <t>空き地等の管理・活用に関するサイトへのアクセス件数</t>
    <phoneticPr fontId="4"/>
  </si>
  <si>
    <t>-</t>
    <phoneticPr fontId="4"/>
  </si>
  <si>
    <t>3445/0.4</t>
    <phoneticPr fontId="4"/>
  </si>
  <si>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また空き地等を有効活用・管理している先進的な取組等について調査・検討し、情報発信することで、空き地対策等の普及を促進する。</t>
    <rPh sb="125" eb="126">
      <t>ナド</t>
    </rPh>
    <rPh sb="130" eb="132">
      <t>チョウサ</t>
    </rPh>
    <rPh sb="133" eb="135">
      <t>ケントウ</t>
    </rPh>
    <phoneticPr fontId="4"/>
  </si>
  <si>
    <t>560/4</t>
    <phoneticPr fontId="4"/>
  </si>
  <si>
    <t>580/3.7</t>
    <phoneticPr fontId="4"/>
  </si>
  <si>
    <t>3485/0.5</t>
    <phoneticPr fontId="4"/>
  </si>
  <si>
    <t>アウトカム指標である「国土交通省ホームページ「土地白書」へのアクセス件数」が平成29年度から令和元年度にかけて大きく減少傾向にある理由を追記おねがいします。
→平成27年度は43,997件、平成28年度は40,279件であり、平成29年度の49,217件は近年において特に良好な数値でした。
そのため、平成31年度数値は平成29年度から比較すると、3割弱減となっておりますが、平成28年度から比べると1割弱減であり、平成30年度から比べると微増しています。目標値に向けて、引き続き、適切なテーマ設定等を通じ実施して参ります。
なお、中間公表の際には集計時期の都合により令和２年１月までの数値（32,191件）を記載しておりましたが、今回の最終公表において令和２年３月までの数値へ更新した結果、37,222件と記載しております。</t>
    <rPh sb="80" eb="82">
      <t>ヘイセイ</t>
    </rPh>
    <rPh sb="84" eb="86">
      <t>ネンド</t>
    </rPh>
    <rPh sb="93" eb="94">
      <t>ケン</t>
    </rPh>
    <rPh sb="95" eb="97">
      <t>ヘイセイ</t>
    </rPh>
    <rPh sb="99" eb="101">
      <t>ネンド</t>
    </rPh>
    <rPh sb="108" eb="109">
      <t>ケン</t>
    </rPh>
    <rPh sb="113" eb="115">
      <t>ヘイセイ</t>
    </rPh>
    <rPh sb="117" eb="119">
      <t>ネンド</t>
    </rPh>
    <rPh sb="126" eb="127">
      <t>ケン</t>
    </rPh>
    <rPh sb="128" eb="130">
      <t>キンネン</t>
    </rPh>
    <rPh sb="134" eb="135">
      <t>トク</t>
    </rPh>
    <rPh sb="136" eb="138">
      <t>リョウコウ</t>
    </rPh>
    <rPh sb="139" eb="141">
      <t>スウチ</t>
    </rPh>
    <rPh sb="151" eb="153">
      <t>ヘイセイ</t>
    </rPh>
    <rPh sb="155" eb="157">
      <t>ネンド</t>
    </rPh>
    <rPh sb="157" eb="159">
      <t>スウチ</t>
    </rPh>
    <rPh sb="160" eb="162">
      <t>ヘイセイ</t>
    </rPh>
    <rPh sb="164" eb="166">
      <t>ネンド</t>
    </rPh>
    <rPh sb="168" eb="170">
      <t>ヒカク</t>
    </rPh>
    <rPh sb="175" eb="176">
      <t>ワリ</t>
    </rPh>
    <rPh sb="176" eb="177">
      <t>ジャク</t>
    </rPh>
    <rPh sb="177" eb="178">
      <t>ゲン</t>
    </rPh>
    <rPh sb="188" eb="190">
      <t>ヘイセイ</t>
    </rPh>
    <rPh sb="192" eb="194">
      <t>ネンド</t>
    </rPh>
    <rPh sb="196" eb="197">
      <t>クラ</t>
    </rPh>
    <rPh sb="201" eb="203">
      <t>ワリジャク</t>
    </rPh>
    <rPh sb="203" eb="204">
      <t>ゲン</t>
    </rPh>
    <rPh sb="208" eb="210">
      <t>ヘイセイ</t>
    </rPh>
    <rPh sb="212" eb="214">
      <t>ネンド</t>
    </rPh>
    <rPh sb="216" eb="217">
      <t>クラ</t>
    </rPh>
    <rPh sb="220" eb="222">
      <t>ビゾウ</t>
    </rPh>
    <rPh sb="228" eb="231">
      <t>モクヒョウチ</t>
    </rPh>
    <rPh sb="232" eb="233">
      <t>ム</t>
    </rPh>
    <rPh sb="236" eb="237">
      <t>ヒ</t>
    </rPh>
    <rPh sb="238" eb="239">
      <t>ツヅ</t>
    </rPh>
    <rPh sb="241" eb="243">
      <t>テキセツ</t>
    </rPh>
    <rPh sb="247" eb="249">
      <t>セッテイ</t>
    </rPh>
    <rPh sb="249" eb="250">
      <t>ナド</t>
    </rPh>
    <rPh sb="251" eb="252">
      <t>ツウ</t>
    </rPh>
    <rPh sb="253" eb="255">
      <t>ジッシ</t>
    </rPh>
    <rPh sb="257" eb="258">
      <t>マイ</t>
    </rPh>
    <rPh sb="267" eb="269">
      <t>チュウカン</t>
    </rPh>
    <rPh sb="269" eb="271">
      <t>コウヒョウ</t>
    </rPh>
    <rPh sb="272" eb="273">
      <t>サイ</t>
    </rPh>
    <rPh sb="275" eb="277">
      <t>シュウケイ</t>
    </rPh>
    <rPh sb="277" eb="279">
      <t>ジキ</t>
    </rPh>
    <rPh sb="280" eb="282">
      <t>ツゴウ</t>
    </rPh>
    <rPh sb="285" eb="287">
      <t>レイワ</t>
    </rPh>
    <rPh sb="288" eb="289">
      <t>ネン</t>
    </rPh>
    <rPh sb="290" eb="291">
      <t>ガツ</t>
    </rPh>
    <rPh sb="294" eb="296">
      <t>スウチ</t>
    </rPh>
    <rPh sb="303" eb="304">
      <t>ケン</t>
    </rPh>
    <rPh sb="306" eb="308">
      <t>キサイ</t>
    </rPh>
    <rPh sb="317" eb="319">
      <t>コンカイ</t>
    </rPh>
    <rPh sb="320" eb="322">
      <t>サイシュウ</t>
    </rPh>
    <rPh sb="322" eb="324">
      <t>コウヒョウ</t>
    </rPh>
    <rPh sb="328" eb="330">
      <t>レイワ</t>
    </rPh>
    <rPh sb="331" eb="332">
      <t>ネン</t>
    </rPh>
    <rPh sb="333" eb="334">
      <t>ガツ</t>
    </rPh>
    <rPh sb="337" eb="339">
      <t>スウチ</t>
    </rPh>
    <rPh sb="340" eb="342">
      <t>コウシン</t>
    </rPh>
    <rPh sb="344" eb="346">
      <t>ケッカ</t>
    </rPh>
    <rPh sb="353" eb="354">
      <t>ケン</t>
    </rPh>
    <rPh sb="355" eb="357">
      <t>キサイ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</si>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</sst>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45720</xdr:colOff>
      <xdr:row>748</xdr:row>
      <xdr:rowOff>15240</xdr:rowOff>
    </xdr:from>
    <xdr:to>
      <xdr:col>36</xdr:col>
      <xdr:colOff>171450</xdr:colOff>
      <xdr:row>748</xdr:row>
      <xdr:rowOff>341630</xdr:rowOff>
    </xdr:to>
    <xdr:sp macro="" textlink="">
      <xdr:nvSpPr>
        <xdr:cNvPr id="92" name="テキスト ボックス 91"/>
        <xdr:cNvSpPr txBox="1"/>
      </xdr:nvSpPr>
      <xdr:spPr>
        <a:xfrm>
          <a:off x="5046345" y="46673135"/>
          <a:ext cx="2326005" cy="3263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144780</xdr:colOff>
      <xdr:row>745</xdr:row>
      <xdr:rowOff>113030</xdr:rowOff>
    </xdr:from>
    <xdr:to>
      <xdr:col>25</xdr:col>
      <xdr:colOff>38735</xdr:colOff>
      <xdr:row>745</xdr:row>
      <xdr:rowOff>117475</xdr:rowOff>
    </xdr:to>
    <xdr:cxnSp macro="">
      <xdr:nvCxnSpPr>
        <xdr:cNvPr id="93" name="直線コネクタ 92"/>
        <xdr:cNvCxnSpPr/>
      </xdr:nvCxnSpPr>
      <xdr:spPr>
        <a:xfrm flipV="1">
          <a:off x="4145280" y="45698410"/>
          <a:ext cx="894080"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184150</xdr:colOff>
      <xdr:row>742</xdr:row>
      <xdr:rowOff>0</xdr:rowOff>
    </xdr:from>
    <xdr:to>
      <xdr:col>26</xdr:col>
      <xdr:colOff>115570</xdr:colOff>
      <xdr:row>743</xdr:row>
      <xdr:rowOff>289560</xdr:rowOff>
    </xdr:to>
    <xdr:sp macro="" textlink="">
      <xdr:nvSpPr>
        <xdr:cNvPr id="94" name="正方形/長方形 93"/>
        <xdr:cNvSpPr/>
      </xdr:nvSpPr>
      <xdr:spPr>
        <a:xfrm>
          <a:off x="2984500" y="44512865"/>
          <a:ext cx="2331720" cy="6496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40.3</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25</xdr:col>
      <xdr:colOff>67945</xdr:colOff>
      <xdr:row>745</xdr:row>
      <xdr:rowOff>6985</xdr:rowOff>
    </xdr:from>
    <xdr:to>
      <xdr:col>35</xdr:col>
      <xdr:colOff>57785</xdr:colOff>
      <xdr:row>746</xdr:row>
      <xdr:rowOff>158115</xdr:rowOff>
    </xdr:to>
    <xdr:sp macro="" textlink="">
      <xdr:nvSpPr>
        <xdr:cNvPr id="95" name="正方形/長方形 94"/>
        <xdr:cNvSpPr/>
      </xdr:nvSpPr>
      <xdr:spPr>
        <a:xfrm>
          <a:off x="5068570" y="45592365"/>
          <a:ext cx="1990090" cy="5111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（株）勝美印刷</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25</xdr:col>
      <xdr:colOff>105410</xdr:colOff>
      <xdr:row>746</xdr:row>
      <xdr:rowOff>219075</xdr:rowOff>
    </xdr:from>
    <xdr:to>
      <xdr:col>34</xdr:col>
      <xdr:colOff>44450</xdr:colOff>
      <xdr:row>747</xdr:row>
      <xdr:rowOff>133985</xdr:rowOff>
    </xdr:to>
    <xdr:sp macro="" textlink="">
      <xdr:nvSpPr>
        <xdr:cNvPr id="96" name="大かっこ 95"/>
        <xdr:cNvSpPr/>
      </xdr:nvSpPr>
      <xdr:spPr>
        <a:xfrm>
          <a:off x="5106035" y="46164500"/>
          <a:ext cx="1739265" cy="27495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土地白書の印刷・製本</a:t>
          </a:r>
        </a:p>
      </xdr:txBody>
    </xdr:sp>
    <xdr:clientData/>
  </xdr:twoCellAnchor>
  <xdr:twoCellAnchor>
    <xdr:from>
      <xdr:col>8</xdr:col>
      <xdr:colOff>165100</xdr:colOff>
      <xdr:row>744</xdr:row>
      <xdr:rowOff>224155</xdr:rowOff>
    </xdr:from>
    <xdr:to>
      <xdr:col>18</xdr:col>
      <xdr:colOff>76200</xdr:colOff>
      <xdr:row>746</xdr:row>
      <xdr:rowOff>64770</xdr:rowOff>
    </xdr:to>
    <xdr:sp macro="" textlink="">
      <xdr:nvSpPr>
        <xdr:cNvPr id="97" name="大かっこ 96"/>
        <xdr:cNvSpPr/>
      </xdr:nvSpPr>
      <xdr:spPr>
        <a:xfrm>
          <a:off x="1765300" y="45457110"/>
          <a:ext cx="1911350" cy="55308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　　　　　</a:t>
          </a:r>
          <a:r>
            <a:rPr lang="en-US" altLang="ja-JP" sz="1050"/>
            <a:t>0.4</a:t>
          </a:r>
          <a:r>
            <a:rPr lang="ja-JP" altLang="en-US" sz="1050"/>
            <a:t>百万円</a:t>
          </a:r>
          <a:endParaRPr lang="en-US" altLang="ja-JP" sz="1050"/>
        </a:p>
      </xdr:txBody>
    </xdr:sp>
    <xdr:clientData/>
  </xdr:twoCellAnchor>
  <xdr:twoCellAnchor>
    <xdr:from>
      <xdr:col>25</xdr:col>
      <xdr:colOff>68580</xdr:colOff>
      <xdr:row>748</xdr:row>
      <xdr:rowOff>309245</xdr:rowOff>
    </xdr:from>
    <xdr:to>
      <xdr:col>37</xdr:col>
      <xdr:colOff>6350</xdr:colOff>
      <xdr:row>750</xdr:row>
      <xdr:rowOff>138430</xdr:rowOff>
    </xdr:to>
    <xdr:sp macro="" textlink="">
      <xdr:nvSpPr>
        <xdr:cNvPr id="98" name="正方形/長方形 97"/>
        <xdr:cNvSpPr/>
      </xdr:nvSpPr>
      <xdr:spPr>
        <a:xfrm>
          <a:off x="5069205" y="46967140"/>
          <a:ext cx="2338070" cy="5492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（株）日本能率協会総合研究所</a:t>
          </a:r>
        </a:p>
        <a:p>
          <a:r>
            <a:rPr kumimoji="1" lang="ja-JP" altLang="en-US" sz="1100">
              <a:solidFill>
                <a:schemeClr val="tx1"/>
              </a:solidFill>
            </a:rPr>
            <a:t>　　　　　　</a:t>
          </a:r>
          <a:r>
            <a:rPr kumimoji="1" lang="en-US" altLang="ja-JP" sz="1100">
              <a:solidFill>
                <a:schemeClr val="tx1"/>
              </a:solidFill>
            </a:rPr>
            <a:t>23.0</a:t>
          </a:r>
          <a:r>
            <a:rPr kumimoji="1" lang="ja-JP" altLang="en-US" sz="1100">
              <a:solidFill>
                <a:schemeClr val="tx1"/>
              </a:solidFill>
            </a:rPr>
            <a:t>百万円</a:t>
          </a:r>
        </a:p>
      </xdr:txBody>
    </xdr:sp>
    <xdr:clientData/>
  </xdr:twoCellAnchor>
  <xdr:twoCellAnchor>
    <xdr:from>
      <xdr:col>25</xdr:col>
      <xdr:colOff>37465</xdr:colOff>
      <xdr:row>753</xdr:row>
      <xdr:rowOff>96520</xdr:rowOff>
    </xdr:from>
    <xdr:to>
      <xdr:col>37</xdr:col>
      <xdr:colOff>49530</xdr:colOff>
      <xdr:row>755</xdr:row>
      <xdr:rowOff>4445</xdr:rowOff>
    </xdr:to>
    <xdr:sp macro="" textlink="">
      <xdr:nvSpPr>
        <xdr:cNvPr id="99" name="正方形/長方形 98"/>
        <xdr:cNvSpPr/>
      </xdr:nvSpPr>
      <xdr:spPr>
        <a:xfrm>
          <a:off x="5038090" y="48554640"/>
          <a:ext cx="2412365" cy="6203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（株）日本能率協会総合研究所</a:t>
          </a:r>
          <a:endParaRPr kumimoji="1" lang="en-US" altLang="ja-JP" sz="1100">
            <a:solidFill>
              <a:schemeClr val="tx1"/>
            </a:solidFill>
          </a:endParaRPr>
        </a:p>
        <a:p>
          <a:r>
            <a:rPr lang="ja-JP" altLang="en-US" sz="1100">
              <a:solidFill>
                <a:schemeClr val="tx1"/>
              </a:solidFill>
            </a:rPr>
            <a:t>　　　　　　</a:t>
          </a:r>
          <a:r>
            <a:rPr lang="en-US" altLang="ja-JP" sz="1100">
              <a:solidFill>
                <a:schemeClr val="tx1"/>
              </a:solidFill>
            </a:rPr>
            <a:t>11.5</a:t>
          </a:r>
          <a:r>
            <a:rPr lang="ja-JP" altLang="en-US" sz="1100">
              <a:solidFill>
                <a:schemeClr val="tx1"/>
              </a:solidFill>
            </a:rPr>
            <a:t>百</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25</xdr:col>
      <xdr:colOff>76200</xdr:colOff>
      <xdr:row>750</xdr:row>
      <xdr:rowOff>215900</xdr:rowOff>
    </xdr:from>
    <xdr:to>
      <xdr:col>37</xdr:col>
      <xdr:colOff>6350</xdr:colOff>
      <xdr:row>751</xdr:row>
      <xdr:rowOff>313690</xdr:rowOff>
    </xdr:to>
    <xdr:sp macro="" textlink="">
      <xdr:nvSpPr>
        <xdr:cNvPr id="100" name="大かっこ 99"/>
        <xdr:cNvSpPr/>
      </xdr:nvSpPr>
      <xdr:spPr>
        <a:xfrm>
          <a:off x="5076825" y="47593885"/>
          <a:ext cx="2330450" cy="4578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空き地対策の推進に向けた先進事例構築推進調査</a:t>
          </a:r>
        </a:p>
      </xdr:txBody>
    </xdr:sp>
    <xdr:clientData/>
  </xdr:twoCellAnchor>
  <xdr:twoCellAnchor>
    <xdr:from>
      <xdr:col>25</xdr:col>
      <xdr:colOff>85725</xdr:colOff>
      <xdr:row>755</xdr:row>
      <xdr:rowOff>66675</xdr:rowOff>
    </xdr:from>
    <xdr:to>
      <xdr:col>37</xdr:col>
      <xdr:colOff>90805</xdr:colOff>
      <xdr:row>756</xdr:row>
      <xdr:rowOff>210185</xdr:rowOff>
    </xdr:to>
    <xdr:sp macro="" textlink="">
      <xdr:nvSpPr>
        <xdr:cNvPr id="101" name="大かっこ 100"/>
        <xdr:cNvSpPr/>
      </xdr:nvSpPr>
      <xdr:spPr>
        <a:xfrm>
          <a:off x="5086350" y="49237265"/>
          <a:ext cx="2405380" cy="50355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管理不全土地等対策の推進のための検討に関する調査</a:t>
          </a:r>
          <a:endParaRPr lang="en-US" altLang="ja-JP" sz="1100"/>
        </a:p>
      </xdr:txBody>
    </xdr:sp>
    <xdr:clientData/>
  </xdr:twoCellAnchor>
  <xdr:twoCellAnchor>
    <xdr:from>
      <xdr:col>20</xdr:col>
      <xdr:colOff>139700</xdr:colOff>
      <xdr:row>743</xdr:row>
      <xdr:rowOff>289560</xdr:rowOff>
    </xdr:from>
    <xdr:to>
      <xdr:col>20</xdr:col>
      <xdr:colOff>154305</xdr:colOff>
      <xdr:row>754</xdr:row>
      <xdr:rowOff>50800</xdr:rowOff>
    </xdr:to>
    <xdr:cxnSp macro="">
      <xdr:nvCxnSpPr>
        <xdr:cNvPr id="102" name="直線コネクタ 101"/>
        <xdr:cNvCxnSpPr/>
      </xdr:nvCxnSpPr>
      <xdr:spPr>
        <a:xfrm>
          <a:off x="4140200" y="45162470"/>
          <a:ext cx="14605" cy="36988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140335</xdr:colOff>
      <xdr:row>749</xdr:row>
      <xdr:rowOff>264160</xdr:rowOff>
    </xdr:from>
    <xdr:to>
      <xdr:col>25</xdr:col>
      <xdr:colOff>78105</xdr:colOff>
      <xdr:row>749</xdr:row>
      <xdr:rowOff>264160</xdr:rowOff>
    </xdr:to>
    <xdr:cxnSp macro="">
      <xdr:nvCxnSpPr>
        <xdr:cNvPr id="103" name="直線コネクタ 102"/>
        <xdr:cNvCxnSpPr/>
      </xdr:nvCxnSpPr>
      <xdr:spPr>
        <a:xfrm>
          <a:off x="4140835" y="47282100"/>
          <a:ext cx="9378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137795</xdr:colOff>
      <xdr:row>754</xdr:row>
      <xdr:rowOff>31115</xdr:rowOff>
    </xdr:from>
    <xdr:to>
      <xdr:col>25</xdr:col>
      <xdr:colOff>38100</xdr:colOff>
      <xdr:row>754</xdr:row>
      <xdr:rowOff>36830</xdr:rowOff>
    </xdr:to>
    <xdr:cxnSp macro="">
      <xdr:nvCxnSpPr>
        <xdr:cNvPr id="104" name="直線コネクタ 103"/>
        <xdr:cNvCxnSpPr/>
      </xdr:nvCxnSpPr>
      <xdr:spPr>
        <a:xfrm>
          <a:off x="4138295" y="48841660"/>
          <a:ext cx="900430" cy="57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2540</xdr:colOff>
      <xdr:row>744</xdr:row>
      <xdr:rowOff>8255</xdr:rowOff>
    </xdr:from>
    <xdr:to>
      <xdr:col>41</xdr:col>
      <xdr:colOff>163195</xdr:colOff>
      <xdr:row>745</xdr:row>
      <xdr:rowOff>5715</xdr:rowOff>
    </xdr:to>
    <xdr:sp macro="" textlink="">
      <xdr:nvSpPr>
        <xdr:cNvPr id="105" name="テキスト ボックス 104"/>
        <xdr:cNvSpPr txBox="1"/>
      </xdr:nvSpPr>
      <xdr:spPr>
        <a:xfrm>
          <a:off x="5003165" y="45241210"/>
          <a:ext cx="3361055" cy="349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37465</xdr:colOff>
      <xdr:row>752</xdr:row>
      <xdr:rowOff>172085</xdr:rowOff>
    </xdr:from>
    <xdr:to>
      <xdr:col>36</xdr:col>
      <xdr:colOff>163195</xdr:colOff>
      <xdr:row>753</xdr:row>
      <xdr:rowOff>140970</xdr:rowOff>
    </xdr:to>
    <xdr:sp macro="" textlink="">
      <xdr:nvSpPr>
        <xdr:cNvPr id="106" name="テキスト ボックス 105"/>
        <xdr:cNvSpPr txBox="1"/>
      </xdr:nvSpPr>
      <xdr:spPr>
        <a:xfrm>
          <a:off x="5038090" y="48270160"/>
          <a:ext cx="2326005" cy="3289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355</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76</v>
      </c>
      <c r="AJ3" s="881" t="s">
        <v>245</v>
      </c>
      <c r="AK3" s="881"/>
      <c r="AL3" s="881"/>
      <c r="AM3" s="881"/>
      <c r="AN3" s="881"/>
      <c r="AO3" s="881"/>
      <c r="AP3" s="881"/>
      <c r="AQ3" s="881"/>
      <c r="AR3" s="881"/>
      <c r="AS3" s="881"/>
      <c r="AT3" s="881"/>
      <c r="AU3" s="881"/>
      <c r="AV3" s="881"/>
      <c r="AW3" s="881"/>
      <c r="AX3" s="43" t="s">
        <v>111</v>
      </c>
    </row>
    <row r="4" spans="1:50" ht="24.75" customHeight="1" x14ac:dyDescent="0.15">
      <c r="A4" s="882" t="s">
        <v>42</v>
      </c>
      <c r="B4" s="883"/>
      <c r="C4" s="883"/>
      <c r="D4" s="883"/>
      <c r="E4" s="883"/>
      <c r="F4" s="883"/>
      <c r="G4" s="884" t="s">
        <v>495</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521</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115</v>
      </c>
      <c r="B5" s="894"/>
      <c r="C5" s="894"/>
      <c r="D5" s="894"/>
      <c r="E5" s="894"/>
      <c r="F5" s="895"/>
      <c r="G5" s="896" t="s">
        <v>120</v>
      </c>
      <c r="H5" s="897"/>
      <c r="I5" s="897"/>
      <c r="J5" s="897"/>
      <c r="K5" s="897"/>
      <c r="L5" s="897"/>
      <c r="M5" s="898" t="s">
        <v>113</v>
      </c>
      <c r="N5" s="899"/>
      <c r="O5" s="899"/>
      <c r="P5" s="899"/>
      <c r="Q5" s="899"/>
      <c r="R5" s="900"/>
      <c r="S5" s="901" t="s">
        <v>25</v>
      </c>
      <c r="T5" s="897"/>
      <c r="U5" s="897"/>
      <c r="V5" s="897"/>
      <c r="W5" s="897"/>
      <c r="X5" s="902"/>
      <c r="Y5" s="903" t="s">
        <v>22</v>
      </c>
      <c r="Z5" s="720"/>
      <c r="AA5" s="720"/>
      <c r="AB5" s="720"/>
      <c r="AC5" s="720"/>
      <c r="AD5" s="721"/>
      <c r="AE5" s="904" t="s">
        <v>195</v>
      </c>
      <c r="AF5" s="904"/>
      <c r="AG5" s="904"/>
      <c r="AH5" s="904"/>
      <c r="AI5" s="904"/>
      <c r="AJ5" s="904"/>
      <c r="AK5" s="904"/>
      <c r="AL5" s="904"/>
      <c r="AM5" s="904"/>
      <c r="AN5" s="904"/>
      <c r="AO5" s="904"/>
      <c r="AP5" s="905"/>
      <c r="AQ5" s="906" t="s">
        <v>520</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515</v>
      </c>
      <c r="H7" s="757"/>
      <c r="I7" s="757"/>
      <c r="J7" s="757"/>
      <c r="K7" s="757"/>
      <c r="L7" s="757"/>
      <c r="M7" s="757"/>
      <c r="N7" s="757"/>
      <c r="O7" s="757"/>
      <c r="P7" s="757"/>
      <c r="Q7" s="757"/>
      <c r="R7" s="757"/>
      <c r="S7" s="757"/>
      <c r="T7" s="757"/>
      <c r="U7" s="757"/>
      <c r="V7" s="757"/>
      <c r="W7" s="757"/>
      <c r="X7" s="758"/>
      <c r="Y7" s="847" t="s">
        <v>225</v>
      </c>
      <c r="Z7" s="260"/>
      <c r="AA7" s="260"/>
      <c r="AB7" s="260"/>
      <c r="AC7" s="260"/>
      <c r="AD7" s="848"/>
      <c r="AE7" s="849" t="s">
        <v>524</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313</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66</v>
      </c>
      <c r="B9" s="117"/>
      <c r="C9" s="117"/>
      <c r="D9" s="117"/>
      <c r="E9" s="117"/>
      <c r="F9" s="117"/>
      <c r="G9" s="860" t="s">
        <v>496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535</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直接実施、委託・請負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70" t="s">
        <v>153</v>
      </c>
      <c r="Q12" s="271"/>
      <c r="R12" s="271"/>
      <c r="S12" s="271"/>
      <c r="T12" s="271"/>
      <c r="U12" s="271"/>
      <c r="V12" s="272"/>
      <c r="W12" s="270" t="s">
        <v>400</v>
      </c>
      <c r="X12" s="271"/>
      <c r="Y12" s="271"/>
      <c r="Z12" s="271"/>
      <c r="AA12" s="271"/>
      <c r="AB12" s="271"/>
      <c r="AC12" s="272"/>
      <c r="AD12" s="270" t="s">
        <v>65</v>
      </c>
      <c r="AE12" s="271"/>
      <c r="AF12" s="271"/>
      <c r="AG12" s="271"/>
      <c r="AH12" s="271"/>
      <c r="AI12" s="271"/>
      <c r="AJ12" s="272"/>
      <c r="AK12" s="270" t="s">
        <v>355</v>
      </c>
      <c r="AL12" s="271"/>
      <c r="AM12" s="271"/>
      <c r="AN12" s="271"/>
      <c r="AO12" s="271"/>
      <c r="AP12" s="271"/>
      <c r="AQ12" s="272"/>
      <c r="AR12" s="270" t="s">
        <v>416</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v>16</v>
      </c>
      <c r="Q13" s="789"/>
      <c r="R13" s="789"/>
      <c r="S13" s="789"/>
      <c r="T13" s="789"/>
      <c r="U13" s="789"/>
      <c r="V13" s="790"/>
      <c r="W13" s="788">
        <v>49</v>
      </c>
      <c r="X13" s="789"/>
      <c r="Y13" s="789"/>
      <c r="Z13" s="789"/>
      <c r="AA13" s="789"/>
      <c r="AB13" s="789"/>
      <c r="AC13" s="790"/>
      <c r="AD13" s="788">
        <v>42</v>
      </c>
      <c r="AE13" s="789"/>
      <c r="AF13" s="789"/>
      <c r="AG13" s="789"/>
      <c r="AH13" s="789"/>
      <c r="AI13" s="789"/>
      <c r="AJ13" s="790"/>
      <c r="AK13" s="788">
        <v>42</v>
      </c>
      <c r="AL13" s="789"/>
      <c r="AM13" s="789"/>
      <c r="AN13" s="789"/>
      <c r="AO13" s="789"/>
      <c r="AP13" s="789"/>
      <c r="AQ13" s="790"/>
      <c r="AR13" s="803">
        <v>87</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412</v>
      </c>
      <c r="Q14" s="789"/>
      <c r="R14" s="789"/>
      <c r="S14" s="789"/>
      <c r="T14" s="789"/>
      <c r="U14" s="789"/>
      <c r="V14" s="790"/>
      <c r="W14" s="788" t="s">
        <v>412</v>
      </c>
      <c r="X14" s="789"/>
      <c r="Y14" s="789"/>
      <c r="Z14" s="789"/>
      <c r="AA14" s="789"/>
      <c r="AB14" s="789"/>
      <c r="AC14" s="790"/>
      <c r="AD14" s="788" t="s">
        <v>412</v>
      </c>
      <c r="AE14" s="789"/>
      <c r="AF14" s="789"/>
      <c r="AG14" s="789"/>
      <c r="AH14" s="789"/>
      <c r="AI14" s="789"/>
      <c r="AJ14" s="790"/>
      <c r="AK14" s="788" t="s">
        <v>412</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412</v>
      </c>
      <c r="Q15" s="789"/>
      <c r="R15" s="789"/>
      <c r="S15" s="789"/>
      <c r="T15" s="789"/>
      <c r="U15" s="789"/>
      <c r="V15" s="790"/>
      <c r="W15" s="788" t="s">
        <v>412</v>
      </c>
      <c r="X15" s="789"/>
      <c r="Y15" s="789"/>
      <c r="Z15" s="789"/>
      <c r="AA15" s="789"/>
      <c r="AB15" s="789"/>
      <c r="AC15" s="790"/>
      <c r="AD15" s="788" t="s">
        <v>412</v>
      </c>
      <c r="AE15" s="789"/>
      <c r="AF15" s="789"/>
      <c r="AG15" s="789"/>
      <c r="AH15" s="789"/>
      <c r="AI15" s="789"/>
      <c r="AJ15" s="790"/>
      <c r="AK15" s="788" t="s">
        <v>412</v>
      </c>
      <c r="AL15" s="789"/>
      <c r="AM15" s="789"/>
      <c r="AN15" s="789"/>
      <c r="AO15" s="789"/>
      <c r="AP15" s="789"/>
      <c r="AQ15" s="790"/>
      <c r="AR15" s="788" t="s">
        <v>540</v>
      </c>
      <c r="AS15" s="789"/>
      <c r="AT15" s="789"/>
      <c r="AU15" s="789"/>
      <c r="AV15" s="789"/>
      <c r="AW15" s="789"/>
      <c r="AX15" s="837"/>
    </row>
    <row r="16" spans="1:50" ht="21" customHeight="1" x14ac:dyDescent="0.15">
      <c r="A16" s="76"/>
      <c r="B16" s="77"/>
      <c r="C16" s="77"/>
      <c r="D16" s="77"/>
      <c r="E16" s="77"/>
      <c r="F16" s="78"/>
      <c r="G16" s="431"/>
      <c r="H16" s="432"/>
      <c r="I16" s="817" t="s">
        <v>50</v>
      </c>
      <c r="J16" s="818"/>
      <c r="K16" s="818"/>
      <c r="L16" s="818"/>
      <c r="M16" s="818"/>
      <c r="N16" s="818"/>
      <c r="O16" s="819"/>
      <c r="P16" s="788" t="s">
        <v>412</v>
      </c>
      <c r="Q16" s="789"/>
      <c r="R16" s="789"/>
      <c r="S16" s="789"/>
      <c r="T16" s="789"/>
      <c r="U16" s="789"/>
      <c r="V16" s="790"/>
      <c r="W16" s="788" t="s">
        <v>412</v>
      </c>
      <c r="X16" s="789"/>
      <c r="Y16" s="789"/>
      <c r="Z16" s="789"/>
      <c r="AA16" s="789"/>
      <c r="AB16" s="789"/>
      <c r="AC16" s="790"/>
      <c r="AD16" s="788" t="s">
        <v>412</v>
      </c>
      <c r="AE16" s="789"/>
      <c r="AF16" s="789"/>
      <c r="AG16" s="789"/>
      <c r="AH16" s="789"/>
      <c r="AI16" s="789"/>
      <c r="AJ16" s="790"/>
      <c r="AK16" s="788" t="s">
        <v>412</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105</v>
      </c>
      <c r="J17" s="823"/>
      <c r="K17" s="823"/>
      <c r="L17" s="823"/>
      <c r="M17" s="823"/>
      <c r="N17" s="823"/>
      <c r="O17" s="824"/>
      <c r="P17" s="788" t="s">
        <v>412</v>
      </c>
      <c r="Q17" s="789"/>
      <c r="R17" s="789"/>
      <c r="S17" s="789"/>
      <c r="T17" s="789"/>
      <c r="U17" s="789"/>
      <c r="V17" s="790"/>
      <c r="W17" s="788" t="s">
        <v>412</v>
      </c>
      <c r="X17" s="789"/>
      <c r="Y17" s="789"/>
      <c r="Z17" s="789"/>
      <c r="AA17" s="789"/>
      <c r="AB17" s="789"/>
      <c r="AC17" s="790"/>
      <c r="AD17" s="788" t="s">
        <v>412</v>
      </c>
      <c r="AE17" s="789"/>
      <c r="AF17" s="789"/>
      <c r="AG17" s="789"/>
      <c r="AH17" s="789"/>
      <c r="AI17" s="789"/>
      <c r="AJ17" s="790"/>
      <c r="AK17" s="788" t="s">
        <v>412</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62</v>
      </c>
      <c r="J18" s="828"/>
      <c r="K18" s="828"/>
      <c r="L18" s="828"/>
      <c r="M18" s="828"/>
      <c r="N18" s="828"/>
      <c r="O18" s="829"/>
      <c r="P18" s="784">
        <f>SUM(P13:V17)</f>
        <v>16</v>
      </c>
      <c r="Q18" s="785"/>
      <c r="R18" s="785"/>
      <c r="S18" s="785"/>
      <c r="T18" s="785"/>
      <c r="U18" s="785"/>
      <c r="V18" s="786"/>
      <c r="W18" s="784">
        <f>SUM(W13:AC17)</f>
        <v>49</v>
      </c>
      <c r="X18" s="785"/>
      <c r="Y18" s="785"/>
      <c r="Z18" s="785"/>
      <c r="AA18" s="785"/>
      <c r="AB18" s="785"/>
      <c r="AC18" s="786"/>
      <c r="AD18" s="784">
        <f>SUM(AD13:AJ17)</f>
        <v>42</v>
      </c>
      <c r="AE18" s="785"/>
      <c r="AF18" s="785"/>
      <c r="AG18" s="785"/>
      <c r="AH18" s="785"/>
      <c r="AI18" s="785"/>
      <c r="AJ18" s="786"/>
      <c r="AK18" s="784">
        <f>SUM(AK13:AQ17)</f>
        <v>42</v>
      </c>
      <c r="AL18" s="785"/>
      <c r="AM18" s="785"/>
      <c r="AN18" s="785"/>
      <c r="AO18" s="785"/>
      <c r="AP18" s="785"/>
      <c r="AQ18" s="786"/>
      <c r="AR18" s="784">
        <f>SUM(AR13:AX17)</f>
        <v>87</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788">
        <v>16</v>
      </c>
      <c r="Q19" s="789"/>
      <c r="R19" s="789"/>
      <c r="S19" s="789"/>
      <c r="T19" s="789"/>
      <c r="U19" s="789"/>
      <c r="V19" s="790"/>
      <c r="W19" s="788">
        <v>47</v>
      </c>
      <c r="X19" s="789"/>
      <c r="Y19" s="789"/>
      <c r="Z19" s="789"/>
      <c r="AA19" s="789"/>
      <c r="AB19" s="789"/>
      <c r="AC19" s="790"/>
      <c r="AD19" s="788">
        <v>40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1</v>
      </c>
      <c r="Q20" s="813"/>
      <c r="R20" s="813"/>
      <c r="S20" s="813"/>
      <c r="T20" s="813"/>
      <c r="U20" s="813"/>
      <c r="V20" s="813"/>
      <c r="W20" s="813">
        <f>IF(W18=0,"-",SUM(W19)/W18)</f>
        <v>0.95918367346938749</v>
      </c>
      <c r="X20" s="813"/>
      <c r="Y20" s="813"/>
      <c r="Z20" s="813"/>
      <c r="AA20" s="813"/>
      <c r="AB20" s="813"/>
      <c r="AC20" s="813"/>
      <c r="AD20" s="813">
        <f>IF(AD18=0,"-",SUM(AD19)/AD18)</f>
        <v>0.95238095238095233</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381</v>
      </c>
      <c r="H21" s="816"/>
      <c r="I21" s="816"/>
      <c r="J21" s="816"/>
      <c r="K21" s="816"/>
      <c r="L21" s="816"/>
      <c r="M21" s="816"/>
      <c r="N21" s="816"/>
      <c r="O21" s="816"/>
      <c r="P21" s="813">
        <f>IF(P19=0,"-",SUM(P19)/SUM(P13,P14))</f>
        <v>1</v>
      </c>
      <c r="Q21" s="813"/>
      <c r="R21" s="813"/>
      <c r="S21" s="813"/>
      <c r="T21" s="813"/>
      <c r="U21" s="813"/>
      <c r="V21" s="813"/>
      <c r="W21" s="813">
        <f>IF(W19=0,"-",SUM(W19)/SUM(W13,W14))</f>
        <v>0.95918367346938749</v>
      </c>
      <c r="X21" s="813"/>
      <c r="Y21" s="813"/>
      <c r="Z21" s="813"/>
      <c r="AA21" s="813"/>
      <c r="AB21" s="813"/>
      <c r="AC21" s="813"/>
      <c r="AD21" s="813">
        <f>IF(AD19=0,"-",SUM(AD19)/SUM(AD13,AD14))</f>
        <v>0.95238095238095233</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418</v>
      </c>
      <c r="B22" s="120"/>
      <c r="C22" s="120"/>
      <c r="D22" s="120"/>
      <c r="E22" s="120"/>
      <c r="F22" s="121"/>
      <c r="G22" s="798" t="s">
        <v>208</v>
      </c>
      <c r="H22" s="188"/>
      <c r="I22" s="188"/>
      <c r="J22" s="188"/>
      <c r="K22" s="188"/>
      <c r="L22" s="188"/>
      <c r="M22" s="188"/>
      <c r="N22" s="188"/>
      <c r="O22" s="189"/>
      <c r="P22" s="187" t="s">
        <v>398</v>
      </c>
      <c r="Q22" s="188"/>
      <c r="R22" s="188"/>
      <c r="S22" s="188"/>
      <c r="T22" s="188"/>
      <c r="U22" s="188"/>
      <c r="V22" s="189"/>
      <c r="W22" s="187" t="s">
        <v>282</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446</v>
      </c>
      <c r="H23" s="801"/>
      <c r="I23" s="801"/>
      <c r="J23" s="801"/>
      <c r="K23" s="801"/>
      <c r="L23" s="801"/>
      <c r="M23" s="801"/>
      <c r="N23" s="801"/>
      <c r="O23" s="802"/>
      <c r="P23" s="803">
        <v>40</v>
      </c>
      <c r="Q23" s="804"/>
      <c r="R23" s="804"/>
      <c r="S23" s="804"/>
      <c r="T23" s="804"/>
      <c r="U23" s="804"/>
      <c r="V23" s="805"/>
      <c r="W23" s="803">
        <v>86</v>
      </c>
      <c r="X23" s="804"/>
      <c r="Y23" s="804"/>
      <c r="Z23" s="804"/>
      <c r="AA23" s="804"/>
      <c r="AB23" s="804"/>
      <c r="AC23" s="805"/>
      <c r="AD23" s="128" t="s">
        <v>525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497</v>
      </c>
      <c r="H24" s="807"/>
      <c r="I24" s="807"/>
      <c r="J24" s="807"/>
      <c r="K24" s="807"/>
      <c r="L24" s="807"/>
      <c r="M24" s="807"/>
      <c r="N24" s="807"/>
      <c r="O24" s="808"/>
      <c r="P24" s="788">
        <v>1</v>
      </c>
      <c r="Q24" s="789"/>
      <c r="R24" s="789"/>
      <c r="S24" s="789"/>
      <c r="T24" s="789"/>
      <c r="U24" s="789"/>
      <c r="V24" s="790"/>
      <c r="W24" s="788">
        <v>0.7</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339</v>
      </c>
      <c r="H25" s="807"/>
      <c r="I25" s="807"/>
      <c r="J25" s="807"/>
      <c r="K25" s="807"/>
      <c r="L25" s="807"/>
      <c r="M25" s="807"/>
      <c r="N25" s="807"/>
      <c r="O25" s="808"/>
      <c r="P25" s="788">
        <v>0.6</v>
      </c>
      <c r="Q25" s="789"/>
      <c r="R25" s="789"/>
      <c r="S25" s="789"/>
      <c r="T25" s="789"/>
      <c r="U25" s="789"/>
      <c r="V25" s="790"/>
      <c r="W25" s="788">
        <v>0.3</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159</v>
      </c>
      <c r="H26" s="807"/>
      <c r="I26" s="807"/>
      <c r="J26" s="807"/>
      <c r="K26" s="807"/>
      <c r="L26" s="807"/>
      <c r="M26" s="807"/>
      <c r="N26" s="807"/>
      <c r="O26" s="808"/>
      <c r="P26" s="788">
        <v>0.2</v>
      </c>
      <c r="Q26" s="789"/>
      <c r="R26" s="789"/>
      <c r="S26" s="789"/>
      <c r="T26" s="789"/>
      <c r="U26" s="789"/>
      <c r="V26" s="790"/>
      <c r="W26" s="788">
        <v>0.2</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540</v>
      </c>
      <c r="H27" s="807"/>
      <c r="I27" s="807"/>
      <c r="J27" s="807"/>
      <c r="K27" s="807"/>
      <c r="L27" s="807"/>
      <c r="M27" s="807"/>
      <c r="N27" s="807"/>
      <c r="O27" s="808"/>
      <c r="P27" s="788" t="s">
        <v>540</v>
      </c>
      <c r="Q27" s="789"/>
      <c r="R27" s="789"/>
      <c r="S27" s="789"/>
      <c r="T27" s="789"/>
      <c r="U27" s="789"/>
      <c r="V27" s="790"/>
      <c r="W27" s="788" t="s">
        <v>540</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132</v>
      </c>
      <c r="H28" s="782"/>
      <c r="I28" s="782"/>
      <c r="J28" s="782"/>
      <c r="K28" s="782"/>
      <c r="L28" s="782"/>
      <c r="M28" s="782"/>
      <c r="N28" s="782"/>
      <c r="O28" s="783"/>
      <c r="P28" s="784">
        <f>P29-SUM(P23:P27)</f>
        <v>0.19999999999999574</v>
      </c>
      <c r="Q28" s="785"/>
      <c r="R28" s="785"/>
      <c r="S28" s="785"/>
      <c r="T28" s="785"/>
      <c r="U28" s="785"/>
      <c r="V28" s="786"/>
      <c r="W28" s="784">
        <f>W29-SUM(W23:W27)</f>
        <v>-0.20000000000000284</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42</v>
      </c>
      <c r="Q29" s="789"/>
      <c r="R29" s="789"/>
      <c r="S29" s="789"/>
      <c r="T29" s="789"/>
      <c r="U29" s="789"/>
      <c r="V29" s="790"/>
      <c r="W29" s="791">
        <f>AR13</f>
        <v>87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378</v>
      </c>
      <c r="B30" s="436"/>
      <c r="C30" s="436"/>
      <c r="D30" s="436"/>
      <c r="E30" s="436"/>
      <c r="F30" s="437"/>
      <c r="G30" s="438" t="s">
        <v>177</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153</v>
      </c>
      <c r="AF30" s="446"/>
      <c r="AG30" s="446"/>
      <c r="AH30" s="447"/>
      <c r="AI30" s="445" t="s">
        <v>400</v>
      </c>
      <c r="AJ30" s="446"/>
      <c r="AK30" s="446"/>
      <c r="AL30" s="447"/>
      <c r="AM30" s="448" t="s">
        <v>65</v>
      </c>
      <c r="AN30" s="448"/>
      <c r="AO30" s="448"/>
      <c r="AP30" s="445"/>
      <c r="AQ30" s="794" t="s">
        <v>283</v>
      </c>
      <c r="AR30" s="795"/>
      <c r="AS30" s="795"/>
      <c r="AT30" s="796"/>
      <c r="AU30" s="439" t="s">
        <v>207</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412</v>
      </c>
      <c r="AR31" s="194"/>
      <c r="AS31" s="172" t="s">
        <v>284</v>
      </c>
      <c r="AT31" s="173"/>
      <c r="AU31" s="249">
        <v>3</v>
      </c>
      <c r="AV31" s="249"/>
      <c r="AW31" s="313" t="s">
        <v>259</v>
      </c>
      <c r="AX31" s="741"/>
    </row>
    <row r="32" spans="1:50" ht="23.25" customHeight="1" x14ac:dyDescent="0.15">
      <c r="A32" s="367"/>
      <c r="B32" s="365"/>
      <c r="C32" s="365"/>
      <c r="D32" s="365"/>
      <c r="E32" s="365"/>
      <c r="F32" s="366"/>
      <c r="G32" s="358" t="s">
        <v>498</v>
      </c>
      <c r="H32" s="359"/>
      <c r="I32" s="359"/>
      <c r="J32" s="359"/>
      <c r="K32" s="359"/>
      <c r="L32" s="359"/>
      <c r="M32" s="359"/>
      <c r="N32" s="359"/>
      <c r="O32" s="384"/>
      <c r="P32" s="95" t="s">
        <v>60</v>
      </c>
      <c r="Q32" s="95"/>
      <c r="R32" s="95"/>
      <c r="S32" s="95"/>
      <c r="T32" s="95"/>
      <c r="U32" s="95"/>
      <c r="V32" s="95"/>
      <c r="W32" s="95"/>
      <c r="X32" s="182"/>
      <c r="Y32" s="684" t="s">
        <v>40</v>
      </c>
      <c r="Z32" s="776"/>
      <c r="AA32" s="777"/>
      <c r="AB32" s="722" t="s">
        <v>499</v>
      </c>
      <c r="AC32" s="722"/>
      <c r="AD32" s="722"/>
      <c r="AE32" s="329">
        <v>49217</v>
      </c>
      <c r="AF32" s="330"/>
      <c r="AG32" s="330"/>
      <c r="AH32" s="330"/>
      <c r="AI32" s="329">
        <v>36804</v>
      </c>
      <c r="AJ32" s="330"/>
      <c r="AK32" s="330"/>
      <c r="AL32" s="330"/>
      <c r="AM32" s="329">
        <v>37222</v>
      </c>
      <c r="AN32" s="330"/>
      <c r="AO32" s="330"/>
      <c r="AP32" s="330"/>
      <c r="AQ32" s="191" t="s">
        <v>412</v>
      </c>
      <c r="AR32" s="192"/>
      <c r="AS32" s="192"/>
      <c r="AT32" s="193"/>
      <c r="AU32" s="330" t="s">
        <v>412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499</v>
      </c>
      <c r="AC33" s="737"/>
      <c r="AD33" s="737"/>
      <c r="AE33" s="329" t="s">
        <v>412</v>
      </c>
      <c r="AF33" s="330"/>
      <c r="AG33" s="330"/>
      <c r="AH33" s="330"/>
      <c r="AI33" s="329" t="s">
        <v>412</v>
      </c>
      <c r="AJ33" s="330"/>
      <c r="AK33" s="330"/>
      <c r="AL33" s="330"/>
      <c r="AM33" s="329" t="s">
        <v>412</v>
      </c>
      <c r="AN33" s="330"/>
      <c r="AO33" s="330"/>
      <c r="AP33" s="330"/>
      <c r="AQ33" s="191" t="s">
        <v>412</v>
      </c>
      <c r="AR33" s="192"/>
      <c r="AS33" s="192"/>
      <c r="AT33" s="193"/>
      <c r="AU33" s="330">
        <v>45000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v>109</v>
      </c>
      <c r="AF34" s="330"/>
      <c r="AG34" s="330"/>
      <c r="AH34" s="330"/>
      <c r="AI34" s="329">
        <v>82</v>
      </c>
      <c r="AJ34" s="330"/>
      <c r="AK34" s="330"/>
      <c r="AL34" s="330"/>
      <c r="AM34" s="329">
        <v>83</v>
      </c>
      <c r="AN34" s="330"/>
      <c r="AO34" s="330"/>
      <c r="AP34" s="330"/>
      <c r="AQ34" s="191" t="s">
        <v>412</v>
      </c>
      <c r="AR34" s="192"/>
      <c r="AS34" s="192"/>
      <c r="AT34" s="193"/>
      <c r="AU34" s="330" t="s">
        <v>412</v>
      </c>
      <c r="AV34" s="330"/>
      <c r="AW34" s="330"/>
      <c r="AX34" s="416"/>
    </row>
    <row r="35" spans="1:50" ht="23.25" customHeight="1" x14ac:dyDescent="0.15">
      <c r="A35" s="282" t="s">
        <v>230</v>
      </c>
      <c r="B35" s="283"/>
      <c r="C35" s="283"/>
      <c r="D35" s="283"/>
      <c r="E35" s="283"/>
      <c r="F35" s="284"/>
      <c r="G35" s="358" t="s">
        <v>527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378</v>
      </c>
      <c r="B37" s="410"/>
      <c r="C37" s="410"/>
      <c r="D37" s="410"/>
      <c r="E37" s="410"/>
      <c r="F37" s="411"/>
      <c r="G37" s="371" t="s">
        <v>177</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153</v>
      </c>
      <c r="AF37" s="295"/>
      <c r="AG37" s="295"/>
      <c r="AH37" s="296"/>
      <c r="AI37" s="294" t="s">
        <v>400</v>
      </c>
      <c r="AJ37" s="295"/>
      <c r="AK37" s="295"/>
      <c r="AL37" s="296"/>
      <c r="AM37" s="297" t="s">
        <v>65</v>
      </c>
      <c r="AN37" s="297"/>
      <c r="AO37" s="297"/>
      <c r="AP37" s="297"/>
      <c r="AQ37" s="214" t="s">
        <v>283</v>
      </c>
      <c r="AR37" s="209"/>
      <c r="AS37" s="209"/>
      <c r="AT37" s="210"/>
      <c r="AU37" s="372" t="s">
        <v>207</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412</v>
      </c>
      <c r="AR38" s="194"/>
      <c r="AS38" s="172" t="s">
        <v>284</v>
      </c>
      <c r="AT38" s="173"/>
      <c r="AU38" s="249">
        <v>3</v>
      </c>
      <c r="AV38" s="249"/>
      <c r="AW38" s="313" t="s">
        <v>259</v>
      </c>
      <c r="AX38" s="741"/>
    </row>
    <row r="39" spans="1:50" ht="23.25" customHeight="1" x14ac:dyDescent="0.15">
      <c r="A39" s="367"/>
      <c r="B39" s="365"/>
      <c r="C39" s="365"/>
      <c r="D39" s="365"/>
      <c r="E39" s="365"/>
      <c r="F39" s="366"/>
      <c r="G39" s="358" t="s">
        <v>530</v>
      </c>
      <c r="H39" s="359"/>
      <c r="I39" s="359"/>
      <c r="J39" s="359"/>
      <c r="K39" s="359"/>
      <c r="L39" s="359"/>
      <c r="M39" s="359"/>
      <c r="N39" s="359"/>
      <c r="O39" s="384"/>
      <c r="P39" s="95" t="s">
        <v>532</v>
      </c>
      <c r="Q39" s="95"/>
      <c r="R39" s="95"/>
      <c r="S39" s="95"/>
      <c r="T39" s="95"/>
      <c r="U39" s="95"/>
      <c r="V39" s="95"/>
      <c r="W39" s="95"/>
      <c r="X39" s="182"/>
      <c r="Y39" s="684" t="s">
        <v>40</v>
      </c>
      <c r="Z39" s="776"/>
      <c r="AA39" s="777"/>
      <c r="AB39" s="722" t="s">
        <v>499</v>
      </c>
      <c r="AC39" s="722"/>
      <c r="AD39" s="722"/>
      <c r="AE39" s="329" t="s">
        <v>412</v>
      </c>
      <c r="AF39" s="330"/>
      <c r="AG39" s="330"/>
      <c r="AH39" s="330"/>
      <c r="AI39" s="329" t="s">
        <v>412</v>
      </c>
      <c r="AJ39" s="330"/>
      <c r="AK39" s="330"/>
      <c r="AL39" s="330"/>
      <c r="AM39" s="329">
        <v>4446</v>
      </c>
      <c r="AN39" s="330"/>
      <c r="AO39" s="330"/>
      <c r="AP39" s="330"/>
      <c r="AQ39" s="191" t="s">
        <v>412</v>
      </c>
      <c r="AR39" s="192"/>
      <c r="AS39" s="192"/>
      <c r="AT39" s="193"/>
      <c r="AU39" s="330" t="s">
        <v>412</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t="s">
        <v>499</v>
      </c>
      <c r="AC40" s="737"/>
      <c r="AD40" s="737"/>
      <c r="AE40" s="329" t="s">
        <v>412</v>
      </c>
      <c r="AF40" s="330"/>
      <c r="AG40" s="330"/>
      <c r="AH40" s="330"/>
      <c r="AI40" s="329" t="s">
        <v>412</v>
      </c>
      <c r="AJ40" s="330"/>
      <c r="AK40" s="330"/>
      <c r="AL40" s="330"/>
      <c r="AM40" s="329" t="s">
        <v>533</v>
      </c>
      <c r="AN40" s="330"/>
      <c r="AO40" s="330"/>
      <c r="AP40" s="330"/>
      <c r="AQ40" s="191" t="s">
        <v>412</v>
      </c>
      <c r="AR40" s="192"/>
      <c r="AS40" s="192"/>
      <c r="AT40" s="193"/>
      <c r="AU40" s="330">
        <v>5000</v>
      </c>
      <c r="AV40" s="330"/>
      <c r="AW40" s="330"/>
      <c r="AX40" s="416"/>
    </row>
    <row r="41" spans="1:50" ht="45.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t="s">
        <v>412</v>
      </c>
      <c r="AF41" s="330"/>
      <c r="AG41" s="330"/>
      <c r="AH41" s="330"/>
      <c r="AI41" s="329" t="s">
        <v>412</v>
      </c>
      <c r="AJ41" s="330"/>
      <c r="AK41" s="330"/>
      <c r="AL41" s="330"/>
      <c r="AM41" s="329">
        <v>89</v>
      </c>
      <c r="AN41" s="330"/>
      <c r="AO41" s="330"/>
      <c r="AP41" s="330"/>
      <c r="AQ41" s="191" t="s">
        <v>412</v>
      </c>
      <c r="AR41" s="192"/>
      <c r="AS41" s="192"/>
      <c r="AT41" s="193"/>
      <c r="AU41" s="330" t="s">
        <v>412</v>
      </c>
      <c r="AV41" s="330"/>
      <c r="AW41" s="330"/>
      <c r="AX41" s="416"/>
    </row>
    <row r="42" spans="1:50" ht="23.25" customHeight="1" x14ac:dyDescent="0.15">
      <c r="A42" s="282" t="s">
        <v>230</v>
      </c>
      <c r="B42" s="283"/>
      <c r="C42" s="283"/>
      <c r="D42" s="283"/>
      <c r="E42" s="283"/>
      <c r="F42" s="284"/>
      <c r="G42" s="358" t="s">
        <v>528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5.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23.25" hidden="1" customHeight="1" x14ac:dyDescent="0.15">
      <c r="A44" s="409" t="s">
        <v>378</v>
      </c>
      <c r="B44" s="410"/>
      <c r="C44" s="410"/>
      <c r="D44" s="410"/>
      <c r="E44" s="410"/>
      <c r="F44" s="411"/>
      <c r="G44" s="371" t="s">
        <v>177</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153</v>
      </c>
      <c r="AF44" s="295"/>
      <c r="AG44" s="295"/>
      <c r="AH44" s="296"/>
      <c r="AI44" s="294" t="s">
        <v>400</v>
      </c>
      <c r="AJ44" s="295"/>
      <c r="AK44" s="295"/>
      <c r="AL44" s="296"/>
      <c r="AM44" s="297" t="s">
        <v>65</v>
      </c>
      <c r="AN44" s="297"/>
      <c r="AO44" s="297"/>
      <c r="AP44" s="297"/>
      <c r="AQ44" s="214" t="s">
        <v>283</v>
      </c>
      <c r="AR44" s="209"/>
      <c r="AS44" s="209"/>
      <c r="AT44" s="210"/>
      <c r="AU44" s="372" t="s">
        <v>207</v>
      </c>
      <c r="AV44" s="372"/>
      <c r="AW44" s="372"/>
      <c r="AX44" s="780"/>
    </row>
    <row r="45" spans="1:50" ht="23.2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284</v>
      </c>
      <c r="AT45" s="173"/>
      <c r="AU45" s="249"/>
      <c r="AV45" s="249"/>
      <c r="AW45" s="313" t="s">
        <v>259</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40</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23.25" hidden="1" customHeight="1" x14ac:dyDescent="0.15">
      <c r="A51" s="364" t="s">
        <v>378</v>
      </c>
      <c r="B51" s="365"/>
      <c r="C51" s="365"/>
      <c r="D51" s="365"/>
      <c r="E51" s="365"/>
      <c r="F51" s="366"/>
      <c r="G51" s="371" t="s">
        <v>177</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153</v>
      </c>
      <c r="AF51" s="295"/>
      <c r="AG51" s="295"/>
      <c r="AH51" s="296"/>
      <c r="AI51" s="294" t="s">
        <v>400</v>
      </c>
      <c r="AJ51" s="295"/>
      <c r="AK51" s="295"/>
      <c r="AL51" s="296"/>
      <c r="AM51" s="297" t="s">
        <v>65</v>
      </c>
      <c r="AN51" s="297"/>
      <c r="AO51" s="297"/>
      <c r="AP51" s="297"/>
      <c r="AQ51" s="214" t="s">
        <v>283</v>
      </c>
      <c r="AR51" s="209"/>
      <c r="AS51" s="209"/>
      <c r="AT51" s="210"/>
      <c r="AU51" s="778" t="s">
        <v>207</v>
      </c>
      <c r="AV51" s="778"/>
      <c r="AW51" s="778"/>
      <c r="AX51" s="779"/>
    </row>
    <row r="52" spans="1:50" ht="23.2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259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40</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23.25" hidden="1" customHeight="1" x14ac:dyDescent="0.15">
      <c r="A58" s="364" t="s">
        <v>378</v>
      </c>
      <c r="B58" s="365"/>
      <c r="C58" s="365"/>
      <c r="D58" s="365"/>
      <c r="E58" s="365"/>
      <c r="F58" s="366"/>
      <c r="G58" s="371" t="s">
        <v>177</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153</v>
      </c>
      <c r="AF58" s="295"/>
      <c r="AG58" s="295"/>
      <c r="AH58" s="296"/>
      <c r="AI58" s="294" t="s">
        <v>400</v>
      </c>
      <c r="AJ58" s="295"/>
      <c r="AK58" s="295"/>
      <c r="AL58" s="296"/>
      <c r="AM58" s="297" t="s">
        <v>65</v>
      </c>
      <c r="AN58" s="297"/>
      <c r="AO58" s="297"/>
      <c r="AP58" s="297"/>
      <c r="AQ58" s="214" t="s">
        <v>283</v>
      </c>
      <c r="AR58" s="209"/>
      <c r="AS58" s="209"/>
      <c r="AT58" s="210"/>
      <c r="AU58" s="778" t="s">
        <v>207</v>
      </c>
      <c r="AV58" s="778"/>
      <c r="AW58" s="778"/>
      <c r="AX58" s="779"/>
    </row>
    <row r="59" spans="1:50" ht="23.2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259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40</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3.25" hidden="1" customHeight="1" x14ac:dyDescent="0.15">
      <c r="A65" s="348" t="s">
        <v>243</v>
      </c>
      <c r="B65" s="349"/>
      <c r="C65" s="349"/>
      <c r="D65" s="349"/>
      <c r="E65" s="349"/>
      <c r="F65" s="350"/>
      <c r="G65" s="389"/>
      <c r="H65" s="169" t="s">
        <v>177</v>
      </c>
      <c r="I65" s="169"/>
      <c r="J65" s="169"/>
      <c r="K65" s="169"/>
      <c r="L65" s="169"/>
      <c r="M65" s="169"/>
      <c r="N65" s="169"/>
      <c r="O65" s="170"/>
      <c r="P65" s="177" t="s">
        <v>71</v>
      </c>
      <c r="Q65" s="169"/>
      <c r="R65" s="169"/>
      <c r="S65" s="169"/>
      <c r="T65" s="169"/>
      <c r="U65" s="169"/>
      <c r="V65" s="170"/>
      <c r="W65" s="391" t="s">
        <v>100</v>
      </c>
      <c r="X65" s="392"/>
      <c r="Y65" s="395"/>
      <c r="Z65" s="395"/>
      <c r="AA65" s="396"/>
      <c r="AB65" s="177" t="s">
        <v>36</v>
      </c>
      <c r="AC65" s="169"/>
      <c r="AD65" s="170"/>
      <c r="AE65" s="294" t="s">
        <v>153</v>
      </c>
      <c r="AF65" s="295"/>
      <c r="AG65" s="295"/>
      <c r="AH65" s="296"/>
      <c r="AI65" s="294" t="s">
        <v>400</v>
      </c>
      <c r="AJ65" s="295"/>
      <c r="AK65" s="295"/>
      <c r="AL65" s="296"/>
      <c r="AM65" s="297" t="s">
        <v>65</v>
      </c>
      <c r="AN65" s="297"/>
      <c r="AO65" s="297"/>
      <c r="AP65" s="297"/>
      <c r="AQ65" s="177" t="s">
        <v>283</v>
      </c>
      <c r="AR65" s="169"/>
      <c r="AS65" s="169"/>
      <c r="AT65" s="170"/>
      <c r="AU65" s="199" t="s">
        <v>207</v>
      </c>
      <c r="AV65" s="199"/>
      <c r="AW65" s="199"/>
      <c r="AX65" s="200"/>
    </row>
    <row r="66" spans="1:50" ht="23.2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259</v>
      </c>
      <c r="AX66" s="202"/>
    </row>
    <row r="67" spans="1:50" ht="23.25" hidden="1" customHeight="1" x14ac:dyDescent="0.15">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04" t="s">
        <v>40</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383</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391</v>
      </c>
      <c r="X70" s="343"/>
      <c r="Y70" s="204" t="s">
        <v>40</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23.25" hidden="1" customHeight="1" x14ac:dyDescent="0.15">
      <c r="A73" s="348" t="s">
        <v>243</v>
      </c>
      <c r="B73" s="349"/>
      <c r="C73" s="349"/>
      <c r="D73" s="349"/>
      <c r="E73" s="349"/>
      <c r="F73" s="350"/>
      <c r="G73" s="351"/>
      <c r="H73" s="169" t="s">
        <v>177</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153</v>
      </c>
      <c r="AF73" s="295"/>
      <c r="AG73" s="295"/>
      <c r="AH73" s="296"/>
      <c r="AI73" s="294" t="s">
        <v>400</v>
      </c>
      <c r="AJ73" s="295"/>
      <c r="AK73" s="295"/>
      <c r="AL73" s="296"/>
      <c r="AM73" s="297" t="s">
        <v>65</v>
      </c>
      <c r="AN73" s="297"/>
      <c r="AO73" s="297"/>
      <c r="AP73" s="297"/>
      <c r="AQ73" s="177" t="s">
        <v>283</v>
      </c>
      <c r="AR73" s="169"/>
      <c r="AS73" s="169"/>
      <c r="AT73" s="170"/>
      <c r="AU73" s="242" t="s">
        <v>207</v>
      </c>
      <c r="AV73" s="199"/>
      <c r="AW73" s="199"/>
      <c r="AX73" s="200"/>
    </row>
    <row r="74" spans="1:50" ht="23.2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259</v>
      </c>
      <c r="AX74" s="202"/>
    </row>
    <row r="75" spans="1:50" ht="23.25" hidden="1" customHeight="1" x14ac:dyDescent="0.15">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23.25" hidden="1" customHeight="1" x14ac:dyDescent="0.15">
      <c r="A78" s="767" t="s">
        <v>267</v>
      </c>
      <c r="B78" s="768"/>
      <c r="C78" s="768"/>
      <c r="D78" s="768"/>
      <c r="E78" s="336" t="s">
        <v>34</v>
      </c>
      <c r="F78" s="337"/>
      <c r="G78" s="15" t="s">
        <v>278</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23.25" hidden="1" customHeight="1" x14ac:dyDescent="0.15">
      <c r="A79" s="742" t="s">
        <v>221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376</v>
      </c>
      <c r="AP79" s="745"/>
      <c r="AQ79" s="745"/>
      <c r="AR79" s="41" t="s">
        <v>250</v>
      </c>
      <c r="AS79" s="744"/>
      <c r="AT79" s="745"/>
      <c r="AU79" s="745"/>
      <c r="AV79" s="745"/>
      <c r="AW79" s="745"/>
      <c r="AX79" s="746"/>
    </row>
    <row r="80" spans="1:50" ht="23.25" hidden="1" customHeight="1" x14ac:dyDescent="0.15">
      <c r="A80" s="136" t="s">
        <v>172</v>
      </c>
      <c r="B80" s="747" t="s">
        <v>304</v>
      </c>
      <c r="C80" s="748"/>
      <c r="D80" s="748"/>
      <c r="E80" s="748"/>
      <c r="F80" s="749"/>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3.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3.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3.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23.2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23.25" hidden="1" customHeight="1" x14ac:dyDescent="0.15">
      <c r="A85" s="137"/>
      <c r="B85" s="305" t="s">
        <v>219</v>
      </c>
      <c r="C85" s="305"/>
      <c r="D85" s="305"/>
      <c r="E85" s="305"/>
      <c r="F85" s="306"/>
      <c r="G85" s="309" t="s">
        <v>30</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153</v>
      </c>
      <c r="AF85" s="295"/>
      <c r="AG85" s="295"/>
      <c r="AH85" s="296"/>
      <c r="AI85" s="294" t="s">
        <v>400</v>
      </c>
      <c r="AJ85" s="295"/>
      <c r="AK85" s="295"/>
      <c r="AL85" s="296"/>
      <c r="AM85" s="297" t="s">
        <v>65</v>
      </c>
      <c r="AN85" s="297"/>
      <c r="AO85" s="297"/>
      <c r="AP85" s="297"/>
      <c r="AQ85" s="177" t="s">
        <v>283</v>
      </c>
      <c r="AR85" s="169"/>
      <c r="AS85" s="169"/>
      <c r="AT85" s="170"/>
      <c r="AU85" s="739" t="s">
        <v>207</v>
      </c>
      <c r="AV85" s="739"/>
      <c r="AW85" s="739"/>
      <c r="AX85" s="740"/>
    </row>
    <row r="86" spans="1:50" ht="23.2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259</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45</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23.25" hidden="1" customHeight="1" x14ac:dyDescent="0.15">
      <c r="A90" s="137"/>
      <c r="B90" s="305" t="s">
        <v>219</v>
      </c>
      <c r="C90" s="305"/>
      <c r="D90" s="305"/>
      <c r="E90" s="305"/>
      <c r="F90" s="306"/>
      <c r="G90" s="309" t="s">
        <v>30</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153</v>
      </c>
      <c r="AF90" s="295"/>
      <c r="AG90" s="295"/>
      <c r="AH90" s="296"/>
      <c r="AI90" s="294" t="s">
        <v>400</v>
      </c>
      <c r="AJ90" s="295"/>
      <c r="AK90" s="295"/>
      <c r="AL90" s="296"/>
      <c r="AM90" s="297" t="s">
        <v>65</v>
      </c>
      <c r="AN90" s="297"/>
      <c r="AO90" s="297"/>
      <c r="AP90" s="297"/>
      <c r="AQ90" s="177" t="s">
        <v>283</v>
      </c>
      <c r="AR90" s="169"/>
      <c r="AS90" s="169"/>
      <c r="AT90" s="170"/>
      <c r="AU90" s="739" t="s">
        <v>207</v>
      </c>
      <c r="AV90" s="739"/>
      <c r="AW90" s="739"/>
      <c r="AX90" s="740"/>
    </row>
    <row r="91" spans="1:50" ht="23.2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45</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23.25" hidden="1" customHeight="1" x14ac:dyDescent="0.15">
      <c r="A95" s="137"/>
      <c r="B95" s="305" t="s">
        <v>219</v>
      </c>
      <c r="C95" s="305"/>
      <c r="D95" s="305"/>
      <c r="E95" s="305"/>
      <c r="F95" s="306"/>
      <c r="G95" s="309" t="s">
        <v>30</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153</v>
      </c>
      <c r="AF95" s="295"/>
      <c r="AG95" s="295"/>
      <c r="AH95" s="296"/>
      <c r="AI95" s="294" t="s">
        <v>400</v>
      </c>
      <c r="AJ95" s="295"/>
      <c r="AK95" s="295"/>
      <c r="AL95" s="296"/>
      <c r="AM95" s="297" t="s">
        <v>65</v>
      </c>
      <c r="AN95" s="297"/>
      <c r="AO95" s="297"/>
      <c r="AP95" s="297"/>
      <c r="AQ95" s="177" t="s">
        <v>283</v>
      </c>
      <c r="AR95" s="169"/>
      <c r="AS95" s="169"/>
      <c r="AT95" s="170"/>
      <c r="AU95" s="739" t="s">
        <v>207</v>
      </c>
      <c r="AV95" s="739"/>
      <c r="AW95" s="739"/>
      <c r="AX95" s="740"/>
    </row>
    <row r="96" spans="1:50" ht="23.2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45</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23.25" customHeight="1" x14ac:dyDescent="0.15">
      <c r="A100" s="273" t="s">
        <v>379</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153</v>
      </c>
      <c r="AF100" s="713"/>
      <c r="AG100" s="713"/>
      <c r="AH100" s="714"/>
      <c r="AI100" s="712" t="s">
        <v>400</v>
      </c>
      <c r="AJ100" s="713"/>
      <c r="AK100" s="713"/>
      <c r="AL100" s="714"/>
      <c r="AM100" s="712" t="s">
        <v>65</v>
      </c>
      <c r="AN100" s="713"/>
      <c r="AO100" s="713"/>
      <c r="AP100" s="714"/>
      <c r="AQ100" s="715" t="s">
        <v>420</v>
      </c>
      <c r="AR100" s="716"/>
      <c r="AS100" s="716"/>
      <c r="AT100" s="717"/>
      <c r="AU100" s="715" t="s">
        <v>142</v>
      </c>
      <c r="AV100" s="716"/>
      <c r="AW100" s="716"/>
      <c r="AX100" s="718"/>
    </row>
    <row r="101" spans="1:50" ht="23.25" customHeight="1" x14ac:dyDescent="0.15">
      <c r="A101" s="276"/>
      <c r="B101" s="277"/>
      <c r="C101" s="277"/>
      <c r="D101" s="277"/>
      <c r="E101" s="277"/>
      <c r="F101" s="278"/>
      <c r="G101" s="95" t="s">
        <v>279</v>
      </c>
      <c r="H101" s="95"/>
      <c r="I101" s="95"/>
      <c r="J101" s="95"/>
      <c r="K101" s="95"/>
      <c r="L101" s="95"/>
      <c r="M101" s="95"/>
      <c r="N101" s="95"/>
      <c r="O101" s="95"/>
      <c r="P101" s="95"/>
      <c r="Q101" s="95"/>
      <c r="R101" s="95"/>
      <c r="S101" s="95"/>
      <c r="T101" s="95"/>
      <c r="U101" s="95"/>
      <c r="V101" s="95"/>
      <c r="W101" s="95"/>
      <c r="X101" s="182"/>
      <c r="Y101" s="719" t="s">
        <v>51</v>
      </c>
      <c r="Z101" s="720"/>
      <c r="AA101" s="721"/>
      <c r="AB101" s="722" t="s">
        <v>499</v>
      </c>
      <c r="AC101" s="722"/>
      <c r="AD101" s="722"/>
      <c r="AE101" s="329">
        <v>1</v>
      </c>
      <c r="AF101" s="330"/>
      <c r="AG101" s="330"/>
      <c r="AH101" s="331"/>
      <c r="AI101" s="329">
        <v>1</v>
      </c>
      <c r="AJ101" s="330"/>
      <c r="AK101" s="330"/>
      <c r="AL101" s="331"/>
      <c r="AM101" s="329">
        <v>1</v>
      </c>
      <c r="AN101" s="330"/>
      <c r="AO101" s="330"/>
      <c r="AP101" s="331"/>
      <c r="AQ101" s="329" t="s">
        <v>412</v>
      </c>
      <c r="AR101" s="330"/>
      <c r="AS101" s="330"/>
      <c r="AT101" s="331"/>
      <c r="AU101" s="329" t="s">
        <v>412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107</v>
      </c>
      <c r="Z102" s="685"/>
      <c r="AA102" s="686"/>
      <c r="AB102" s="722" t="s">
        <v>499</v>
      </c>
      <c r="AC102" s="722"/>
      <c r="AD102" s="722"/>
      <c r="AE102" s="682">
        <v>1</v>
      </c>
      <c r="AF102" s="682"/>
      <c r="AG102" s="682"/>
      <c r="AH102" s="682"/>
      <c r="AI102" s="682">
        <v>1</v>
      </c>
      <c r="AJ102" s="682"/>
      <c r="AK102" s="682"/>
      <c r="AL102" s="682"/>
      <c r="AM102" s="682">
        <v>1</v>
      </c>
      <c r="AN102" s="682"/>
      <c r="AO102" s="682"/>
      <c r="AP102" s="682"/>
      <c r="AQ102" s="708">
        <v>1</v>
      </c>
      <c r="AR102" s="709"/>
      <c r="AS102" s="709"/>
      <c r="AT102" s="710"/>
      <c r="AU102" s="708">
        <v>1</v>
      </c>
      <c r="AV102" s="709"/>
      <c r="AW102" s="709"/>
      <c r="AX102" s="710"/>
    </row>
    <row r="103" spans="1:50" ht="31.5" customHeight="1" x14ac:dyDescent="0.15">
      <c r="A103" s="282" t="s">
        <v>379</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153</v>
      </c>
      <c r="AF103" s="271"/>
      <c r="AG103" s="271"/>
      <c r="AH103" s="272"/>
      <c r="AI103" s="270" t="s">
        <v>400</v>
      </c>
      <c r="AJ103" s="271"/>
      <c r="AK103" s="271"/>
      <c r="AL103" s="272"/>
      <c r="AM103" s="270" t="s">
        <v>65</v>
      </c>
      <c r="AN103" s="271"/>
      <c r="AO103" s="271"/>
      <c r="AP103" s="272"/>
      <c r="AQ103" s="695" t="s">
        <v>420</v>
      </c>
      <c r="AR103" s="696"/>
      <c r="AS103" s="696"/>
      <c r="AT103" s="697"/>
      <c r="AU103" s="695" t="s">
        <v>142</v>
      </c>
      <c r="AV103" s="696"/>
      <c r="AW103" s="696"/>
      <c r="AX103" s="698"/>
    </row>
    <row r="104" spans="1:50" ht="23.25" customHeight="1" x14ac:dyDescent="0.15">
      <c r="A104" s="276"/>
      <c r="B104" s="277"/>
      <c r="C104" s="277"/>
      <c r="D104" s="277"/>
      <c r="E104" s="277"/>
      <c r="F104" s="278"/>
      <c r="G104" s="95" t="s">
        <v>514</v>
      </c>
      <c r="H104" s="95"/>
      <c r="I104" s="95"/>
      <c r="J104" s="95"/>
      <c r="K104" s="95"/>
      <c r="L104" s="95"/>
      <c r="M104" s="95"/>
      <c r="N104" s="95"/>
      <c r="O104" s="95"/>
      <c r="P104" s="95"/>
      <c r="Q104" s="95"/>
      <c r="R104" s="95"/>
      <c r="S104" s="95"/>
      <c r="T104" s="95"/>
      <c r="U104" s="95"/>
      <c r="V104" s="95"/>
      <c r="W104" s="95"/>
      <c r="X104" s="182"/>
      <c r="Y104" s="699" t="s">
        <v>51</v>
      </c>
      <c r="Z104" s="700"/>
      <c r="AA104" s="701"/>
      <c r="AB104" s="702" t="s">
        <v>499</v>
      </c>
      <c r="AC104" s="703"/>
      <c r="AD104" s="704"/>
      <c r="AE104" s="329" t="s">
        <v>412</v>
      </c>
      <c r="AF104" s="330"/>
      <c r="AG104" s="330"/>
      <c r="AH104" s="331"/>
      <c r="AI104" s="329" t="s">
        <v>412</v>
      </c>
      <c r="AJ104" s="330"/>
      <c r="AK104" s="330"/>
      <c r="AL104" s="331"/>
      <c r="AM104" s="329">
        <v>1</v>
      </c>
      <c r="AN104" s="330"/>
      <c r="AO104" s="330"/>
      <c r="AP104" s="331"/>
      <c r="AQ104" s="329" t="s">
        <v>412</v>
      </c>
      <c r="AR104" s="330"/>
      <c r="AS104" s="330"/>
      <c r="AT104" s="331"/>
      <c r="AU104" s="329" t="s">
        <v>412</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107</v>
      </c>
      <c r="Z105" s="706"/>
      <c r="AA105" s="707"/>
      <c r="AB105" s="326" t="s">
        <v>499</v>
      </c>
      <c r="AC105" s="327"/>
      <c r="AD105" s="328"/>
      <c r="AE105" s="682" t="s">
        <v>412</v>
      </c>
      <c r="AF105" s="682"/>
      <c r="AG105" s="682"/>
      <c r="AH105" s="682"/>
      <c r="AI105" s="682" t="s">
        <v>412</v>
      </c>
      <c r="AJ105" s="682"/>
      <c r="AK105" s="682"/>
      <c r="AL105" s="682"/>
      <c r="AM105" s="682">
        <v>1</v>
      </c>
      <c r="AN105" s="682"/>
      <c r="AO105" s="682"/>
      <c r="AP105" s="682"/>
      <c r="AQ105" s="329">
        <v>1</v>
      </c>
      <c r="AR105" s="330"/>
      <c r="AS105" s="330"/>
      <c r="AT105" s="331"/>
      <c r="AU105" s="708">
        <v>1</v>
      </c>
      <c r="AV105" s="709"/>
      <c r="AW105" s="709"/>
      <c r="AX105" s="710"/>
    </row>
    <row r="106" spans="1:50" ht="31.5" hidden="1" customHeight="1" x14ac:dyDescent="0.15">
      <c r="A106" s="282" t="s">
        <v>379</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153</v>
      </c>
      <c r="AF106" s="271"/>
      <c r="AG106" s="271"/>
      <c r="AH106" s="272"/>
      <c r="AI106" s="270" t="s">
        <v>400</v>
      </c>
      <c r="AJ106" s="271"/>
      <c r="AK106" s="271"/>
      <c r="AL106" s="272"/>
      <c r="AM106" s="270" t="s">
        <v>65</v>
      </c>
      <c r="AN106" s="271"/>
      <c r="AO106" s="271"/>
      <c r="AP106" s="272"/>
      <c r="AQ106" s="695" t="s">
        <v>420</v>
      </c>
      <c r="AR106" s="696"/>
      <c r="AS106" s="696"/>
      <c r="AT106" s="697"/>
      <c r="AU106" s="695" t="s">
        <v>142</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51</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107</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0.2" customHeight="1" x14ac:dyDescent="0.15">
      <c r="A109" s="282" t="s">
        <v>379</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153</v>
      </c>
      <c r="AF109" s="271"/>
      <c r="AG109" s="271"/>
      <c r="AH109" s="272"/>
      <c r="AI109" s="270" t="s">
        <v>400</v>
      </c>
      <c r="AJ109" s="271"/>
      <c r="AK109" s="271"/>
      <c r="AL109" s="272"/>
      <c r="AM109" s="270" t="s">
        <v>65</v>
      </c>
      <c r="AN109" s="271"/>
      <c r="AO109" s="271"/>
      <c r="AP109" s="272"/>
      <c r="AQ109" s="695" t="s">
        <v>420</v>
      </c>
      <c r="AR109" s="696"/>
      <c r="AS109" s="696"/>
      <c r="AT109" s="697"/>
      <c r="AU109" s="695" t="s">
        <v>142</v>
      </c>
      <c r="AV109" s="696"/>
      <c r="AW109" s="696"/>
      <c r="AX109" s="698"/>
    </row>
    <row r="110" spans="1:50" ht="0.2"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51</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0.2"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107</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0.2" customHeight="1" x14ac:dyDescent="0.15">
      <c r="A112" s="282" t="s">
        <v>379</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153</v>
      </c>
      <c r="AF112" s="271"/>
      <c r="AG112" s="271"/>
      <c r="AH112" s="272"/>
      <c r="AI112" s="270" t="s">
        <v>400</v>
      </c>
      <c r="AJ112" s="271"/>
      <c r="AK112" s="271"/>
      <c r="AL112" s="272"/>
      <c r="AM112" s="270" t="s">
        <v>65</v>
      </c>
      <c r="AN112" s="271"/>
      <c r="AO112" s="271"/>
      <c r="AP112" s="272"/>
      <c r="AQ112" s="695" t="s">
        <v>420</v>
      </c>
      <c r="AR112" s="696"/>
      <c r="AS112" s="696"/>
      <c r="AT112" s="697"/>
      <c r="AU112" s="695" t="s">
        <v>142</v>
      </c>
      <c r="AV112" s="696"/>
      <c r="AW112" s="696"/>
      <c r="AX112" s="698"/>
    </row>
    <row r="113" spans="1:50" ht="0.2"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51</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0.2"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107</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153</v>
      </c>
      <c r="AF115" s="271"/>
      <c r="AG115" s="271"/>
      <c r="AH115" s="272"/>
      <c r="AI115" s="270" t="s">
        <v>400</v>
      </c>
      <c r="AJ115" s="271"/>
      <c r="AK115" s="271"/>
      <c r="AL115" s="272"/>
      <c r="AM115" s="270" t="s">
        <v>65</v>
      </c>
      <c r="AN115" s="271"/>
      <c r="AO115" s="271"/>
      <c r="AP115" s="272"/>
      <c r="AQ115" s="676" t="s">
        <v>421</v>
      </c>
      <c r="AR115" s="677"/>
      <c r="AS115" s="677"/>
      <c r="AT115" s="677"/>
      <c r="AU115" s="677"/>
      <c r="AV115" s="677"/>
      <c r="AW115" s="677"/>
      <c r="AX115" s="678"/>
    </row>
    <row r="116" spans="1:50" ht="23.25" customHeight="1" x14ac:dyDescent="0.15">
      <c r="A116" s="258"/>
      <c r="B116" s="256"/>
      <c r="C116" s="256"/>
      <c r="D116" s="256"/>
      <c r="E116" s="256"/>
      <c r="F116" s="257"/>
      <c r="G116" s="262" t="s">
        <v>518</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t="s">
        <v>500</v>
      </c>
      <c r="AC116" s="327"/>
      <c r="AD116" s="328"/>
      <c r="AE116" s="682">
        <v>131</v>
      </c>
      <c r="AF116" s="682"/>
      <c r="AG116" s="682"/>
      <c r="AH116" s="682"/>
      <c r="AI116" s="682">
        <v>157</v>
      </c>
      <c r="AJ116" s="682"/>
      <c r="AK116" s="682"/>
      <c r="AL116" s="682"/>
      <c r="AM116" s="682">
        <v>146</v>
      </c>
      <c r="AN116" s="682"/>
      <c r="AO116" s="682"/>
      <c r="AP116" s="682"/>
      <c r="AQ116" s="329">
        <v>140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87</v>
      </c>
      <c r="Z117" s="685"/>
      <c r="AA117" s="686"/>
      <c r="AB117" s="687" t="s">
        <v>275</v>
      </c>
      <c r="AC117" s="688"/>
      <c r="AD117" s="689"/>
      <c r="AE117" s="690" t="s">
        <v>501</v>
      </c>
      <c r="AF117" s="690"/>
      <c r="AG117" s="690"/>
      <c r="AH117" s="690"/>
      <c r="AI117" s="690" t="s">
        <v>537</v>
      </c>
      <c r="AJ117" s="690"/>
      <c r="AK117" s="690"/>
      <c r="AL117" s="690"/>
      <c r="AM117" s="690" t="s">
        <v>529</v>
      </c>
      <c r="AN117" s="690"/>
      <c r="AO117" s="690"/>
      <c r="AP117" s="690"/>
      <c r="AQ117" s="690" t="s">
        <v>536</v>
      </c>
      <c r="AR117" s="690"/>
      <c r="AS117" s="690"/>
      <c r="AT117" s="690"/>
      <c r="AU117" s="690"/>
      <c r="AV117" s="690"/>
      <c r="AW117" s="690"/>
      <c r="AX117" s="691"/>
    </row>
    <row r="118" spans="1:50" ht="23.25" customHeight="1" x14ac:dyDescent="0.15">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153</v>
      </c>
      <c r="AF118" s="271"/>
      <c r="AG118" s="271"/>
      <c r="AH118" s="272"/>
      <c r="AI118" s="270" t="s">
        <v>400</v>
      </c>
      <c r="AJ118" s="271"/>
      <c r="AK118" s="271"/>
      <c r="AL118" s="272"/>
      <c r="AM118" s="270" t="s">
        <v>65</v>
      </c>
      <c r="AN118" s="271"/>
      <c r="AO118" s="271"/>
      <c r="AP118" s="272"/>
      <c r="AQ118" s="676" t="s">
        <v>421</v>
      </c>
      <c r="AR118" s="677"/>
      <c r="AS118" s="677"/>
      <c r="AT118" s="677"/>
      <c r="AU118" s="677"/>
      <c r="AV118" s="677"/>
      <c r="AW118" s="677"/>
      <c r="AX118" s="678"/>
    </row>
    <row r="119" spans="1:50" ht="23.25" customHeight="1" x14ac:dyDescent="0.15">
      <c r="A119" s="258"/>
      <c r="B119" s="256"/>
      <c r="C119" s="256"/>
      <c r="D119" s="256"/>
      <c r="E119" s="256"/>
      <c r="F119" s="257"/>
      <c r="G119" s="262" t="s">
        <v>519</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t="s">
        <v>500</v>
      </c>
      <c r="AC119" s="327"/>
      <c r="AD119" s="328"/>
      <c r="AE119" s="682" t="s">
        <v>412</v>
      </c>
      <c r="AF119" s="682"/>
      <c r="AG119" s="682"/>
      <c r="AH119" s="682"/>
      <c r="AI119" s="682" t="s">
        <v>412</v>
      </c>
      <c r="AJ119" s="682"/>
      <c r="AK119" s="682"/>
      <c r="AL119" s="682"/>
      <c r="AM119" s="682">
        <v>8612</v>
      </c>
      <c r="AN119" s="682"/>
      <c r="AO119" s="682"/>
      <c r="AP119" s="682"/>
      <c r="AQ119" s="682">
        <v>6970</v>
      </c>
      <c r="AR119" s="682"/>
      <c r="AS119" s="682"/>
      <c r="AT119" s="682"/>
      <c r="AU119" s="682"/>
      <c r="AV119" s="682"/>
      <c r="AW119" s="682"/>
      <c r="AX119" s="68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513</v>
      </c>
      <c r="AC120" s="688"/>
      <c r="AD120" s="689"/>
      <c r="AE120" s="690" t="s">
        <v>412</v>
      </c>
      <c r="AF120" s="690"/>
      <c r="AG120" s="690"/>
      <c r="AH120" s="690"/>
      <c r="AI120" s="690" t="s">
        <v>412</v>
      </c>
      <c r="AJ120" s="690"/>
      <c r="AK120" s="690"/>
      <c r="AL120" s="690"/>
      <c r="AM120" s="690" t="s">
        <v>534</v>
      </c>
      <c r="AN120" s="690"/>
      <c r="AO120" s="690"/>
      <c r="AP120" s="690"/>
      <c r="AQ120" s="690" t="s">
        <v>538</v>
      </c>
      <c r="AR120" s="690"/>
      <c r="AS120" s="690"/>
      <c r="AT120" s="690"/>
      <c r="AU120" s="690"/>
      <c r="AV120" s="690"/>
      <c r="AW120" s="690"/>
      <c r="AX120" s="691"/>
    </row>
    <row r="121" spans="1:50" ht="46.5" hidden="1" customHeight="1" x14ac:dyDescent="0.15">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153</v>
      </c>
      <c r="AF121" s="271"/>
      <c r="AG121" s="271"/>
      <c r="AH121" s="272"/>
      <c r="AI121" s="270" t="s">
        <v>400</v>
      </c>
      <c r="AJ121" s="271"/>
      <c r="AK121" s="271"/>
      <c r="AL121" s="272"/>
      <c r="AM121" s="270" t="s">
        <v>65</v>
      </c>
      <c r="AN121" s="271"/>
      <c r="AO121" s="271"/>
      <c r="AP121" s="272"/>
      <c r="AQ121" s="676" t="s">
        <v>421</v>
      </c>
      <c r="AR121" s="677"/>
      <c r="AS121" s="677"/>
      <c r="AT121" s="677"/>
      <c r="AU121" s="677"/>
      <c r="AV121" s="677"/>
      <c r="AW121" s="677"/>
      <c r="AX121" s="678"/>
    </row>
    <row r="122" spans="1:50" ht="46.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46.5" hidden="1" customHeight="1" x14ac:dyDescent="0.15">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153</v>
      </c>
      <c r="AF124" s="271"/>
      <c r="AG124" s="271"/>
      <c r="AH124" s="272"/>
      <c r="AI124" s="270" t="s">
        <v>400</v>
      </c>
      <c r="AJ124" s="271"/>
      <c r="AK124" s="271"/>
      <c r="AL124" s="272"/>
      <c r="AM124" s="270" t="s">
        <v>65</v>
      </c>
      <c r="AN124" s="271"/>
      <c r="AO124" s="271"/>
      <c r="AP124" s="272"/>
      <c r="AQ124" s="676" t="s">
        <v>421</v>
      </c>
      <c r="AR124" s="677"/>
      <c r="AS124" s="677"/>
      <c r="AT124" s="677"/>
      <c r="AU124" s="677"/>
      <c r="AV124" s="677"/>
      <c r="AW124" s="677"/>
      <c r="AX124" s="678"/>
    </row>
    <row r="125" spans="1:50" ht="46.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46.5" hidden="1" customHeight="1" x14ac:dyDescent="0.15">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153</v>
      </c>
      <c r="AF127" s="271"/>
      <c r="AG127" s="271"/>
      <c r="AH127" s="272"/>
      <c r="AI127" s="270" t="s">
        <v>400</v>
      </c>
      <c r="AJ127" s="271"/>
      <c r="AK127" s="271"/>
      <c r="AL127" s="272"/>
      <c r="AM127" s="270" t="s">
        <v>65</v>
      </c>
      <c r="AN127" s="271"/>
      <c r="AO127" s="271"/>
      <c r="AP127" s="272"/>
      <c r="AQ127" s="676" t="s">
        <v>421</v>
      </c>
      <c r="AR127" s="677"/>
      <c r="AS127" s="677"/>
      <c r="AT127" s="677"/>
      <c r="AU127" s="677"/>
      <c r="AV127" s="677"/>
      <c r="AW127" s="677"/>
      <c r="AX127" s="678"/>
    </row>
    <row r="128" spans="1:50" ht="46.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6.5" customHeight="1" x14ac:dyDescent="0.15">
      <c r="A130" s="139" t="s">
        <v>189</v>
      </c>
      <c r="B130" s="140"/>
      <c r="C130" s="145" t="s">
        <v>288</v>
      </c>
      <c r="D130" s="140"/>
      <c r="E130" s="670" t="s">
        <v>325</v>
      </c>
      <c r="F130" s="671"/>
      <c r="G130" s="672" t="s">
        <v>360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323</v>
      </c>
      <c r="F131" s="660"/>
      <c r="G131" s="185" t="s">
        <v>353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276</v>
      </c>
      <c r="F132" s="150"/>
      <c r="G132" s="208" t="s">
        <v>299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153</v>
      </c>
      <c r="AF132" s="215"/>
      <c r="AG132" s="215"/>
      <c r="AH132" s="215"/>
      <c r="AI132" s="215" t="s">
        <v>400</v>
      </c>
      <c r="AJ132" s="215"/>
      <c r="AK132" s="215"/>
      <c r="AL132" s="215"/>
      <c r="AM132" s="215" t="s">
        <v>65</v>
      </c>
      <c r="AN132" s="215"/>
      <c r="AO132" s="215"/>
      <c r="AP132" s="214"/>
      <c r="AQ132" s="214" t="s">
        <v>283</v>
      </c>
      <c r="AR132" s="209"/>
      <c r="AS132" s="209"/>
      <c r="AT132" s="210"/>
      <c r="AU132" s="246" t="s">
        <v>303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412</v>
      </c>
      <c r="AR133" s="249"/>
      <c r="AS133" s="172" t="s">
        <v>284</v>
      </c>
      <c r="AT133" s="173"/>
      <c r="AU133" s="194" t="s">
        <v>412</v>
      </c>
      <c r="AV133" s="194"/>
      <c r="AW133" s="172" t="s">
        <v>259</v>
      </c>
      <c r="AX133" s="202"/>
    </row>
    <row r="134" spans="1:50" ht="39.75" customHeight="1" x14ac:dyDescent="0.15">
      <c r="A134" s="141"/>
      <c r="B134" s="142"/>
      <c r="C134" s="146"/>
      <c r="D134" s="142"/>
      <c r="E134" s="146"/>
      <c r="F134" s="151"/>
      <c r="G134" s="181" t="s">
        <v>412</v>
      </c>
      <c r="H134" s="95"/>
      <c r="I134" s="95"/>
      <c r="J134" s="95"/>
      <c r="K134" s="95"/>
      <c r="L134" s="95"/>
      <c r="M134" s="95"/>
      <c r="N134" s="95"/>
      <c r="O134" s="95"/>
      <c r="P134" s="95"/>
      <c r="Q134" s="95"/>
      <c r="R134" s="95"/>
      <c r="S134" s="95"/>
      <c r="T134" s="95"/>
      <c r="U134" s="95"/>
      <c r="V134" s="95"/>
      <c r="W134" s="95"/>
      <c r="X134" s="182"/>
      <c r="Y134" s="203" t="s">
        <v>300</v>
      </c>
      <c r="Z134" s="204"/>
      <c r="AA134" s="205"/>
      <c r="AB134" s="241" t="s">
        <v>412</v>
      </c>
      <c r="AC134" s="195"/>
      <c r="AD134" s="195"/>
      <c r="AE134" s="238" t="s">
        <v>412</v>
      </c>
      <c r="AF134" s="192"/>
      <c r="AG134" s="192"/>
      <c r="AH134" s="192"/>
      <c r="AI134" s="238" t="s">
        <v>412</v>
      </c>
      <c r="AJ134" s="192"/>
      <c r="AK134" s="192"/>
      <c r="AL134" s="192"/>
      <c r="AM134" s="238" t="s">
        <v>412</v>
      </c>
      <c r="AN134" s="192"/>
      <c r="AO134" s="192"/>
      <c r="AP134" s="192"/>
      <c r="AQ134" s="238" t="s">
        <v>412</v>
      </c>
      <c r="AR134" s="192"/>
      <c r="AS134" s="192"/>
      <c r="AT134" s="192"/>
      <c r="AU134" s="238" t="s">
        <v>412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412</v>
      </c>
      <c r="AC135" s="206"/>
      <c r="AD135" s="206"/>
      <c r="AE135" s="238" t="s">
        <v>412</v>
      </c>
      <c r="AF135" s="192"/>
      <c r="AG135" s="192"/>
      <c r="AH135" s="192"/>
      <c r="AI135" s="238" t="s">
        <v>412</v>
      </c>
      <c r="AJ135" s="192"/>
      <c r="AK135" s="192"/>
      <c r="AL135" s="192"/>
      <c r="AM135" s="238" t="s">
        <v>412</v>
      </c>
      <c r="AN135" s="192"/>
      <c r="AO135" s="192"/>
      <c r="AP135" s="192"/>
      <c r="AQ135" s="238" t="s">
        <v>412</v>
      </c>
      <c r="AR135" s="192"/>
      <c r="AS135" s="192"/>
      <c r="AT135" s="192"/>
      <c r="AU135" s="238" t="s">
        <v>412</v>
      </c>
      <c r="AV135" s="192"/>
      <c r="AW135" s="192"/>
      <c r="AX135" s="207"/>
    </row>
    <row r="136" spans="1:50" ht="18.75" hidden="1" customHeight="1" x14ac:dyDescent="0.15">
      <c r="A136" s="141"/>
      <c r="B136" s="142"/>
      <c r="C136" s="146"/>
      <c r="D136" s="142"/>
      <c r="E136" s="146"/>
      <c r="F136" s="151"/>
      <c r="G136" s="208" t="s">
        <v>299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153</v>
      </c>
      <c r="AF136" s="215"/>
      <c r="AG136" s="215"/>
      <c r="AH136" s="215"/>
      <c r="AI136" s="215" t="s">
        <v>400</v>
      </c>
      <c r="AJ136" s="215"/>
      <c r="AK136" s="215"/>
      <c r="AL136" s="215"/>
      <c r="AM136" s="215" t="s">
        <v>65</v>
      </c>
      <c r="AN136" s="215"/>
      <c r="AO136" s="215"/>
      <c r="AP136" s="214"/>
      <c r="AQ136" s="214" t="s">
        <v>283</v>
      </c>
      <c r="AR136" s="209"/>
      <c r="AS136" s="209"/>
      <c r="AT136" s="210"/>
      <c r="AU136" s="246" t="s">
        <v>303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284</v>
      </c>
      <c r="AT137" s="173"/>
      <c r="AU137" s="194"/>
      <c r="AV137" s="194"/>
      <c r="AW137" s="172" t="s">
        <v>259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153</v>
      </c>
      <c r="AF140" s="215"/>
      <c r="AG140" s="215"/>
      <c r="AH140" s="215"/>
      <c r="AI140" s="215" t="s">
        <v>400</v>
      </c>
      <c r="AJ140" s="215"/>
      <c r="AK140" s="215"/>
      <c r="AL140" s="215"/>
      <c r="AM140" s="215" t="s">
        <v>65</v>
      </c>
      <c r="AN140" s="215"/>
      <c r="AO140" s="215"/>
      <c r="AP140" s="214"/>
      <c r="AQ140" s="214" t="s">
        <v>283</v>
      </c>
      <c r="AR140" s="209"/>
      <c r="AS140" s="209"/>
      <c r="AT140" s="210"/>
      <c r="AU140" s="246" t="s">
        <v>303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153</v>
      </c>
      <c r="AF144" s="215"/>
      <c r="AG144" s="215"/>
      <c r="AH144" s="215"/>
      <c r="AI144" s="215" t="s">
        <v>400</v>
      </c>
      <c r="AJ144" s="215"/>
      <c r="AK144" s="215"/>
      <c r="AL144" s="215"/>
      <c r="AM144" s="215" t="s">
        <v>65</v>
      </c>
      <c r="AN144" s="215"/>
      <c r="AO144" s="215"/>
      <c r="AP144" s="214"/>
      <c r="AQ144" s="214" t="s">
        <v>283</v>
      </c>
      <c r="AR144" s="209"/>
      <c r="AS144" s="209"/>
      <c r="AT144" s="210"/>
      <c r="AU144" s="246" t="s">
        <v>303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153</v>
      </c>
      <c r="AF148" s="215"/>
      <c r="AG148" s="215"/>
      <c r="AH148" s="215"/>
      <c r="AI148" s="215" t="s">
        <v>400</v>
      </c>
      <c r="AJ148" s="215"/>
      <c r="AK148" s="215"/>
      <c r="AL148" s="215"/>
      <c r="AM148" s="215" t="s">
        <v>65</v>
      </c>
      <c r="AN148" s="215"/>
      <c r="AO148" s="215"/>
      <c r="AP148" s="214"/>
      <c r="AQ148" s="214" t="s">
        <v>283</v>
      </c>
      <c r="AR148" s="209"/>
      <c r="AS148" s="209"/>
      <c r="AT148" s="210"/>
      <c r="AU148" s="246" t="s">
        <v>303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373</v>
      </c>
      <c r="R152" s="169"/>
      <c r="S152" s="169"/>
      <c r="T152" s="169"/>
      <c r="U152" s="169"/>
      <c r="V152" s="169"/>
      <c r="W152" s="169"/>
      <c r="X152" s="169"/>
      <c r="Y152" s="169"/>
      <c r="Z152" s="169"/>
      <c r="AA152" s="169"/>
      <c r="AB152" s="217" t="s">
        <v>375</v>
      </c>
      <c r="AC152" s="169"/>
      <c r="AD152" s="170"/>
      <c r="AE152" s="177" t="s">
        <v>306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373</v>
      </c>
      <c r="R159" s="169"/>
      <c r="S159" s="169"/>
      <c r="T159" s="169"/>
      <c r="U159" s="169"/>
      <c r="V159" s="169"/>
      <c r="W159" s="169"/>
      <c r="X159" s="169"/>
      <c r="Y159" s="169"/>
      <c r="Z159" s="169"/>
      <c r="AA159" s="169"/>
      <c r="AB159" s="217" t="s">
        <v>375</v>
      </c>
      <c r="AC159" s="169"/>
      <c r="AD159" s="170"/>
      <c r="AE159" s="242" t="s">
        <v>306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373</v>
      </c>
      <c r="R166" s="169"/>
      <c r="S166" s="169"/>
      <c r="T166" s="169"/>
      <c r="U166" s="169"/>
      <c r="V166" s="169"/>
      <c r="W166" s="169"/>
      <c r="X166" s="169"/>
      <c r="Y166" s="169"/>
      <c r="Z166" s="169"/>
      <c r="AA166" s="169"/>
      <c r="AB166" s="217" t="s">
        <v>375</v>
      </c>
      <c r="AC166" s="169"/>
      <c r="AD166" s="170"/>
      <c r="AE166" s="242" t="s">
        <v>306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373</v>
      </c>
      <c r="R173" s="169"/>
      <c r="S173" s="169"/>
      <c r="T173" s="169"/>
      <c r="U173" s="169"/>
      <c r="V173" s="169"/>
      <c r="W173" s="169"/>
      <c r="X173" s="169"/>
      <c r="Y173" s="169"/>
      <c r="Z173" s="169"/>
      <c r="AA173" s="169"/>
      <c r="AB173" s="217" t="s">
        <v>375</v>
      </c>
      <c r="AC173" s="169"/>
      <c r="AD173" s="170"/>
      <c r="AE173" s="242" t="s">
        <v>306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2.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373</v>
      </c>
      <c r="R180" s="169"/>
      <c r="S180" s="169"/>
      <c r="T180" s="169"/>
      <c r="U180" s="169"/>
      <c r="V180" s="169"/>
      <c r="W180" s="169"/>
      <c r="X180" s="169"/>
      <c r="Y180" s="169"/>
      <c r="Z180" s="169"/>
      <c r="AA180" s="169"/>
      <c r="AB180" s="217" t="s">
        <v>375</v>
      </c>
      <c r="AC180" s="169"/>
      <c r="AD180" s="170"/>
      <c r="AE180" s="242" t="s">
        <v>306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2.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2.5" customHeight="1" x14ac:dyDescent="0.15">
      <c r="A187" s="141"/>
      <c r="B187" s="142"/>
      <c r="C187" s="146"/>
      <c r="D187" s="142"/>
      <c r="E187" s="648" t="s">
        <v>340</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281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325</v>
      </c>
      <c r="F190" s="671"/>
      <c r="G190" s="672" t="s">
        <v>412</v>
      </c>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323</v>
      </c>
      <c r="F191" s="660"/>
      <c r="G191" s="185" t="s">
        <v>412</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276</v>
      </c>
      <c r="F192" s="150"/>
      <c r="G192" s="208" t="s">
        <v>299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153</v>
      </c>
      <c r="AF192" s="215"/>
      <c r="AG192" s="215"/>
      <c r="AH192" s="215"/>
      <c r="AI192" s="215" t="s">
        <v>400</v>
      </c>
      <c r="AJ192" s="215"/>
      <c r="AK192" s="215"/>
      <c r="AL192" s="215"/>
      <c r="AM192" s="215" t="s">
        <v>65</v>
      </c>
      <c r="AN192" s="215"/>
      <c r="AO192" s="215"/>
      <c r="AP192" s="214"/>
      <c r="AQ192" s="214" t="s">
        <v>283</v>
      </c>
      <c r="AR192" s="209"/>
      <c r="AS192" s="209"/>
      <c r="AT192" s="210"/>
      <c r="AU192" s="246" t="s">
        <v>303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259</v>
      </c>
      <c r="AX193" s="202"/>
    </row>
    <row r="194" spans="1:50" ht="33" hidden="1" customHeight="1" x14ac:dyDescent="0.15">
      <c r="A194" s="141"/>
      <c r="B194" s="142"/>
      <c r="C194" s="146"/>
      <c r="D194" s="142"/>
      <c r="E194" s="146"/>
      <c r="F194" s="151"/>
      <c r="G194" s="181" t="s">
        <v>412</v>
      </c>
      <c r="H194" s="95"/>
      <c r="I194" s="95"/>
      <c r="J194" s="95"/>
      <c r="K194" s="95"/>
      <c r="L194" s="95"/>
      <c r="M194" s="95"/>
      <c r="N194" s="95"/>
      <c r="O194" s="95"/>
      <c r="P194" s="95"/>
      <c r="Q194" s="95"/>
      <c r="R194" s="95"/>
      <c r="S194" s="95"/>
      <c r="T194" s="95"/>
      <c r="U194" s="95"/>
      <c r="V194" s="95"/>
      <c r="W194" s="95"/>
      <c r="X194" s="182"/>
      <c r="Y194" s="203" t="s">
        <v>300</v>
      </c>
      <c r="Z194" s="204"/>
      <c r="AA194" s="205"/>
      <c r="AB194" s="241" t="s">
        <v>412</v>
      </c>
      <c r="AC194" s="195"/>
      <c r="AD194" s="195"/>
      <c r="AE194" s="238" t="s">
        <v>412</v>
      </c>
      <c r="AF194" s="192"/>
      <c r="AG194" s="192"/>
      <c r="AH194" s="192"/>
      <c r="AI194" s="238" t="s">
        <v>412</v>
      </c>
      <c r="AJ194" s="192"/>
      <c r="AK194" s="192"/>
      <c r="AL194" s="192"/>
      <c r="AM194" s="238" t="s">
        <v>412</v>
      </c>
      <c r="AN194" s="192"/>
      <c r="AO194" s="192"/>
      <c r="AP194" s="192"/>
      <c r="AQ194" s="238" t="s">
        <v>412</v>
      </c>
      <c r="AR194" s="192"/>
      <c r="AS194" s="192"/>
      <c r="AT194" s="192"/>
      <c r="AU194" s="238" t="s">
        <v>412</v>
      </c>
      <c r="AV194" s="192"/>
      <c r="AW194" s="192"/>
      <c r="AX194" s="207"/>
    </row>
    <row r="195" spans="1:50" ht="30"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t="s">
        <v>412</v>
      </c>
      <c r="AC195" s="206"/>
      <c r="AD195" s="206"/>
      <c r="AE195" s="238" t="s">
        <v>412</v>
      </c>
      <c r="AF195" s="192"/>
      <c r="AG195" s="192"/>
      <c r="AH195" s="192"/>
      <c r="AI195" s="238" t="s">
        <v>412</v>
      </c>
      <c r="AJ195" s="192"/>
      <c r="AK195" s="192"/>
      <c r="AL195" s="192"/>
      <c r="AM195" s="238" t="s">
        <v>412</v>
      </c>
      <c r="AN195" s="192"/>
      <c r="AO195" s="192"/>
      <c r="AP195" s="192"/>
      <c r="AQ195" s="238" t="s">
        <v>412</v>
      </c>
      <c r="AR195" s="192"/>
      <c r="AS195" s="192"/>
      <c r="AT195" s="192"/>
      <c r="AU195" s="238" t="s">
        <v>412</v>
      </c>
      <c r="AV195" s="192"/>
      <c r="AW195" s="192"/>
      <c r="AX195" s="207"/>
    </row>
    <row r="196" spans="1:50" ht="18.75" hidden="1" customHeight="1" x14ac:dyDescent="0.15">
      <c r="A196" s="141"/>
      <c r="B196" s="142"/>
      <c r="C196" s="146"/>
      <c r="D196" s="142"/>
      <c r="E196" s="146"/>
      <c r="F196" s="151"/>
      <c r="G196" s="208" t="s">
        <v>299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153</v>
      </c>
      <c r="AF196" s="215"/>
      <c r="AG196" s="215"/>
      <c r="AH196" s="215"/>
      <c r="AI196" s="215" t="s">
        <v>400</v>
      </c>
      <c r="AJ196" s="215"/>
      <c r="AK196" s="215"/>
      <c r="AL196" s="215"/>
      <c r="AM196" s="215" t="s">
        <v>65</v>
      </c>
      <c r="AN196" s="215"/>
      <c r="AO196" s="215"/>
      <c r="AP196" s="214"/>
      <c r="AQ196" s="214" t="s">
        <v>283</v>
      </c>
      <c r="AR196" s="209"/>
      <c r="AS196" s="209"/>
      <c r="AT196" s="210"/>
      <c r="AU196" s="246" t="s">
        <v>303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153</v>
      </c>
      <c r="AF200" s="215"/>
      <c r="AG200" s="215"/>
      <c r="AH200" s="215"/>
      <c r="AI200" s="215" t="s">
        <v>400</v>
      </c>
      <c r="AJ200" s="215"/>
      <c r="AK200" s="215"/>
      <c r="AL200" s="215"/>
      <c r="AM200" s="215" t="s">
        <v>65</v>
      </c>
      <c r="AN200" s="215"/>
      <c r="AO200" s="215"/>
      <c r="AP200" s="214"/>
      <c r="AQ200" s="214" t="s">
        <v>283</v>
      </c>
      <c r="AR200" s="209"/>
      <c r="AS200" s="209"/>
      <c r="AT200" s="210"/>
      <c r="AU200" s="246" t="s">
        <v>303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153</v>
      </c>
      <c r="AF204" s="215"/>
      <c r="AG204" s="215"/>
      <c r="AH204" s="215"/>
      <c r="AI204" s="215" t="s">
        <v>400</v>
      </c>
      <c r="AJ204" s="215"/>
      <c r="AK204" s="215"/>
      <c r="AL204" s="215"/>
      <c r="AM204" s="215" t="s">
        <v>65</v>
      </c>
      <c r="AN204" s="215"/>
      <c r="AO204" s="215"/>
      <c r="AP204" s="214"/>
      <c r="AQ204" s="214" t="s">
        <v>283</v>
      </c>
      <c r="AR204" s="209"/>
      <c r="AS204" s="209"/>
      <c r="AT204" s="210"/>
      <c r="AU204" s="246" t="s">
        <v>303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153</v>
      </c>
      <c r="AF208" s="215"/>
      <c r="AG208" s="215"/>
      <c r="AH208" s="215"/>
      <c r="AI208" s="215" t="s">
        <v>400</v>
      </c>
      <c r="AJ208" s="215"/>
      <c r="AK208" s="215"/>
      <c r="AL208" s="215"/>
      <c r="AM208" s="215" t="s">
        <v>65</v>
      </c>
      <c r="AN208" s="215"/>
      <c r="AO208" s="215"/>
      <c r="AP208" s="214"/>
      <c r="AQ208" s="214" t="s">
        <v>283</v>
      </c>
      <c r="AR208" s="209"/>
      <c r="AS208" s="209"/>
      <c r="AT208" s="210"/>
      <c r="AU208" s="246" t="s">
        <v>303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373</v>
      </c>
      <c r="R212" s="169"/>
      <c r="S212" s="169"/>
      <c r="T212" s="169"/>
      <c r="U212" s="169"/>
      <c r="V212" s="169"/>
      <c r="W212" s="169"/>
      <c r="X212" s="169"/>
      <c r="Y212" s="169"/>
      <c r="Z212" s="169"/>
      <c r="AA212" s="169"/>
      <c r="AB212" s="217" t="s">
        <v>375</v>
      </c>
      <c r="AC212" s="169"/>
      <c r="AD212" s="170"/>
      <c r="AE212" s="177" t="s">
        <v>306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t="s">
        <v>412</v>
      </c>
      <c r="H214" s="95"/>
      <c r="I214" s="95"/>
      <c r="J214" s="95"/>
      <c r="K214" s="95"/>
      <c r="L214" s="95"/>
      <c r="M214" s="95"/>
      <c r="N214" s="95"/>
      <c r="O214" s="95"/>
      <c r="P214" s="182"/>
      <c r="Q214" s="220" t="s">
        <v>412</v>
      </c>
      <c r="R214" s="221"/>
      <c r="S214" s="221"/>
      <c r="T214" s="221"/>
      <c r="U214" s="221"/>
      <c r="V214" s="221"/>
      <c r="W214" s="221"/>
      <c r="X214" s="221"/>
      <c r="Y214" s="221"/>
      <c r="Z214" s="221"/>
      <c r="AA214" s="222"/>
      <c r="AB214" s="229" t="s">
        <v>412</v>
      </c>
      <c r="AC214" s="230"/>
      <c r="AD214" s="230"/>
      <c r="AE214" s="235" t="s">
        <v>412</v>
      </c>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t="s">
        <v>412</v>
      </c>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373</v>
      </c>
      <c r="R219" s="169"/>
      <c r="S219" s="169"/>
      <c r="T219" s="169"/>
      <c r="U219" s="169"/>
      <c r="V219" s="169"/>
      <c r="W219" s="169"/>
      <c r="X219" s="169"/>
      <c r="Y219" s="169"/>
      <c r="Z219" s="169"/>
      <c r="AA219" s="169"/>
      <c r="AB219" s="217" t="s">
        <v>375</v>
      </c>
      <c r="AC219" s="169"/>
      <c r="AD219" s="170"/>
      <c r="AE219" s="242" t="s">
        <v>306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373</v>
      </c>
      <c r="R226" s="169"/>
      <c r="S226" s="169"/>
      <c r="T226" s="169"/>
      <c r="U226" s="169"/>
      <c r="V226" s="169"/>
      <c r="W226" s="169"/>
      <c r="X226" s="169"/>
      <c r="Y226" s="169"/>
      <c r="Z226" s="169"/>
      <c r="AA226" s="169"/>
      <c r="AB226" s="217" t="s">
        <v>375</v>
      </c>
      <c r="AC226" s="169"/>
      <c r="AD226" s="170"/>
      <c r="AE226" s="242" t="s">
        <v>306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0.2" hidden="1" customHeight="1" x14ac:dyDescent="0.15">
      <c r="A233" s="141"/>
      <c r="B233" s="142"/>
      <c r="C233" s="146"/>
      <c r="D233" s="142"/>
      <c r="E233" s="146"/>
      <c r="F233" s="151"/>
      <c r="G233" s="216" t="s">
        <v>26</v>
      </c>
      <c r="H233" s="169"/>
      <c r="I233" s="169"/>
      <c r="J233" s="169"/>
      <c r="K233" s="169"/>
      <c r="L233" s="169"/>
      <c r="M233" s="169"/>
      <c r="N233" s="169"/>
      <c r="O233" s="169"/>
      <c r="P233" s="170"/>
      <c r="Q233" s="177" t="s">
        <v>373</v>
      </c>
      <c r="R233" s="169"/>
      <c r="S233" s="169"/>
      <c r="T233" s="169"/>
      <c r="U233" s="169"/>
      <c r="V233" s="169"/>
      <c r="W233" s="169"/>
      <c r="X233" s="169"/>
      <c r="Y233" s="169"/>
      <c r="Z233" s="169"/>
      <c r="AA233" s="169"/>
      <c r="AB233" s="217" t="s">
        <v>375</v>
      </c>
      <c r="AC233" s="169"/>
      <c r="AD233" s="170"/>
      <c r="AE233" s="242" t="s">
        <v>306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0.2"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0.2"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0.2"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0.2"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0.2"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0.2"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0.2" hidden="1" customHeight="1" x14ac:dyDescent="0.15">
      <c r="A240" s="141"/>
      <c r="B240" s="142"/>
      <c r="C240" s="146"/>
      <c r="D240" s="142"/>
      <c r="E240" s="146"/>
      <c r="F240" s="151"/>
      <c r="G240" s="216" t="s">
        <v>26</v>
      </c>
      <c r="H240" s="169"/>
      <c r="I240" s="169"/>
      <c r="J240" s="169"/>
      <c r="K240" s="169"/>
      <c r="L240" s="169"/>
      <c r="M240" s="169"/>
      <c r="N240" s="169"/>
      <c r="O240" s="169"/>
      <c r="P240" s="170"/>
      <c r="Q240" s="177" t="s">
        <v>373</v>
      </c>
      <c r="R240" s="169"/>
      <c r="S240" s="169"/>
      <c r="T240" s="169"/>
      <c r="U240" s="169"/>
      <c r="V240" s="169"/>
      <c r="W240" s="169"/>
      <c r="X240" s="169"/>
      <c r="Y240" s="169"/>
      <c r="Z240" s="169"/>
      <c r="AA240" s="169"/>
      <c r="AB240" s="217" t="s">
        <v>375</v>
      </c>
      <c r="AC240" s="169"/>
      <c r="AD240" s="170"/>
      <c r="AE240" s="242" t="s">
        <v>306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0.2"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0.2"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0.2"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0.2"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0.2"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0.2"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340</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323</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276</v>
      </c>
      <c r="F252" s="150"/>
      <c r="G252" s="208" t="s">
        <v>299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153</v>
      </c>
      <c r="AF252" s="215"/>
      <c r="AG252" s="215"/>
      <c r="AH252" s="215"/>
      <c r="AI252" s="215" t="s">
        <v>400</v>
      </c>
      <c r="AJ252" s="215"/>
      <c r="AK252" s="215"/>
      <c r="AL252" s="215"/>
      <c r="AM252" s="215" t="s">
        <v>65</v>
      </c>
      <c r="AN252" s="215"/>
      <c r="AO252" s="215"/>
      <c r="AP252" s="214"/>
      <c r="AQ252" s="214" t="s">
        <v>283</v>
      </c>
      <c r="AR252" s="209"/>
      <c r="AS252" s="209"/>
      <c r="AT252" s="210"/>
      <c r="AU252" s="246" t="s">
        <v>303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153</v>
      </c>
      <c r="AF256" s="215"/>
      <c r="AG256" s="215"/>
      <c r="AH256" s="215"/>
      <c r="AI256" s="215" t="s">
        <v>400</v>
      </c>
      <c r="AJ256" s="215"/>
      <c r="AK256" s="215"/>
      <c r="AL256" s="215"/>
      <c r="AM256" s="215" t="s">
        <v>65</v>
      </c>
      <c r="AN256" s="215"/>
      <c r="AO256" s="215"/>
      <c r="AP256" s="214"/>
      <c r="AQ256" s="214" t="s">
        <v>283</v>
      </c>
      <c r="AR256" s="209"/>
      <c r="AS256" s="209"/>
      <c r="AT256" s="210"/>
      <c r="AU256" s="246" t="s">
        <v>303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153</v>
      </c>
      <c r="AF260" s="215"/>
      <c r="AG260" s="215"/>
      <c r="AH260" s="215"/>
      <c r="AI260" s="215" t="s">
        <v>400</v>
      </c>
      <c r="AJ260" s="215"/>
      <c r="AK260" s="215"/>
      <c r="AL260" s="215"/>
      <c r="AM260" s="215" t="s">
        <v>65</v>
      </c>
      <c r="AN260" s="215"/>
      <c r="AO260" s="215"/>
      <c r="AP260" s="214"/>
      <c r="AQ260" s="214" t="s">
        <v>283</v>
      </c>
      <c r="AR260" s="209"/>
      <c r="AS260" s="209"/>
      <c r="AT260" s="210"/>
      <c r="AU260" s="246" t="s">
        <v>303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153</v>
      </c>
      <c r="AF264" s="215"/>
      <c r="AG264" s="215"/>
      <c r="AH264" s="215"/>
      <c r="AI264" s="215" t="s">
        <v>400</v>
      </c>
      <c r="AJ264" s="215"/>
      <c r="AK264" s="215"/>
      <c r="AL264" s="215"/>
      <c r="AM264" s="215" t="s">
        <v>65</v>
      </c>
      <c r="AN264" s="215"/>
      <c r="AO264" s="215"/>
      <c r="AP264" s="214"/>
      <c r="AQ264" s="177" t="s">
        <v>283</v>
      </c>
      <c r="AR264" s="169"/>
      <c r="AS264" s="169"/>
      <c r="AT264" s="170"/>
      <c r="AU264" s="199" t="s">
        <v>303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153</v>
      </c>
      <c r="AF268" s="215"/>
      <c r="AG268" s="215"/>
      <c r="AH268" s="215"/>
      <c r="AI268" s="215" t="s">
        <v>400</v>
      </c>
      <c r="AJ268" s="215"/>
      <c r="AK268" s="215"/>
      <c r="AL268" s="215"/>
      <c r="AM268" s="215" t="s">
        <v>65</v>
      </c>
      <c r="AN268" s="215"/>
      <c r="AO268" s="215"/>
      <c r="AP268" s="214"/>
      <c r="AQ268" s="214" t="s">
        <v>283</v>
      </c>
      <c r="AR268" s="209"/>
      <c r="AS268" s="209"/>
      <c r="AT268" s="210"/>
      <c r="AU268" s="246" t="s">
        <v>303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373</v>
      </c>
      <c r="R272" s="169"/>
      <c r="S272" s="169"/>
      <c r="T272" s="169"/>
      <c r="U272" s="169"/>
      <c r="V272" s="169"/>
      <c r="W272" s="169"/>
      <c r="X272" s="169"/>
      <c r="Y272" s="169"/>
      <c r="Z272" s="169"/>
      <c r="AA272" s="169"/>
      <c r="AB272" s="217" t="s">
        <v>375</v>
      </c>
      <c r="AC272" s="169"/>
      <c r="AD272" s="170"/>
      <c r="AE272" s="177" t="s">
        <v>306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373</v>
      </c>
      <c r="R279" s="169"/>
      <c r="S279" s="169"/>
      <c r="T279" s="169"/>
      <c r="U279" s="169"/>
      <c r="V279" s="169"/>
      <c r="W279" s="169"/>
      <c r="X279" s="169"/>
      <c r="Y279" s="169"/>
      <c r="Z279" s="169"/>
      <c r="AA279" s="169"/>
      <c r="AB279" s="217" t="s">
        <v>375</v>
      </c>
      <c r="AC279" s="169"/>
      <c r="AD279" s="170"/>
      <c r="AE279" s="242" t="s">
        <v>306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373</v>
      </c>
      <c r="R286" s="169"/>
      <c r="S286" s="169"/>
      <c r="T286" s="169"/>
      <c r="U286" s="169"/>
      <c r="V286" s="169"/>
      <c r="W286" s="169"/>
      <c r="X286" s="169"/>
      <c r="Y286" s="169"/>
      <c r="Z286" s="169"/>
      <c r="AA286" s="169"/>
      <c r="AB286" s="217" t="s">
        <v>375</v>
      </c>
      <c r="AC286" s="169"/>
      <c r="AD286" s="170"/>
      <c r="AE286" s="242" t="s">
        <v>306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373</v>
      </c>
      <c r="R293" s="169"/>
      <c r="S293" s="169"/>
      <c r="T293" s="169"/>
      <c r="U293" s="169"/>
      <c r="V293" s="169"/>
      <c r="W293" s="169"/>
      <c r="X293" s="169"/>
      <c r="Y293" s="169"/>
      <c r="Z293" s="169"/>
      <c r="AA293" s="169"/>
      <c r="AB293" s="217" t="s">
        <v>375</v>
      </c>
      <c r="AC293" s="169"/>
      <c r="AD293" s="170"/>
      <c r="AE293" s="242" t="s">
        <v>306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373</v>
      </c>
      <c r="R300" s="169"/>
      <c r="S300" s="169"/>
      <c r="T300" s="169"/>
      <c r="U300" s="169"/>
      <c r="V300" s="169"/>
      <c r="W300" s="169"/>
      <c r="X300" s="169"/>
      <c r="Y300" s="169"/>
      <c r="Z300" s="169"/>
      <c r="AA300" s="169"/>
      <c r="AB300" s="217" t="s">
        <v>375</v>
      </c>
      <c r="AC300" s="169"/>
      <c r="AD300" s="170"/>
      <c r="AE300" s="242" t="s">
        <v>306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340</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323</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276</v>
      </c>
      <c r="F312" s="150"/>
      <c r="G312" s="208" t="s">
        <v>299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153</v>
      </c>
      <c r="AF312" s="215"/>
      <c r="AG312" s="215"/>
      <c r="AH312" s="215"/>
      <c r="AI312" s="215" t="s">
        <v>400</v>
      </c>
      <c r="AJ312" s="215"/>
      <c r="AK312" s="215"/>
      <c r="AL312" s="215"/>
      <c r="AM312" s="215" t="s">
        <v>65</v>
      </c>
      <c r="AN312" s="215"/>
      <c r="AO312" s="215"/>
      <c r="AP312" s="214"/>
      <c r="AQ312" s="214" t="s">
        <v>283</v>
      </c>
      <c r="AR312" s="209"/>
      <c r="AS312" s="209"/>
      <c r="AT312" s="210"/>
      <c r="AU312" s="246" t="s">
        <v>303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153</v>
      </c>
      <c r="AF316" s="215"/>
      <c r="AG316" s="215"/>
      <c r="AH316" s="215"/>
      <c r="AI316" s="215" t="s">
        <v>400</v>
      </c>
      <c r="AJ316" s="215"/>
      <c r="AK316" s="215"/>
      <c r="AL316" s="215"/>
      <c r="AM316" s="215" t="s">
        <v>65</v>
      </c>
      <c r="AN316" s="215"/>
      <c r="AO316" s="215"/>
      <c r="AP316" s="214"/>
      <c r="AQ316" s="214" t="s">
        <v>283</v>
      </c>
      <c r="AR316" s="209"/>
      <c r="AS316" s="209"/>
      <c r="AT316" s="210"/>
      <c r="AU316" s="246" t="s">
        <v>303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153</v>
      </c>
      <c r="AF320" s="215"/>
      <c r="AG320" s="215"/>
      <c r="AH320" s="215"/>
      <c r="AI320" s="215" t="s">
        <v>400</v>
      </c>
      <c r="AJ320" s="215"/>
      <c r="AK320" s="215"/>
      <c r="AL320" s="215"/>
      <c r="AM320" s="215" t="s">
        <v>65</v>
      </c>
      <c r="AN320" s="215"/>
      <c r="AO320" s="215"/>
      <c r="AP320" s="214"/>
      <c r="AQ320" s="214" t="s">
        <v>283</v>
      </c>
      <c r="AR320" s="209"/>
      <c r="AS320" s="209"/>
      <c r="AT320" s="210"/>
      <c r="AU320" s="246" t="s">
        <v>303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153</v>
      </c>
      <c r="AF324" s="215"/>
      <c r="AG324" s="215"/>
      <c r="AH324" s="215"/>
      <c r="AI324" s="215" t="s">
        <v>400</v>
      </c>
      <c r="AJ324" s="215"/>
      <c r="AK324" s="215"/>
      <c r="AL324" s="215"/>
      <c r="AM324" s="215" t="s">
        <v>65</v>
      </c>
      <c r="AN324" s="215"/>
      <c r="AO324" s="215"/>
      <c r="AP324" s="214"/>
      <c r="AQ324" s="214" t="s">
        <v>283</v>
      </c>
      <c r="AR324" s="209"/>
      <c r="AS324" s="209"/>
      <c r="AT324" s="210"/>
      <c r="AU324" s="246" t="s">
        <v>303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153</v>
      </c>
      <c r="AF328" s="215"/>
      <c r="AG328" s="215"/>
      <c r="AH328" s="215"/>
      <c r="AI328" s="215" t="s">
        <v>400</v>
      </c>
      <c r="AJ328" s="215"/>
      <c r="AK328" s="215"/>
      <c r="AL328" s="215"/>
      <c r="AM328" s="215" t="s">
        <v>65</v>
      </c>
      <c r="AN328" s="215"/>
      <c r="AO328" s="215"/>
      <c r="AP328" s="214"/>
      <c r="AQ328" s="214" t="s">
        <v>283</v>
      </c>
      <c r="AR328" s="209"/>
      <c r="AS328" s="209"/>
      <c r="AT328" s="210"/>
      <c r="AU328" s="246" t="s">
        <v>303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373</v>
      </c>
      <c r="R332" s="169"/>
      <c r="S332" s="169"/>
      <c r="T332" s="169"/>
      <c r="U332" s="169"/>
      <c r="V332" s="169"/>
      <c r="W332" s="169"/>
      <c r="X332" s="169"/>
      <c r="Y332" s="169"/>
      <c r="Z332" s="169"/>
      <c r="AA332" s="169"/>
      <c r="AB332" s="217" t="s">
        <v>375</v>
      </c>
      <c r="AC332" s="169"/>
      <c r="AD332" s="170"/>
      <c r="AE332" s="177" t="s">
        <v>306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373</v>
      </c>
      <c r="R339" s="169"/>
      <c r="S339" s="169"/>
      <c r="T339" s="169"/>
      <c r="U339" s="169"/>
      <c r="V339" s="169"/>
      <c r="W339" s="169"/>
      <c r="X339" s="169"/>
      <c r="Y339" s="169"/>
      <c r="Z339" s="169"/>
      <c r="AA339" s="169"/>
      <c r="AB339" s="217" t="s">
        <v>375</v>
      </c>
      <c r="AC339" s="169"/>
      <c r="AD339" s="170"/>
      <c r="AE339" s="242" t="s">
        <v>306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373</v>
      </c>
      <c r="R346" s="169"/>
      <c r="S346" s="169"/>
      <c r="T346" s="169"/>
      <c r="U346" s="169"/>
      <c r="V346" s="169"/>
      <c r="W346" s="169"/>
      <c r="X346" s="169"/>
      <c r="Y346" s="169"/>
      <c r="Z346" s="169"/>
      <c r="AA346" s="169"/>
      <c r="AB346" s="217" t="s">
        <v>375</v>
      </c>
      <c r="AC346" s="169"/>
      <c r="AD346" s="170"/>
      <c r="AE346" s="242" t="s">
        <v>306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373</v>
      </c>
      <c r="R353" s="169"/>
      <c r="S353" s="169"/>
      <c r="T353" s="169"/>
      <c r="U353" s="169"/>
      <c r="V353" s="169"/>
      <c r="W353" s="169"/>
      <c r="X353" s="169"/>
      <c r="Y353" s="169"/>
      <c r="Z353" s="169"/>
      <c r="AA353" s="169"/>
      <c r="AB353" s="217" t="s">
        <v>375</v>
      </c>
      <c r="AC353" s="169"/>
      <c r="AD353" s="170"/>
      <c r="AE353" s="242" t="s">
        <v>306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373</v>
      </c>
      <c r="R360" s="169"/>
      <c r="S360" s="169"/>
      <c r="T360" s="169"/>
      <c r="U360" s="169"/>
      <c r="V360" s="169"/>
      <c r="W360" s="169"/>
      <c r="X360" s="169"/>
      <c r="Y360" s="169"/>
      <c r="Z360" s="169"/>
      <c r="AA360" s="169"/>
      <c r="AB360" s="217" t="s">
        <v>375</v>
      </c>
      <c r="AC360" s="169"/>
      <c r="AD360" s="170"/>
      <c r="AE360" s="242" t="s">
        <v>306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340</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323</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276</v>
      </c>
      <c r="F372" s="150"/>
      <c r="G372" s="208" t="s">
        <v>299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153</v>
      </c>
      <c r="AF372" s="215"/>
      <c r="AG372" s="215"/>
      <c r="AH372" s="215"/>
      <c r="AI372" s="215" t="s">
        <v>400</v>
      </c>
      <c r="AJ372" s="215"/>
      <c r="AK372" s="215"/>
      <c r="AL372" s="215"/>
      <c r="AM372" s="215" t="s">
        <v>65</v>
      </c>
      <c r="AN372" s="215"/>
      <c r="AO372" s="215"/>
      <c r="AP372" s="214"/>
      <c r="AQ372" s="214" t="s">
        <v>283</v>
      </c>
      <c r="AR372" s="209"/>
      <c r="AS372" s="209"/>
      <c r="AT372" s="210"/>
      <c r="AU372" s="246" t="s">
        <v>303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153</v>
      </c>
      <c r="AF376" s="215"/>
      <c r="AG376" s="215"/>
      <c r="AH376" s="215"/>
      <c r="AI376" s="215" t="s">
        <v>400</v>
      </c>
      <c r="AJ376" s="215"/>
      <c r="AK376" s="215"/>
      <c r="AL376" s="215"/>
      <c r="AM376" s="215" t="s">
        <v>65</v>
      </c>
      <c r="AN376" s="215"/>
      <c r="AO376" s="215"/>
      <c r="AP376" s="214"/>
      <c r="AQ376" s="214" t="s">
        <v>283</v>
      </c>
      <c r="AR376" s="209"/>
      <c r="AS376" s="209"/>
      <c r="AT376" s="210"/>
      <c r="AU376" s="246" t="s">
        <v>303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153</v>
      </c>
      <c r="AF380" s="215"/>
      <c r="AG380" s="215"/>
      <c r="AH380" s="215"/>
      <c r="AI380" s="215" t="s">
        <v>400</v>
      </c>
      <c r="AJ380" s="215"/>
      <c r="AK380" s="215"/>
      <c r="AL380" s="215"/>
      <c r="AM380" s="215" t="s">
        <v>65</v>
      </c>
      <c r="AN380" s="215"/>
      <c r="AO380" s="215"/>
      <c r="AP380" s="214"/>
      <c r="AQ380" s="214" t="s">
        <v>283</v>
      </c>
      <c r="AR380" s="209"/>
      <c r="AS380" s="209"/>
      <c r="AT380" s="210"/>
      <c r="AU380" s="246" t="s">
        <v>303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153</v>
      </c>
      <c r="AF384" s="215"/>
      <c r="AG384" s="215"/>
      <c r="AH384" s="215"/>
      <c r="AI384" s="215" t="s">
        <v>400</v>
      </c>
      <c r="AJ384" s="215"/>
      <c r="AK384" s="215"/>
      <c r="AL384" s="215"/>
      <c r="AM384" s="215" t="s">
        <v>65</v>
      </c>
      <c r="AN384" s="215"/>
      <c r="AO384" s="215"/>
      <c r="AP384" s="214"/>
      <c r="AQ384" s="214" t="s">
        <v>283</v>
      </c>
      <c r="AR384" s="209"/>
      <c r="AS384" s="209"/>
      <c r="AT384" s="210"/>
      <c r="AU384" s="246" t="s">
        <v>303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153</v>
      </c>
      <c r="AF388" s="215"/>
      <c r="AG388" s="215"/>
      <c r="AH388" s="215"/>
      <c r="AI388" s="215" t="s">
        <v>400</v>
      </c>
      <c r="AJ388" s="215"/>
      <c r="AK388" s="215"/>
      <c r="AL388" s="215"/>
      <c r="AM388" s="215" t="s">
        <v>65</v>
      </c>
      <c r="AN388" s="215"/>
      <c r="AO388" s="215"/>
      <c r="AP388" s="214"/>
      <c r="AQ388" s="214" t="s">
        <v>283</v>
      </c>
      <c r="AR388" s="209"/>
      <c r="AS388" s="209"/>
      <c r="AT388" s="210"/>
      <c r="AU388" s="246" t="s">
        <v>303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373</v>
      </c>
      <c r="R392" s="169"/>
      <c r="S392" s="169"/>
      <c r="T392" s="169"/>
      <c r="U392" s="169"/>
      <c r="V392" s="169"/>
      <c r="W392" s="169"/>
      <c r="X392" s="169"/>
      <c r="Y392" s="169"/>
      <c r="Z392" s="169"/>
      <c r="AA392" s="169"/>
      <c r="AB392" s="217" t="s">
        <v>375</v>
      </c>
      <c r="AC392" s="169"/>
      <c r="AD392" s="170"/>
      <c r="AE392" s="177" t="s">
        <v>306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373</v>
      </c>
      <c r="R399" s="169"/>
      <c r="S399" s="169"/>
      <c r="T399" s="169"/>
      <c r="U399" s="169"/>
      <c r="V399" s="169"/>
      <c r="W399" s="169"/>
      <c r="X399" s="169"/>
      <c r="Y399" s="169"/>
      <c r="Z399" s="169"/>
      <c r="AA399" s="169"/>
      <c r="AB399" s="217" t="s">
        <v>375</v>
      </c>
      <c r="AC399" s="169"/>
      <c r="AD399" s="170"/>
      <c r="AE399" s="242" t="s">
        <v>306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373</v>
      </c>
      <c r="R406" s="169"/>
      <c r="S406" s="169"/>
      <c r="T406" s="169"/>
      <c r="U406" s="169"/>
      <c r="V406" s="169"/>
      <c r="W406" s="169"/>
      <c r="X406" s="169"/>
      <c r="Y406" s="169"/>
      <c r="Z406" s="169"/>
      <c r="AA406" s="169"/>
      <c r="AB406" s="217" t="s">
        <v>375</v>
      </c>
      <c r="AC406" s="169"/>
      <c r="AD406" s="170"/>
      <c r="AE406" s="242" t="s">
        <v>306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373</v>
      </c>
      <c r="R413" s="169"/>
      <c r="S413" s="169"/>
      <c r="T413" s="169"/>
      <c r="U413" s="169"/>
      <c r="V413" s="169"/>
      <c r="W413" s="169"/>
      <c r="X413" s="169"/>
      <c r="Y413" s="169"/>
      <c r="Z413" s="169"/>
      <c r="AA413" s="169"/>
      <c r="AB413" s="217" t="s">
        <v>375</v>
      </c>
      <c r="AC413" s="169"/>
      <c r="AD413" s="170"/>
      <c r="AE413" s="242" t="s">
        <v>306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373</v>
      </c>
      <c r="R420" s="169"/>
      <c r="S420" s="169"/>
      <c r="T420" s="169"/>
      <c r="U420" s="169"/>
      <c r="V420" s="169"/>
      <c r="W420" s="169"/>
      <c r="X420" s="169"/>
      <c r="Y420" s="169"/>
      <c r="Z420" s="169"/>
      <c r="AA420" s="169"/>
      <c r="AB420" s="217" t="s">
        <v>375</v>
      </c>
      <c r="AC420" s="169"/>
      <c r="AD420" s="170"/>
      <c r="AE420" s="242" t="s">
        <v>306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340</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346</v>
      </c>
      <c r="D430" s="153"/>
      <c r="E430" s="659" t="s">
        <v>408</v>
      </c>
      <c r="F430" s="669"/>
      <c r="G430" s="661" t="s">
        <v>308</v>
      </c>
      <c r="H430" s="649"/>
      <c r="I430" s="649"/>
      <c r="J430" s="662" t="s">
        <v>412</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292</v>
      </c>
      <c r="F431" s="167"/>
      <c r="G431" s="168" t="s">
        <v>290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271</v>
      </c>
      <c r="AJ431" s="179"/>
      <c r="AK431" s="179"/>
      <c r="AL431" s="177"/>
      <c r="AM431" s="179" t="s">
        <v>355</v>
      </c>
      <c r="AN431" s="179"/>
      <c r="AO431" s="179"/>
      <c r="AP431" s="177"/>
      <c r="AQ431" s="177" t="s">
        <v>283</v>
      </c>
      <c r="AR431" s="169"/>
      <c r="AS431" s="169"/>
      <c r="AT431" s="170"/>
      <c r="AU431" s="199" t="s">
        <v>207</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412</v>
      </c>
      <c r="AF432" s="194"/>
      <c r="AG432" s="172" t="s">
        <v>284</v>
      </c>
      <c r="AH432" s="173"/>
      <c r="AI432" s="180"/>
      <c r="AJ432" s="180"/>
      <c r="AK432" s="180"/>
      <c r="AL432" s="178"/>
      <c r="AM432" s="180"/>
      <c r="AN432" s="180"/>
      <c r="AO432" s="180"/>
      <c r="AP432" s="178"/>
      <c r="AQ432" s="201" t="s">
        <v>412</v>
      </c>
      <c r="AR432" s="194"/>
      <c r="AS432" s="172" t="s">
        <v>284</v>
      </c>
      <c r="AT432" s="173"/>
      <c r="AU432" s="194" t="s">
        <v>412</v>
      </c>
      <c r="AV432" s="194"/>
      <c r="AW432" s="172" t="s">
        <v>259</v>
      </c>
      <c r="AX432" s="202"/>
    </row>
    <row r="433" spans="1:50" ht="23.25" customHeight="1" x14ac:dyDescent="0.15">
      <c r="A433" s="141"/>
      <c r="B433" s="142"/>
      <c r="C433" s="146"/>
      <c r="D433" s="142"/>
      <c r="E433" s="166"/>
      <c r="F433" s="167"/>
      <c r="G433" s="181" t="s">
        <v>412</v>
      </c>
      <c r="H433" s="95"/>
      <c r="I433" s="95"/>
      <c r="J433" s="95"/>
      <c r="K433" s="95"/>
      <c r="L433" s="95"/>
      <c r="M433" s="95"/>
      <c r="N433" s="95"/>
      <c r="O433" s="95"/>
      <c r="P433" s="95"/>
      <c r="Q433" s="95"/>
      <c r="R433" s="95"/>
      <c r="S433" s="95"/>
      <c r="T433" s="95"/>
      <c r="U433" s="95"/>
      <c r="V433" s="95"/>
      <c r="W433" s="95"/>
      <c r="X433" s="182"/>
      <c r="Y433" s="203" t="s">
        <v>40</v>
      </c>
      <c r="Z433" s="204"/>
      <c r="AA433" s="205"/>
      <c r="AB433" s="206" t="s">
        <v>412</v>
      </c>
      <c r="AC433" s="206"/>
      <c r="AD433" s="206"/>
      <c r="AE433" s="191" t="s">
        <v>412</v>
      </c>
      <c r="AF433" s="192"/>
      <c r="AG433" s="192"/>
      <c r="AH433" s="192"/>
      <c r="AI433" s="191" t="s">
        <v>412</v>
      </c>
      <c r="AJ433" s="192"/>
      <c r="AK433" s="192"/>
      <c r="AL433" s="192"/>
      <c r="AM433" s="191" t="s">
        <v>412</v>
      </c>
      <c r="AN433" s="192"/>
      <c r="AO433" s="192"/>
      <c r="AP433" s="193"/>
      <c r="AQ433" s="191" t="s">
        <v>412</v>
      </c>
      <c r="AR433" s="192"/>
      <c r="AS433" s="192"/>
      <c r="AT433" s="193"/>
      <c r="AU433" s="192" t="s">
        <v>412</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412</v>
      </c>
      <c r="AC434" s="195"/>
      <c r="AD434" s="195"/>
      <c r="AE434" s="191" t="s">
        <v>412</v>
      </c>
      <c r="AF434" s="192"/>
      <c r="AG434" s="192"/>
      <c r="AH434" s="193"/>
      <c r="AI434" s="191" t="s">
        <v>412</v>
      </c>
      <c r="AJ434" s="192"/>
      <c r="AK434" s="192"/>
      <c r="AL434" s="192"/>
      <c r="AM434" s="191" t="s">
        <v>412</v>
      </c>
      <c r="AN434" s="192"/>
      <c r="AO434" s="192"/>
      <c r="AP434" s="193"/>
      <c r="AQ434" s="191" t="s">
        <v>412</v>
      </c>
      <c r="AR434" s="192"/>
      <c r="AS434" s="192"/>
      <c r="AT434" s="193"/>
      <c r="AU434" s="192" t="s">
        <v>412</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t="s">
        <v>412</v>
      </c>
      <c r="AF435" s="192"/>
      <c r="AG435" s="192"/>
      <c r="AH435" s="193"/>
      <c r="AI435" s="191" t="s">
        <v>412</v>
      </c>
      <c r="AJ435" s="192"/>
      <c r="AK435" s="192"/>
      <c r="AL435" s="192"/>
      <c r="AM435" s="191" t="s">
        <v>412</v>
      </c>
      <c r="AN435" s="192"/>
      <c r="AO435" s="192"/>
      <c r="AP435" s="193"/>
      <c r="AQ435" s="191" t="s">
        <v>412</v>
      </c>
      <c r="AR435" s="192"/>
      <c r="AS435" s="192"/>
      <c r="AT435" s="193"/>
      <c r="AU435" s="192" t="s">
        <v>412</v>
      </c>
      <c r="AV435" s="192"/>
      <c r="AW435" s="192"/>
      <c r="AX435" s="207"/>
    </row>
    <row r="436" spans="1:50" ht="18.75" hidden="1" customHeight="1" x14ac:dyDescent="0.15">
      <c r="A436" s="141"/>
      <c r="B436" s="142"/>
      <c r="C436" s="146"/>
      <c r="D436" s="142"/>
      <c r="E436" s="166" t="s">
        <v>292</v>
      </c>
      <c r="F436" s="167"/>
      <c r="G436" s="168" t="s">
        <v>290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271</v>
      </c>
      <c r="AJ436" s="179"/>
      <c r="AK436" s="179"/>
      <c r="AL436" s="177"/>
      <c r="AM436" s="179" t="s">
        <v>355</v>
      </c>
      <c r="AN436" s="179"/>
      <c r="AO436" s="179"/>
      <c r="AP436" s="177"/>
      <c r="AQ436" s="177" t="s">
        <v>283</v>
      </c>
      <c r="AR436" s="169"/>
      <c r="AS436" s="169"/>
      <c r="AT436" s="170"/>
      <c r="AU436" s="199" t="s">
        <v>207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284</v>
      </c>
      <c r="AH437" s="173"/>
      <c r="AI437" s="180"/>
      <c r="AJ437" s="180"/>
      <c r="AK437" s="180"/>
      <c r="AL437" s="178"/>
      <c r="AM437" s="180"/>
      <c r="AN437" s="180"/>
      <c r="AO437" s="180"/>
      <c r="AP437" s="178"/>
      <c r="AQ437" s="201"/>
      <c r="AR437" s="194"/>
      <c r="AS437" s="172" t="s">
        <v>284</v>
      </c>
      <c r="AT437" s="173"/>
      <c r="AU437" s="194"/>
      <c r="AV437" s="194"/>
      <c r="AW437" s="172" t="s">
        <v>259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292</v>
      </c>
      <c r="F441" s="167"/>
      <c r="G441" s="168" t="s">
        <v>290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271</v>
      </c>
      <c r="AJ441" s="179"/>
      <c r="AK441" s="179"/>
      <c r="AL441" s="177"/>
      <c r="AM441" s="179" t="s">
        <v>355</v>
      </c>
      <c r="AN441" s="179"/>
      <c r="AO441" s="179"/>
      <c r="AP441" s="177"/>
      <c r="AQ441" s="177" t="s">
        <v>283</v>
      </c>
      <c r="AR441" s="169"/>
      <c r="AS441" s="169"/>
      <c r="AT441" s="170"/>
      <c r="AU441" s="199" t="s">
        <v>207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259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292</v>
      </c>
      <c r="F446" s="167"/>
      <c r="G446" s="168" t="s">
        <v>290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271</v>
      </c>
      <c r="AJ446" s="179"/>
      <c r="AK446" s="179"/>
      <c r="AL446" s="177"/>
      <c r="AM446" s="179" t="s">
        <v>355</v>
      </c>
      <c r="AN446" s="179"/>
      <c r="AO446" s="179"/>
      <c r="AP446" s="177"/>
      <c r="AQ446" s="177" t="s">
        <v>283</v>
      </c>
      <c r="AR446" s="169"/>
      <c r="AS446" s="169"/>
      <c r="AT446" s="170"/>
      <c r="AU446" s="199" t="s">
        <v>207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259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292</v>
      </c>
      <c r="F451" s="167"/>
      <c r="G451" s="168" t="s">
        <v>290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271</v>
      </c>
      <c r="AJ451" s="179"/>
      <c r="AK451" s="179"/>
      <c r="AL451" s="177"/>
      <c r="AM451" s="179" t="s">
        <v>355</v>
      </c>
      <c r="AN451" s="179"/>
      <c r="AO451" s="179"/>
      <c r="AP451" s="177"/>
      <c r="AQ451" s="177" t="s">
        <v>283</v>
      </c>
      <c r="AR451" s="169"/>
      <c r="AS451" s="169"/>
      <c r="AT451" s="170"/>
      <c r="AU451" s="199" t="s">
        <v>207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259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294</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271</v>
      </c>
      <c r="AJ456" s="179"/>
      <c r="AK456" s="179"/>
      <c r="AL456" s="177"/>
      <c r="AM456" s="179" t="s">
        <v>355</v>
      </c>
      <c r="AN456" s="179"/>
      <c r="AO456" s="179"/>
      <c r="AP456" s="177"/>
      <c r="AQ456" s="177" t="s">
        <v>283</v>
      </c>
      <c r="AR456" s="169"/>
      <c r="AS456" s="169"/>
      <c r="AT456" s="170"/>
      <c r="AU456" s="199" t="s">
        <v>207</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412</v>
      </c>
      <c r="AF457" s="194"/>
      <c r="AG457" s="172" t="s">
        <v>284</v>
      </c>
      <c r="AH457" s="173"/>
      <c r="AI457" s="180"/>
      <c r="AJ457" s="180"/>
      <c r="AK457" s="180"/>
      <c r="AL457" s="178"/>
      <c r="AM457" s="180"/>
      <c r="AN457" s="180"/>
      <c r="AO457" s="180"/>
      <c r="AP457" s="178"/>
      <c r="AQ457" s="201" t="s">
        <v>412</v>
      </c>
      <c r="AR457" s="194"/>
      <c r="AS457" s="172" t="s">
        <v>284</v>
      </c>
      <c r="AT457" s="173"/>
      <c r="AU457" s="194" t="s">
        <v>412</v>
      </c>
      <c r="AV457" s="194"/>
      <c r="AW457" s="172" t="s">
        <v>259</v>
      </c>
      <c r="AX457" s="202"/>
    </row>
    <row r="458" spans="1:50" ht="23.25" customHeight="1" x14ac:dyDescent="0.15">
      <c r="A458" s="141"/>
      <c r="B458" s="142"/>
      <c r="C458" s="146"/>
      <c r="D458" s="142"/>
      <c r="E458" s="166"/>
      <c r="F458" s="167"/>
      <c r="G458" s="181" t="s">
        <v>412</v>
      </c>
      <c r="H458" s="95"/>
      <c r="I458" s="95"/>
      <c r="J458" s="95"/>
      <c r="K458" s="95"/>
      <c r="L458" s="95"/>
      <c r="M458" s="95"/>
      <c r="N458" s="95"/>
      <c r="O458" s="95"/>
      <c r="P458" s="95"/>
      <c r="Q458" s="95"/>
      <c r="R458" s="95"/>
      <c r="S458" s="95"/>
      <c r="T458" s="95"/>
      <c r="U458" s="95"/>
      <c r="V458" s="95"/>
      <c r="W458" s="95"/>
      <c r="X458" s="182"/>
      <c r="Y458" s="203" t="s">
        <v>40</v>
      </c>
      <c r="Z458" s="204"/>
      <c r="AA458" s="205"/>
      <c r="AB458" s="206" t="s">
        <v>412</v>
      </c>
      <c r="AC458" s="206"/>
      <c r="AD458" s="206"/>
      <c r="AE458" s="191" t="s">
        <v>412</v>
      </c>
      <c r="AF458" s="192"/>
      <c r="AG458" s="192"/>
      <c r="AH458" s="192"/>
      <c r="AI458" s="191" t="s">
        <v>412</v>
      </c>
      <c r="AJ458" s="192"/>
      <c r="AK458" s="192"/>
      <c r="AL458" s="192"/>
      <c r="AM458" s="191" t="s">
        <v>412</v>
      </c>
      <c r="AN458" s="192"/>
      <c r="AO458" s="192"/>
      <c r="AP458" s="193"/>
      <c r="AQ458" s="191" t="s">
        <v>412</v>
      </c>
      <c r="AR458" s="192"/>
      <c r="AS458" s="192"/>
      <c r="AT458" s="193"/>
      <c r="AU458" s="192" t="s">
        <v>412</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412</v>
      </c>
      <c r="AC459" s="195"/>
      <c r="AD459" s="195"/>
      <c r="AE459" s="191" t="s">
        <v>412</v>
      </c>
      <c r="AF459" s="192"/>
      <c r="AG459" s="192"/>
      <c r="AH459" s="193"/>
      <c r="AI459" s="191" t="s">
        <v>412</v>
      </c>
      <c r="AJ459" s="192"/>
      <c r="AK459" s="192"/>
      <c r="AL459" s="192"/>
      <c r="AM459" s="191" t="s">
        <v>412</v>
      </c>
      <c r="AN459" s="192"/>
      <c r="AO459" s="192"/>
      <c r="AP459" s="193"/>
      <c r="AQ459" s="191" t="s">
        <v>412</v>
      </c>
      <c r="AR459" s="192"/>
      <c r="AS459" s="192"/>
      <c r="AT459" s="193"/>
      <c r="AU459" s="192" t="s">
        <v>412</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t="s">
        <v>412</v>
      </c>
      <c r="AF460" s="192"/>
      <c r="AG460" s="192"/>
      <c r="AH460" s="193"/>
      <c r="AI460" s="191" t="s">
        <v>412</v>
      </c>
      <c r="AJ460" s="192"/>
      <c r="AK460" s="192"/>
      <c r="AL460" s="192"/>
      <c r="AM460" s="191" t="s">
        <v>412</v>
      </c>
      <c r="AN460" s="192"/>
      <c r="AO460" s="192"/>
      <c r="AP460" s="193"/>
      <c r="AQ460" s="191" t="s">
        <v>412</v>
      </c>
      <c r="AR460" s="192"/>
      <c r="AS460" s="192"/>
      <c r="AT460" s="193"/>
      <c r="AU460" s="192" t="s">
        <v>412</v>
      </c>
      <c r="AV460" s="192"/>
      <c r="AW460" s="192"/>
      <c r="AX460" s="207"/>
    </row>
    <row r="461" spans="1:50" ht="18.75" hidden="1" customHeight="1" x14ac:dyDescent="0.15">
      <c r="A461" s="141"/>
      <c r="B461" s="142"/>
      <c r="C461" s="146"/>
      <c r="D461" s="142"/>
      <c r="E461" s="166" t="s">
        <v>294</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271</v>
      </c>
      <c r="AJ461" s="179"/>
      <c r="AK461" s="179"/>
      <c r="AL461" s="177"/>
      <c r="AM461" s="179" t="s">
        <v>355</v>
      </c>
      <c r="AN461" s="179"/>
      <c r="AO461" s="179"/>
      <c r="AP461" s="177"/>
      <c r="AQ461" s="177" t="s">
        <v>283</v>
      </c>
      <c r="AR461" s="169"/>
      <c r="AS461" s="169"/>
      <c r="AT461" s="170"/>
      <c r="AU461" s="199" t="s">
        <v>207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259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294</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271</v>
      </c>
      <c r="AJ466" s="179"/>
      <c r="AK466" s="179"/>
      <c r="AL466" s="177"/>
      <c r="AM466" s="179" t="s">
        <v>355</v>
      </c>
      <c r="AN466" s="179"/>
      <c r="AO466" s="179"/>
      <c r="AP466" s="177"/>
      <c r="AQ466" s="177" t="s">
        <v>283</v>
      </c>
      <c r="AR466" s="169"/>
      <c r="AS466" s="169"/>
      <c r="AT466" s="170"/>
      <c r="AU466" s="199" t="s">
        <v>207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259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294</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271</v>
      </c>
      <c r="AJ471" s="179"/>
      <c r="AK471" s="179"/>
      <c r="AL471" s="177"/>
      <c r="AM471" s="179" t="s">
        <v>355</v>
      </c>
      <c r="AN471" s="179"/>
      <c r="AO471" s="179"/>
      <c r="AP471" s="177"/>
      <c r="AQ471" s="177" t="s">
        <v>283</v>
      </c>
      <c r="AR471" s="169"/>
      <c r="AS471" s="169"/>
      <c r="AT471" s="170"/>
      <c r="AU471" s="199" t="s">
        <v>207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259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294</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271</v>
      </c>
      <c r="AJ476" s="179"/>
      <c r="AK476" s="179"/>
      <c r="AL476" s="177"/>
      <c r="AM476" s="179" t="s">
        <v>355</v>
      </c>
      <c r="AN476" s="179"/>
      <c r="AO476" s="179"/>
      <c r="AP476" s="177"/>
      <c r="AQ476" s="177" t="s">
        <v>283</v>
      </c>
      <c r="AR476" s="169"/>
      <c r="AS476" s="169"/>
      <c r="AT476" s="170"/>
      <c r="AU476" s="199" t="s">
        <v>207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259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410</v>
      </c>
      <c r="F484" s="660"/>
      <c r="G484" s="661" t="s">
        <v>308</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292</v>
      </c>
      <c r="F485" s="167"/>
      <c r="G485" s="168" t="s">
        <v>290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271</v>
      </c>
      <c r="AJ485" s="179"/>
      <c r="AK485" s="179"/>
      <c r="AL485" s="177"/>
      <c r="AM485" s="179" t="s">
        <v>355</v>
      </c>
      <c r="AN485" s="179"/>
      <c r="AO485" s="179"/>
      <c r="AP485" s="177"/>
      <c r="AQ485" s="177" t="s">
        <v>283</v>
      </c>
      <c r="AR485" s="169"/>
      <c r="AS485" s="169"/>
      <c r="AT485" s="170"/>
      <c r="AU485" s="199" t="s">
        <v>207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259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292</v>
      </c>
      <c r="F490" s="167"/>
      <c r="G490" s="168" t="s">
        <v>290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271</v>
      </c>
      <c r="AJ490" s="179"/>
      <c r="AK490" s="179"/>
      <c r="AL490" s="177"/>
      <c r="AM490" s="179" t="s">
        <v>355</v>
      </c>
      <c r="AN490" s="179"/>
      <c r="AO490" s="179"/>
      <c r="AP490" s="177"/>
      <c r="AQ490" s="177" t="s">
        <v>283</v>
      </c>
      <c r="AR490" s="169"/>
      <c r="AS490" s="169"/>
      <c r="AT490" s="170"/>
      <c r="AU490" s="199" t="s">
        <v>207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259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292</v>
      </c>
      <c r="F495" s="167"/>
      <c r="G495" s="168" t="s">
        <v>290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271</v>
      </c>
      <c r="AJ495" s="179"/>
      <c r="AK495" s="179"/>
      <c r="AL495" s="177"/>
      <c r="AM495" s="179" t="s">
        <v>355</v>
      </c>
      <c r="AN495" s="179"/>
      <c r="AO495" s="179"/>
      <c r="AP495" s="177"/>
      <c r="AQ495" s="177" t="s">
        <v>283</v>
      </c>
      <c r="AR495" s="169"/>
      <c r="AS495" s="169"/>
      <c r="AT495" s="170"/>
      <c r="AU495" s="199" t="s">
        <v>207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259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292</v>
      </c>
      <c r="F500" s="167"/>
      <c r="G500" s="168" t="s">
        <v>290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271</v>
      </c>
      <c r="AJ500" s="179"/>
      <c r="AK500" s="179"/>
      <c r="AL500" s="177"/>
      <c r="AM500" s="179" t="s">
        <v>355</v>
      </c>
      <c r="AN500" s="179"/>
      <c r="AO500" s="179"/>
      <c r="AP500" s="177"/>
      <c r="AQ500" s="177" t="s">
        <v>283</v>
      </c>
      <c r="AR500" s="169"/>
      <c r="AS500" s="169"/>
      <c r="AT500" s="170"/>
      <c r="AU500" s="199" t="s">
        <v>207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259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292</v>
      </c>
      <c r="F505" s="167"/>
      <c r="G505" s="168" t="s">
        <v>290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271</v>
      </c>
      <c r="AJ505" s="179"/>
      <c r="AK505" s="179"/>
      <c r="AL505" s="177"/>
      <c r="AM505" s="179" t="s">
        <v>355</v>
      </c>
      <c r="AN505" s="179"/>
      <c r="AO505" s="179"/>
      <c r="AP505" s="177"/>
      <c r="AQ505" s="177" t="s">
        <v>283</v>
      </c>
      <c r="AR505" s="169"/>
      <c r="AS505" s="169"/>
      <c r="AT505" s="170"/>
      <c r="AU505" s="199" t="s">
        <v>207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259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294</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271</v>
      </c>
      <c r="AJ510" s="179"/>
      <c r="AK510" s="179"/>
      <c r="AL510" s="177"/>
      <c r="AM510" s="179" t="s">
        <v>355</v>
      </c>
      <c r="AN510" s="179"/>
      <c r="AO510" s="179"/>
      <c r="AP510" s="177"/>
      <c r="AQ510" s="177" t="s">
        <v>283</v>
      </c>
      <c r="AR510" s="169"/>
      <c r="AS510" s="169"/>
      <c r="AT510" s="170"/>
      <c r="AU510" s="199" t="s">
        <v>207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259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294</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271</v>
      </c>
      <c r="AJ515" s="179"/>
      <c r="AK515" s="179"/>
      <c r="AL515" s="177"/>
      <c r="AM515" s="179" t="s">
        <v>355</v>
      </c>
      <c r="AN515" s="179"/>
      <c r="AO515" s="179"/>
      <c r="AP515" s="177"/>
      <c r="AQ515" s="177" t="s">
        <v>283</v>
      </c>
      <c r="AR515" s="169"/>
      <c r="AS515" s="169"/>
      <c r="AT515" s="170"/>
      <c r="AU515" s="199" t="s">
        <v>207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259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294</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271</v>
      </c>
      <c r="AJ520" s="179"/>
      <c r="AK520" s="179"/>
      <c r="AL520" s="177"/>
      <c r="AM520" s="179" t="s">
        <v>355</v>
      </c>
      <c r="AN520" s="179"/>
      <c r="AO520" s="179"/>
      <c r="AP520" s="177"/>
      <c r="AQ520" s="177" t="s">
        <v>283</v>
      </c>
      <c r="AR520" s="169"/>
      <c r="AS520" s="169"/>
      <c r="AT520" s="170"/>
      <c r="AU520" s="199" t="s">
        <v>207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259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294</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271</v>
      </c>
      <c r="AJ525" s="179"/>
      <c r="AK525" s="179"/>
      <c r="AL525" s="177"/>
      <c r="AM525" s="179" t="s">
        <v>355</v>
      </c>
      <c r="AN525" s="179"/>
      <c r="AO525" s="179"/>
      <c r="AP525" s="177"/>
      <c r="AQ525" s="177" t="s">
        <v>283</v>
      </c>
      <c r="AR525" s="169"/>
      <c r="AS525" s="169"/>
      <c r="AT525" s="170"/>
      <c r="AU525" s="199" t="s">
        <v>207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259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294</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271</v>
      </c>
      <c r="AJ530" s="179"/>
      <c r="AK530" s="179"/>
      <c r="AL530" s="177"/>
      <c r="AM530" s="179" t="s">
        <v>355</v>
      </c>
      <c r="AN530" s="179"/>
      <c r="AO530" s="179"/>
      <c r="AP530" s="177"/>
      <c r="AQ530" s="177" t="s">
        <v>283</v>
      </c>
      <c r="AR530" s="169"/>
      <c r="AS530" s="169"/>
      <c r="AT530" s="170"/>
      <c r="AU530" s="199" t="s">
        <v>207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259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410</v>
      </c>
      <c r="F538" s="660"/>
      <c r="G538" s="661" t="s">
        <v>308</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292</v>
      </c>
      <c r="F539" s="167"/>
      <c r="G539" s="168" t="s">
        <v>290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271</v>
      </c>
      <c r="AJ539" s="179"/>
      <c r="AK539" s="179"/>
      <c r="AL539" s="177"/>
      <c r="AM539" s="179" t="s">
        <v>355</v>
      </c>
      <c r="AN539" s="179"/>
      <c r="AO539" s="179"/>
      <c r="AP539" s="177"/>
      <c r="AQ539" s="177" t="s">
        <v>283</v>
      </c>
      <c r="AR539" s="169"/>
      <c r="AS539" s="169"/>
      <c r="AT539" s="170"/>
      <c r="AU539" s="199" t="s">
        <v>207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259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292</v>
      </c>
      <c r="F544" s="167"/>
      <c r="G544" s="168" t="s">
        <v>290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271</v>
      </c>
      <c r="AJ544" s="179"/>
      <c r="AK544" s="179"/>
      <c r="AL544" s="177"/>
      <c r="AM544" s="179" t="s">
        <v>355</v>
      </c>
      <c r="AN544" s="179"/>
      <c r="AO544" s="179"/>
      <c r="AP544" s="177"/>
      <c r="AQ544" s="177" t="s">
        <v>283</v>
      </c>
      <c r="AR544" s="169"/>
      <c r="AS544" s="169"/>
      <c r="AT544" s="170"/>
      <c r="AU544" s="199" t="s">
        <v>207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259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292</v>
      </c>
      <c r="F549" s="167"/>
      <c r="G549" s="168" t="s">
        <v>290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271</v>
      </c>
      <c r="AJ549" s="179"/>
      <c r="AK549" s="179"/>
      <c r="AL549" s="177"/>
      <c r="AM549" s="179" t="s">
        <v>355</v>
      </c>
      <c r="AN549" s="179"/>
      <c r="AO549" s="179"/>
      <c r="AP549" s="177"/>
      <c r="AQ549" s="177" t="s">
        <v>283</v>
      </c>
      <c r="AR549" s="169"/>
      <c r="AS549" s="169"/>
      <c r="AT549" s="170"/>
      <c r="AU549" s="199" t="s">
        <v>207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259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292</v>
      </c>
      <c r="F554" s="167"/>
      <c r="G554" s="168" t="s">
        <v>290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271</v>
      </c>
      <c r="AJ554" s="179"/>
      <c r="AK554" s="179"/>
      <c r="AL554" s="177"/>
      <c r="AM554" s="179" t="s">
        <v>355</v>
      </c>
      <c r="AN554" s="179"/>
      <c r="AO554" s="179"/>
      <c r="AP554" s="177"/>
      <c r="AQ554" s="177" t="s">
        <v>283</v>
      </c>
      <c r="AR554" s="169"/>
      <c r="AS554" s="169"/>
      <c r="AT554" s="170"/>
      <c r="AU554" s="199" t="s">
        <v>207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259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292</v>
      </c>
      <c r="F559" s="167"/>
      <c r="G559" s="168" t="s">
        <v>290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271</v>
      </c>
      <c r="AJ559" s="179"/>
      <c r="AK559" s="179"/>
      <c r="AL559" s="177"/>
      <c r="AM559" s="179" t="s">
        <v>355</v>
      </c>
      <c r="AN559" s="179"/>
      <c r="AO559" s="179"/>
      <c r="AP559" s="177"/>
      <c r="AQ559" s="177" t="s">
        <v>283</v>
      </c>
      <c r="AR559" s="169"/>
      <c r="AS559" s="169"/>
      <c r="AT559" s="170"/>
      <c r="AU559" s="199" t="s">
        <v>207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259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294</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271</v>
      </c>
      <c r="AJ564" s="179"/>
      <c r="AK564" s="179"/>
      <c r="AL564" s="177"/>
      <c r="AM564" s="179" t="s">
        <v>355</v>
      </c>
      <c r="AN564" s="179"/>
      <c r="AO564" s="179"/>
      <c r="AP564" s="177"/>
      <c r="AQ564" s="177" t="s">
        <v>283</v>
      </c>
      <c r="AR564" s="169"/>
      <c r="AS564" s="169"/>
      <c r="AT564" s="170"/>
      <c r="AU564" s="199" t="s">
        <v>207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259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294</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271</v>
      </c>
      <c r="AJ569" s="179"/>
      <c r="AK569" s="179"/>
      <c r="AL569" s="177"/>
      <c r="AM569" s="179" t="s">
        <v>355</v>
      </c>
      <c r="AN569" s="179"/>
      <c r="AO569" s="179"/>
      <c r="AP569" s="177"/>
      <c r="AQ569" s="177" t="s">
        <v>283</v>
      </c>
      <c r="AR569" s="169"/>
      <c r="AS569" s="169"/>
      <c r="AT569" s="170"/>
      <c r="AU569" s="199" t="s">
        <v>207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259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294</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271</v>
      </c>
      <c r="AJ574" s="179"/>
      <c r="AK574" s="179"/>
      <c r="AL574" s="177"/>
      <c r="AM574" s="179" t="s">
        <v>355</v>
      </c>
      <c r="AN574" s="179"/>
      <c r="AO574" s="179"/>
      <c r="AP574" s="177"/>
      <c r="AQ574" s="177" t="s">
        <v>283</v>
      </c>
      <c r="AR574" s="169"/>
      <c r="AS574" s="169"/>
      <c r="AT574" s="170"/>
      <c r="AU574" s="199" t="s">
        <v>207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259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294</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271</v>
      </c>
      <c r="AJ579" s="179"/>
      <c r="AK579" s="179"/>
      <c r="AL579" s="177"/>
      <c r="AM579" s="179" t="s">
        <v>355</v>
      </c>
      <c r="AN579" s="179"/>
      <c r="AO579" s="179"/>
      <c r="AP579" s="177"/>
      <c r="AQ579" s="177" t="s">
        <v>283</v>
      </c>
      <c r="AR579" s="169"/>
      <c r="AS579" s="169"/>
      <c r="AT579" s="170"/>
      <c r="AU579" s="199" t="s">
        <v>207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259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294</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271</v>
      </c>
      <c r="AJ584" s="179"/>
      <c r="AK584" s="179"/>
      <c r="AL584" s="177"/>
      <c r="AM584" s="179" t="s">
        <v>355</v>
      </c>
      <c r="AN584" s="179"/>
      <c r="AO584" s="179"/>
      <c r="AP584" s="177"/>
      <c r="AQ584" s="177" t="s">
        <v>283</v>
      </c>
      <c r="AR584" s="169"/>
      <c r="AS584" s="169"/>
      <c r="AT584" s="170"/>
      <c r="AU584" s="199" t="s">
        <v>207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259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410</v>
      </c>
      <c r="F592" s="660"/>
      <c r="G592" s="661" t="s">
        <v>308</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292</v>
      </c>
      <c r="F593" s="167"/>
      <c r="G593" s="168" t="s">
        <v>290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271</v>
      </c>
      <c r="AJ593" s="179"/>
      <c r="AK593" s="179"/>
      <c r="AL593" s="177"/>
      <c r="AM593" s="179" t="s">
        <v>355</v>
      </c>
      <c r="AN593" s="179"/>
      <c r="AO593" s="179"/>
      <c r="AP593" s="177"/>
      <c r="AQ593" s="177" t="s">
        <v>283</v>
      </c>
      <c r="AR593" s="169"/>
      <c r="AS593" s="169"/>
      <c r="AT593" s="170"/>
      <c r="AU593" s="199" t="s">
        <v>207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259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292</v>
      </c>
      <c r="F598" s="167"/>
      <c r="G598" s="168" t="s">
        <v>290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271</v>
      </c>
      <c r="AJ598" s="179"/>
      <c r="AK598" s="179"/>
      <c r="AL598" s="177"/>
      <c r="AM598" s="179" t="s">
        <v>355</v>
      </c>
      <c r="AN598" s="179"/>
      <c r="AO598" s="179"/>
      <c r="AP598" s="177"/>
      <c r="AQ598" s="177" t="s">
        <v>283</v>
      </c>
      <c r="AR598" s="169"/>
      <c r="AS598" s="169"/>
      <c r="AT598" s="170"/>
      <c r="AU598" s="199" t="s">
        <v>207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259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292</v>
      </c>
      <c r="F603" s="167"/>
      <c r="G603" s="168" t="s">
        <v>290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271</v>
      </c>
      <c r="AJ603" s="179"/>
      <c r="AK603" s="179"/>
      <c r="AL603" s="177"/>
      <c r="AM603" s="179" t="s">
        <v>355</v>
      </c>
      <c r="AN603" s="179"/>
      <c r="AO603" s="179"/>
      <c r="AP603" s="177"/>
      <c r="AQ603" s="177" t="s">
        <v>283</v>
      </c>
      <c r="AR603" s="169"/>
      <c r="AS603" s="169"/>
      <c r="AT603" s="170"/>
      <c r="AU603" s="199" t="s">
        <v>207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259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292</v>
      </c>
      <c r="F608" s="167"/>
      <c r="G608" s="168" t="s">
        <v>290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271</v>
      </c>
      <c r="AJ608" s="179"/>
      <c r="AK608" s="179"/>
      <c r="AL608" s="177"/>
      <c r="AM608" s="179" t="s">
        <v>355</v>
      </c>
      <c r="AN608" s="179"/>
      <c r="AO608" s="179"/>
      <c r="AP608" s="177"/>
      <c r="AQ608" s="177" t="s">
        <v>283</v>
      </c>
      <c r="AR608" s="169"/>
      <c r="AS608" s="169"/>
      <c r="AT608" s="170"/>
      <c r="AU608" s="199" t="s">
        <v>207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259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292</v>
      </c>
      <c r="F613" s="167"/>
      <c r="G613" s="168" t="s">
        <v>290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271</v>
      </c>
      <c r="AJ613" s="179"/>
      <c r="AK613" s="179"/>
      <c r="AL613" s="177"/>
      <c r="AM613" s="179" t="s">
        <v>355</v>
      </c>
      <c r="AN613" s="179"/>
      <c r="AO613" s="179"/>
      <c r="AP613" s="177"/>
      <c r="AQ613" s="177" t="s">
        <v>283</v>
      </c>
      <c r="AR613" s="169"/>
      <c r="AS613" s="169"/>
      <c r="AT613" s="170"/>
      <c r="AU613" s="199" t="s">
        <v>207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259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294</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271</v>
      </c>
      <c r="AJ618" s="179"/>
      <c r="AK618" s="179"/>
      <c r="AL618" s="177"/>
      <c r="AM618" s="179" t="s">
        <v>355</v>
      </c>
      <c r="AN618" s="179"/>
      <c r="AO618" s="179"/>
      <c r="AP618" s="177"/>
      <c r="AQ618" s="177" t="s">
        <v>283</v>
      </c>
      <c r="AR618" s="169"/>
      <c r="AS618" s="169"/>
      <c r="AT618" s="170"/>
      <c r="AU618" s="199" t="s">
        <v>207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259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294</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271</v>
      </c>
      <c r="AJ623" s="179"/>
      <c r="AK623" s="179"/>
      <c r="AL623" s="177"/>
      <c r="AM623" s="179" t="s">
        <v>355</v>
      </c>
      <c r="AN623" s="179"/>
      <c r="AO623" s="179"/>
      <c r="AP623" s="177"/>
      <c r="AQ623" s="177" t="s">
        <v>283</v>
      </c>
      <c r="AR623" s="169"/>
      <c r="AS623" s="169"/>
      <c r="AT623" s="170"/>
      <c r="AU623" s="199" t="s">
        <v>207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259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294</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271</v>
      </c>
      <c r="AJ628" s="179"/>
      <c r="AK628" s="179"/>
      <c r="AL628" s="177"/>
      <c r="AM628" s="179" t="s">
        <v>355</v>
      </c>
      <c r="AN628" s="179"/>
      <c r="AO628" s="179"/>
      <c r="AP628" s="177"/>
      <c r="AQ628" s="177" t="s">
        <v>283</v>
      </c>
      <c r="AR628" s="169"/>
      <c r="AS628" s="169"/>
      <c r="AT628" s="170"/>
      <c r="AU628" s="199" t="s">
        <v>207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259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294</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271</v>
      </c>
      <c r="AJ633" s="179"/>
      <c r="AK633" s="179"/>
      <c r="AL633" s="177"/>
      <c r="AM633" s="179" t="s">
        <v>355</v>
      </c>
      <c r="AN633" s="179"/>
      <c r="AO633" s="179"/>
      <c r="AP633" s="177"/>
      <c r="AQ633" s="177" t="s">
        <v>283</v>
      </c>
      <c r="AR633" s="169"/>
      <c r="AS633" s="169"/>
      <c r="AT633" s="170"/>
      <c r="AU633" s="199" t="s">
        <v>207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259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294</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271</v>
      </c>
      <c r="AJ638" s="179"/>
      <c r="AK638" s="179"/>
      <c r="AL638" s="177"/>
      <c r="AM638" s="179" t="s">
        <v>355</v>
      </c>
      <c r="AN638" s="179"/>
      <c r="AO638" s="179"/>
      <c r="AP638" s="177"/>
      <c r="AQ638" s="177" t="s">
        <v>283</v>
      </c>
      <c r="AR638" s="169"/>
      <c r="AS638" s="169"/>
      <c r="AT638" s="170"/>
      <c r="AU638" s="199" t="s">
        <v>207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259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410</v>
      </c>
      <c r="F646" s="660"/>
      <c r="G646" s="661" t="s">
        <v>308</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292</v>
      </c>
      <c r="F647" s="167"/>
      <c r="G647" s="168" t="s">
        <v>290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271</v>
      </c>
      <c r="AJ647" s="179"/>
      <c r="AK647" s="179"/>
      <c r="AL647" s="177"/>
      <c r="AM647" s="179" t="s">
        <v>355</v>
      </c>
      <c r="AN647" s="179"/>
      <c r="AO647" s="179"/>
      <c r="AP647" s="177"/>
      <c r="AQ647" s="177" t="s">
        <v>283</v>
      </c>
      <c r="AR647" s="169"/>
      <c r="AS647" s="169"/>
      <c r="AT647" s="170"/>
      <c r="AU647" s="199" t="s">
        <v>207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259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292</v>
      </c>
      <c r="F652" s="167"/>
      <c r="G652" s="168" t="s">
        <v>290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271</v>
      </c>
      <c r="AJ652" s="179"/>
      <c r="AK652" s="179"/>
      <c r="AL652" s="177"/>
      <c r="AM652" s="179" t="s">
        <v>355</v>
      </c>
      <c r="AN652" s="179"/>
      <c r="AO652" s="179"/>
      <c r="AP652" s="177"/>
      <c r="AQ652" s="177" t="s">
        <v>283</v>
      </c>
      <c r="AR652" s="169"/>
      <c r="AS652" s="169"/>
      <c r="AT652" s="170"/>
      <c r="AU652" s="199" t="s">
        <v>207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259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292</v>
      </c>
      <c r="F657" s="167"/>
      <c r="G657" s="168" t="s">
        <v>290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271</v>
      </c>
      <c r="AJ657" s="179"/>
      <c r="AK657" s="179"/>
      <c r="AL657" s="177"/>
      <c r="AM657" s="179" t="s">
        <v>355</v>
      </c>
      <c r="AN657" s="179"/>
      <c r="AO657" s="179"/>
      <c r="AP657" s="177"/>
      <c r="AQ657" s="177" t="s">
        <v>283</v>
      </c>
      <c r="AR657" s="169"/>
      <c r="AS657" s="169"/>
      <c r="AT657" s="170"/>
      <c r="AU657" s="199" t="s">
        <v>207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259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292</v>
      </c>
      <c r="F662" s="167"/>
      <c r="G662" s="168" t="s">
        <v>290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271</v>
      </c>
      <c r="AJ662" s="179"/>
      <c r="AK662" s="179"/>
      <c r="AL662" s="177"/>
      <c r="AM662" s="179" t="s">
        <v>355</v>
      </c>
      <c r="AN662" s="179"/>
      <c r="AO662" s="179"/>
      <c r="AP662" s="177"/>
      <c r="AQ662" s="177" t="s">
        <v>283</v>
      </c>
      <c r="AR662" s="169"/>
      <c r="AS662" s="169"/>
      <c r="AT662" s="170"/>
      <c r="AU662" s="199" t="s">
        <v>207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259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292</v>
      </c>
      <c r="F667" s="167"/>
      <c r="G667" s="168" t="s">
        <v>290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271</v>
      </c>
      <c r="AJ667" s="179"/>
      <c r="AK667" s="179"/>
      <c r="AL667" s="177"/>
      <c r="AM667" s="179" t="s">
        <v>355</v>
      </c>
      <c r="AN667" s="179"/>
      <c r="AO667" s="179"/>
      <c r="AP667" s="177"/>
      <c r="AQ667" s="177" t="s">
        <v>283</v>
      </c>
      <c r="AR667" s="169"/>
      <c r="AS667" s="169"/>
      <c r="AT667" s="170"/>
      <c r="AU667" s="199" t="s">
        <v>207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259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294</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271</v>
      </c>
      <c r="AJ672" s="179"/>
      <c r="AK672" s="179"/>
      <c r="AL672" s="177"/>
      <c r="AM672" s="179" t="s">
        <v>355</v>
      </c>
      <c r="AN672" s="179"/>
      <c r="AO672" s="179"/>
      <c r="AP672" s="177"/>
      <c r="AQ672" s="177" t="s">
        <v>283</v>
      </c>
      <c r="AR672" s="169"/>
      <c r="AS672" s="169"/>
      <c r="AT672" s="170"/>
      <c r="AU672" s="199" t="s">
        <v>207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259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294</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271</v>
      </c>
      <c r="AJ677" s="179"/>
      <c r="AK677" s="179"/>
      <c r="AL677" s="177"/>
      <c r="AM677" s="179" t="s">
        <v>355</v>
      </c>
      <c r="AN677" s="179"/>
      <c r="AO677" s="179"/>
      <c r="AP677" s="177"/>
      <c r="AQ677" s="177" t="s">
        <v>283</v>
      </c>
      <c r="AR677" s="169"/>
      <c r="AS677" s="169"/>
      <c r="AT677" s="170"/>
      <c r="AU677" s="199" t="s">
        <v>207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259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294</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271</v>
      </c>
      <c r="AJ682" s="179"/>
      <c r="AK682" s="179"/>
      <c r="AL682" s="177"/>
      <c r="AM682" s="179" t="s">
        <v>355</v>
      </c>
      <c r="AN682" s="179"/>
      <c r="AO682" s="179"/>
      <c r="AP682" s="177"/>
      <c r="AQ682" s="177" t="s">
        <v>283</v>
      </c>
      <c r="AR682" s="169"/>
      <c r="AS682" s="169"/>
      <c r="AT682" s="170"/>
      <c r="AU682" s="199" t="s">
        <v>207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259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294</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271</v>
      </c>
      <c r="AJ687" s="179"/>
      <c r="AK687" s="179"/>
      <c r="AL687" s="177"/>
      <c r="AM687" s="179" t="s">
        <v>355</v>
      </c>
      <c r="AN687" s="179"/>
      <c r="AO687" s="179"/>
      <c r="AP687" s="177"/>
      <c r="AQ687" s="177" t="s">
        <v>283</v>
      </c>
      <c r="AR687" s="169"/>
      <c r="AS687" s="169"/>
      <c r="AT687" s="170"/>
      <c r="AU687" s="199" t="s">
        <v>207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259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294</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271</v>
      </c>
      <c r="AJ692" s="179"/>
      <c r="AK692" s="179"/>
      <c r="AL692" s="177"/>
      <c r="AM692" s="179" t="s">
        <v>355</v>
      </c>
      <c r="AN692" s="179"/>
      <c r="AO692" s="179"/>
      <c r="AP692" s="177"/>
      <c r="AQ692" s="177" t="s">
        <v>283</v>
      </c>
      <c r="AR692" s="169"/>
      <c r="AS692" s="169"/>
      <c r="AT692" s="170"/>
      <c r="AU692" s="199" t="s">
        <v>207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259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47</v>
      </c>
      <c r="AH701" s="655"/>
      <c r="AI701" s="655"/>
      <c r="AJ701" s="655"/>
      <c r="AK701" s="655"/>
      <c r="AL701" s="655"/>
      <c r="AM701" s="655"/>
      <c r="AN701" s="655"/>
      <c r="AO701" s="655"/>
      <c r="AP701" s="655"/>
      <c r="AQ701" s="655"/>
      <c r="AR701" s="655"/>
      <c r="AS701" s="655"/>
      <c r="AT701" s="655"/>
      <c r="AU701" s="655"/>
      <c r="AV701" s="655"/>
      <c r="AW701" s="655"/>
      <c r="AX701" s="658"/>
    </row>
    <row r="702" spans="1:50" ht="40.5" customHeight="1" x14ac:dyDescent="0.15">
      <c r="A702" s="88" t="s">
        <v>212</v>
      </c>
      <c r="B702" s="89"/>
      <c r="C702" s="620" t="s">
        <v>213</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14</v>
      </c>
      <c r="AE702" s="624"/>
      <c r="AF702" s="624"/>
      <c r="AG702" s="625" t="s">
        <v>502</v>
      </c>
      <c r="AH702" s="626"/>
      <c r="AI702" s="626"/>
      <c r="AJ702" s="626"/>
      <c r="AK702" s="626"/>
      <c r="AL702" s="626"/>
      <c r="AM702" s="626"/>
      <c r="AN702" s="626"/>
      <c r="AO702" s="626"/>
      <c r="AP702" s="626"/>
      <c r="AQ702" s="626"/>
      <c r="AR702" s="626"/>
      <c r="AS702" s="626"/>
      <c r="AT702" s="626"/>
      <c r="AU702" s="626"/>
      <c r="AV702" s="626"/>
      <c r="AW702" s="626"/>
      <c r="AX702" s="627"/>
    </row>
    <row r="703" spans="1:50" ht="40.5"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14</v>
      </c>
      <c r="AE703" s="592"/>
      <c r="AF703" s="592"/>
      <c r="AG703" s="586" t="s">
        <v>472</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215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14</v>
      </c>
      <c r="AE704" s="603"/>
      <c r="AF704" s="603"/>
      <c r="AG704" s="97" t="s">
        <v>503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14</v>
      </c>
      <c r="AE705" s="637"/>
      <c r="AF705" s="637"/>
      <c r="AG705" s="94" t="s">
        <v>401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223</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223</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470</v>
      </c>
      <c r="AE708" s="576"/>
      <c r="AF708" s="576"/>
      <c r="AG708" s="578" t="s">
        <v>412</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14</v>
      </c>
      <c r="AE709" s="592"/>
      <c r="AF709" s="592"/>
      <c r="AG709" s="586" t="s">
        <v>404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470</v>
      </c>
      <c r="AE710" s="592"/>
      <c r="AF710" s="592"/>
      <c r="AG710" s="586" t="s">
        <v>412</v>
      </c>
      <c r="AH710" s="587"/>
      <c r="AI710" s="587"/>
      <c r="AJ710" s="587"/>
      <c r="AK710" s="587"/>
      <c r="AL710" s="587"/>
      <c r="AM710" s="587"/>
      <c r="AN710" s="587"/>
      <c r="AO710" s="587"/>
      <c r="AP710" s="587"/>
      <c r="AQ710" s="587"/>
      <c r="AR710" s="587"/>
      <c r="AS710" s="587"/>
      <c r="AT710" s="587"/>
      <c r="AU710" s="587"/>
      <c r="AV710" s="587"/>
      <c r="AW710" s="587"/>
      <c r="AX710" s="588"/>
    </row>
    <row r="711" spans="1:50" ht="44.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14</v>
      </c>
      <c r="AE711" s="592"/>
      <c r="AF711" s="592"/>
      <c r="AG711" s="586" t="s">
        <v>422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470</v>
      </c>
      <c r="AE712" s="603"/>
      <c r="AF712" s="603"/>
      <c r="AG712" s="604" t="s">
        <v>412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470</v>
      </c>
      <c r="AE713" s="592"/>
      <c r="AF713" s="610"/>
      <c r="AG713" s="586" t="s">
        <v>412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14</v>
      </c>
      <c r="AE714" s="615"/>
      <c r="AF714" s="616"/>
      <c r="AG714" s="617" t="s">
        <v>504</v>
      </c>
      <c r="AH714" s="618"/>
      <c r="AI714" s="618"/>
      <c r="AJ714" s="618"/>
      <c r="AK714" s="618"/>
      <c r="AL714" s="618"/>
      <c r="AM714" s="618"/>
      <c r="AN714" s="618"/>
      <c r="AO714" s="618"/>
      <c r="AP714" s="618"/>
      <c r="AQ714" s="618"/>
      <c r="AR714" s="618"/>
      <c r="AS714" s="618"/>
      <c r="AT714" s="618"/>
      <c r="AU714" s="618"/>
      <c r="AV714" s="618"/>
      <c r="AW714" s="618"/>
      <c r="AX714" s="619"/>
    </row>
    <row r="715" spans="1:50" ht="42.75" customHeight="1" x14ac:dyDescent="0.15">
      <c r="A715" s="104" t="s">
        <v>90</v>
      </c>
      <c r="B715" s="105"/>
      <c r="C715" s="572" t="s">
        <v>369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14</v>
      </c>
      <c r="AE715" s="576"/>
      <c r="AF715" s="577"/>
      <c r="AG715" s="578" t="s">
        <v>517</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470</v>
      </c>
      <c r="AE716" s="585"/>
      <c r="AF716" s="585"/>
      <c r="AG716" s="586" t="s">
        <v>412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14</v>
      </c>
      <c r="AE717" s="592"/>
      <c r="AF717" s="592"/>
      <c r="AG717" s="586" t="s">
        <v>293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14</v>
      </c>
      <c r="AE718" s="592"/>
      <c r="AF718" s="592"/>
      <c r="AG718" s="163" t="s">
        <v>104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470</v>
      </c>
      <c r="AE719" s="576"/>
      <c r="AF719" s="576"/>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236</v>
      </c>
      <c r="D720" s="597"/>
      <c r="E720" s="597"/>
      <c r="F720" s="598"/>
      <c r="G720" s="599" t="s">
        <v>46</v>
      </c>
      <c r="H720" s="597"/>
      <c r="I720" s="597"/>
      <c r="J720" s="597"/>
      <c r="K720" s="597"/>
      <c r="L720" s="597"/>
      <c r="M720" s="597"/>
      <c r="N720" s="599" t="s">
        <v>248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106</v>
      </c>
      <c r="D726" s="286"/>
      <c r="E726" s="286"/>
      <c r="F726" s="490"/>
      <c r="G726" s="359" t="s">
        <v>526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89.25" customHeight="1" x14ac:dyDescent="0.15">
      <c r="A727" s="111"/>
      <c r="B727" s="112"/>
      <c r="C727" s="524" t="s">
        <v>109</v>
      </c>
      <c r="D727" s="525"/>
      <c r="E727" s="525"/>
      <c r="F727" s="526"/>
      <c r="G727" s="527" t="s">
        <v>347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522</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180</v>
      </c>
      <c r="B731" s="539"/>
      <c r="C731" s="539"/>
      <c r="D731" s="539"/>
      <c r="E731" s="540"/>
      <c r="F731" s="541" t="s">
        <v>523</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389</v>
      </c>
      <c r="B733" s="543"/>
      <c r="C733" s="543"/>
      <c r="D733" s="543"/>
      <c r="E733" s="544"/>
      <c r="F733" s="541" t="s">
        <v>531</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119.25" customHeight="1" x14ac:dyDescent="0.15">
      <c r="A735" s="548" t="s">
        <v>539</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380</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409</v>
      </c>
      <c r="B737" s="188"/>
      <c r="C737" s="188"/>
      <c r="D737" s="189"/>
      <c r="E737" s="506" t="s">
        <v>505</v>
      </c>
      <c r="F737" s="506"/>
      <c r="G737" s="506"/>
      <c r="H737" s="506"/>
      <c r="I737" s="506"/>
      <c r="J737" s="506"/>
      <c r="K737" s="506"/>
      <c r="L737" s="506"/>
      <c r="M737" s="506"/>
      <c r="N737" s="461" t="s">
        <v>197</v>
      </c>
      <c r="O737" s="461"/>
      <c r="P737" s="461"/>
      <c r="Q737" s="461"/>
      <c r="R737" s="506" t="s">
        <v>506</v>
      </c>
      <c r="S737" s="506"/>
      <c r="T737" s="506"/>
      <c r="U737" s="506"/>
      <c r="V737" s="506"/>
      <c r="W737" s="506"/>
      <c r="X737" s="506"/>
      <c r="Y737" s="506"/>
      <c r="Z737" s="506"/>
      <c r="AA737" s="461" t="s">
        <v>406</v>
      </c>
      <c r="AB737" s="461"/>
      <c r="AC737" s="461"/>
      <c r="AD737" s="461"/>
      <c r="AE737" s="506" t="s">
        <v>86</v>
      </c>
      <c r="AF737" s="506"/>
      <c r="AG737" s="506"/>
      <c r="AH737" s="506"/>
      <c r="AI737" s="506"/>
      <c r="AJ737" s="506"/>
      <c r="AK737" s="506"/>
      <c r="AL737" s="506"/>
      <c r="AM737" s="506"/>
      <c r="AN737" s="461" t="s">
        <v>403</v>
      </c>
      <c r="AO737" s="461"/>
      <c r="AP737" s="461"/>
      <c r="AQ737" s="461"/>
      <c r="AR737" s="507" t="s">
        <v>210</v>
      </c>
      <c r="AS737" s="508"/>
      <c r="AT737" s="508"/>
      <c r="AU737" s="508"/>
      <c r="AV737" s="508"/>
      <c r="AW737" s="508"/>
      <c r="AX737" s="509"/>
      <c r="AY737" s="48"/>
      <c r="AZ737" s="48"/>
    </row>
    <row r="738" spans="1:52" ht="24.75" customHeight="1" x14ac:dyDescent="0.15">
      <c r="A738" s="505" t="s">
        <v>148</v>
      </c>
      <c r="B738" s="188"/>
      <c r="C738" s="188"/>
      <c r="D738" s="189"/>
      <c r="E738" s="506" t="s">
        <v>227</v>
      </c>
      <c r="F738" s="506"/>
      <c r="G738" s="506"/>
      <c r="H738" s="506"/>
      <c r="I738" s="506"/>
      <c r="J738" s="506"/>
      <c r="K738" s="506"/>
      <c r="L738" s="506"/>
      <c r="M738" s="506"/>
      <c r="N738" s="461" t="s">
        <v>402</v>
      </c>
      <c r="O738" s="461"/>
      <c r="P738" s="461"/>
      <c r="Q738" s="461"/>
      <c r="R738" s="506" t="s">
        <v>55</v>
      </c>
      <c r="S738" s="506"/>
      <c r="T738" s="506"/>
      <c r="U738" s="506"/>
      <c r="V738" s="506"/>
      <c r="W738" s="506"/>
      <c r="X738" s="506"/>
      <c r="Y738" s="506"/>
      <c r="Z738" s="506"/>
      <c r="AA738" s="461" t="s">
        <v>168</v>
      </c>
      <c r="AB738" s="461"/>
      <c r="AC738" s="461"/>
      <c r="AD738" s="461"/>
      <c r="AE738" s="506" t="s">
        <v>507</v>
      </c>
      <c r="AF738" s="506"/>
      <c r="AG738" s="506"/>
      <c r="AH738" s="506"/>
      <c r="AI738" s="506"/>
      <c r="AJ738" s="506"/>
      <c r="AK738" s="506"/>
      <c r="AL738" s="506"/>
      <c r="AM738" s="506"/>
      <c r="AN738" s="461" t="s">
        <v>153</v>
      </c>
      <c r="AO738" s="461"/>
      <c r="AP738" s="461"/>
      <c r="AQ738" s="461"/>
      <c r="AR738" s="507" t="s">
        <v>305</v>
      </c>
      <c r="AS738" s="508"/>
      <c r="AT738" s="508"/>
      <c r="AU738" s="508"/>
      <c r="AV738" s="508"/>
      <c r="AW738" s="508"/>
      <c r="AX738" s="509"/>
    </row>
    <row r="739" spans="1:52" ht="24.75" customHeight="1" x14ac:dyDescent="0.15">
      <c r="A739" s="505" t="s">
        <v>390</v>
      </c>
      <c r="B739" s="188"/>
      <c r="C739" s="188"/>
      <c r="D739" s="189"/>
      <c r="E739" s="506" t="s">
        <v>362</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333</v>
      </c>
      <c r="B740" s="516"/>
      <c r="C740" s="516"/>
      <c r="D740" s="517"/>
      <c r="E740" s="518" t="s">
        <v>245</v>
      </c>
      <c r="F740" s="519"/>
      <c r="G740" s="519"/>
      <c r="H740" s="19" t="str">
        <f>IF(E740="","","(")</f>
        <v>(</v>
      </c>
      <c r="I740" s="519"/>
      <c r="J740" s="519"/>
      <c r="K740" s="19" t="str">
        <f>IF(OR(I740="　",I740=""),"","-")</f>
        <v/>
      </c>
      <c r="L740" s="520">
        <v>325</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396</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163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318</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56</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56</v>
      </c>
      <c r="AV781" s="492"/>
      <c r="AW781" s="492"/>
      <c r="AX781" s="494"/>
    </row>
    <row r="782" spans="1:50" ht="24.75" customHeight="1" x14ac:dyDescent="0.15">
      <c r="A782" s="85"/>
      <c r="B782" s="86"/>
      <c r="C782" s="86"/>
      <c r="D782" s="86"/>
      <c r="E782" s="86"/>
      <c r="F782" s="87"/>
      <c r="G782" s="495" t="s">
        <v>508</v>
      </c>
      <c r="H782" s="496"/>
      <c r="I782" s="496"/>
      <c r="J782" s="496"/>
      <c r="K782" s="497"/>
      <c r="L782" s="498" t="s">
        <v>459</v>
      </c>
      <c r="M782" s="499"/>
      <c r="N782" s="499"/>
      <c r="O782" s="499"/>
      <c r="P782" s="499"/>
      <c r="Q782" s="499"/>
      <c r="R782" s="499"/>
      <c r="S782" s="499"/>
      <c r="T782" s="499"/>
      <c r="U782" s="499"/>
      <c r="V782" s="499"/>
      <c r="W782" s="499"/>
      <c r="X782" s="500"/>
      <c r="Y782" s="501">
        <v>5.4</v>
      </c>
      <c r="Z782" s="502"/>
      <c r="AA782" s="502"/>
      <c r="AB782" s="503"/>
      <c r="AC782" s="495" t="s">
        <v>509</v>
      </c>
      <c r="AD782" s="496"/>
      <c r="AE782" s="496"/>
      <c r="AF782" s="496"/>
      <c r="AG782" s="497"/>
      <c r="AH782" s="498" t="s">
        <v>425</v>
      </c>
      <c r="AI782" s="499"/>
      <c r="AJ782" s="499"/>
      <c r="AK782" s="499"/>
      <c r="AL782" s="499"/>
      <c r="AM782" s="499"/>
      <c r="AN782" s="499"/>
      <c r="AO782" s="499"/>
      <c r="AP782" s="499"/>
      <c r="AQ782" s="499"/>
      <c r="AR782" s="499"/>
      <c r="AS782" s="499"/>
      <c r="AT782" s="500"/>
      <c r="AU782" s="501">
        <v>23</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5.4</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23</v>
      </c>
      <c r="AV792" s="481"/>
      <c r="AW792" s="481"/>
      <c r="AX792" s="483"/>
    </row>
    <row r="793" spans="1:50" ht="24.75" customHeight="1" x14ac:dyDescent="0.15">
      <c r="A793" s="85"/>
      <c r="B793" s="86"/>
      <c r="C793" s="86"/>
      <c r="D793" s="86"/>
      <c r="E793" s="86"/>
      <c r="F793" s="87"/>
      <c r="G793" s="484" t="s">
        <v>222</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56</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56</v>
      </c>
      <c r="AV794" s="492"/>
      <c r="AW794" s="492"/>
      <c r="AX794" s="494"/>
    </row>
    <row r="795" spans="1:50" ht="24.75" customHeight="1" x14ac:dyDescent="0.15">
      <c r="A795" s="85"/>
      <c r="B795" s="86"/>
      <c r="C795" s="86"/>
      <c r="D795" s="86"/>
      <c r="E795" s="86"/>
      <c r="F795" s="87"/>
      <c r="G795" s="495" t="s">
        <v>377</v>
      </c>
      <c r="H795" s="496"/>
      <c r="I795" s="496"/>
      <c r="J795" s="496"/>
      <c r="K795" s="497"/>
      <c r="L795" s="498" t="s">
        <v>510</v>
      </c>
      <c r="M795" s="499"/>
      <c r="N795" s="499"/>
      <c r="O795" s="499"/>
      <c r="P795" s="499"/>
      <c r="Q795" s="499"/>
      <c r="R795" s="499"/>
      <c r="S795" s="499"/>
      <c r="T795" s="499"/>
      <c r="U795" s="499"/>
      <c r="V795" s="499"/>
      <c r="W795" s="499"/>
      <c r="X795" s="500"/>
      <c r="Y795" s="501">
        <v>11.5</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11.5</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56</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328</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56</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220</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376</v>
      </c>
      <c r="AM832" s="466"/>
      <c r="AN832" s="46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17</v>
      </c>
      <c r="Q837" s="460"/>
      <c r="R837" s="460"/>
      <c r="S837" s="460"/>
      <c r="T837" s="460"/>
      <c r="U837" s="460"/>
      <c r="V837" s="460"/>
      <c r="W837" s="460"/>
      <c r="X837" s="460"/>
      <c r="Y837" s="454" t="s">
        <v>338</v>
      </c>
      <c r="Z837" s="454"/>
      <c r="AA837" s="454"/>
      <c r="AB837" s="454"/>
      <c r="AC837" s="239" t="s">
        <v>285</v>
      </c>
      <c r="AD837" s="239"/>
      <c r="AE837" s="239"/>
      <c r="AF837" s="239"/>
      <c r="AG837" s="239"/>
      <c r="AH837" s="454" t="s">
        <v>388</v>
      </c>
      <c r="AI837" s="460"/>
      <c r="AJ837" s="460"/>
      <c r="AK837" s="460"/>
      <c r="AL837" s="460" t="s">
        <v>16</v>
      </c>
      <c r="AM837" s="460"/>
      <c r="AN837" s="460"/>
      <c r="AO837" s="415"/>
      <c r="AP837" s="239" t="s">
        <v>342</v>
      </c>
      <c r="AQ837" s="239"/>
      <c r="AR837" s="239"/>
      <c r="AS837" s="239"/>
      <c r="AT837" s="239"/>
      <c r="AU837" s="239"/>
      <c r="AV837" s="239"/>
      <c r="AW837" s="239"/>
      <c r="AX837" s="239"/>
    </row>
    <row r="838" spans="1:50" ht="30" customHeight="1" x14ac:dyDescent="0.15">
      <c r="A838" s="417">
        <v>1</v>
      </c>
      <c r="B838" s="417">
        <v>1</v>
      </c>
      <c r="C838" s="456" t="s">
        <v>516</v>
      </c>
      <c r="D838" s="456"/>
      <c r="E838" s="456"/>
      <c r="F838" s="456"/>
      <c r="G838" s="456"/>
      <c r="H838" s="456"/>
      <c r="I838" s="456"/>
      <c r="J838" s="419">
        <v>9010001001855</v>
      </c>
      <c r="K838" s="419"/>
      <c r="L838" s="419"/>
      <c r="M838" s="419"/>
      <c r="N838" s="419"/>
      <c r="O838" s="419"/>
      <c r="P838" s="420" t="s">
        <v>459</v>
      </c>
      <c r="Q838" s="420"/>
      <c r="R838" s="420"/>
      <c r="S838" s="420"/>
      <c r="T838" s="420"/>
      <c r="U838" s="420"/>
      <c r="V838" s="420"/>
      <c r="W838" s="420"/>
      <c r="X838" s="420"/>
      <c r="Y838" s="421">
        <v>5.4</v>
      </c>
      <c r="Z838" s="422"/>
      <c r="AA838" s="422"/>
      <c r="AB838" s="423"/>
      <c r="AC838" s="457" t="s">
        <v>20</v>
      </c>
      <c r="AD838" s="458"/>
      <c r="AE838" s="458"/>
      <c r="AF838" s="458"/>
      <c r="AG838" s="458"/>
      <c r="AH838" s="459">
        <v>2</v>
      </c>
      <c r="AI838" s="459"/>
      <c r="AJ838" s="459"/>
      <c r="AK838" s="459"/>
      <c r="AL838" s="426">
        <v>79.8</v>
      </c>
      <c r="AM838" s="427"/>
      <c r="AN838" s="427"/>
      <c r="AO838" s="428"/>
      <c r="AP838" s="235" t="s">
        <v>412</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73</v>
      </c>
      <c r="K870" s="461"/>
      <c r="L870" s="461"/>
      <c r="M870" s="461"/>
      <c r="N870" s="461"/>
      <c r="O870" s="461"/>
      <c r="P870" s="460" t="s">
        <v>17</v>
      </c>
      <c r="Q870" s="460"/>
      <c r="R870" s="460"/>
      <c r="S870" s="460"/>
      <c r="T870" s="460"/>
      <c r="U870" s="460"/>
      <c r="V870" s="460"/>
      <c r="W870" s="460"/>
      <c r="X870" s="460"/>
      <c r="Y870" s="454" t="s">
        <v>338</v>
      </c>
      <c r="Z870" s="454"/>
      <c r="AA870" s="454"/>
      <c r="AB870" s="454"/>
      <c r="AC870" s="239" t="s">
        <v>285</v>
      </c>
      <c r="AD870" s="239"/>
      <c r="AE870" s="239"/>
      <c r="AF870" s="239"/>
      <c r="AG870" s="239"/>
      <c r="AH870" s="454" t="s">
        <v>388</v>
      </c>
      <c r="AI870" s="460"/>
      <c r="AJ870" s="460"/>
      <c r="AK870" s="460"/>
      <c r="AL870" s="460" t="s">
        <v>16</v>
      </c>
      <c r="AM870" s="460"/>
      <c r="AN870" s="460"/>
      <c r="AO870" s="415"/>
      <c r="AP870" s="239" t="s">
        <v>342</v>
      </c>
      <c r="AQ870" s="239"/>
      <c r="AR870" s="239"/>
      <c r="AS870" s="239"/>
      <c r="AT870" s="239"/>
      <c r="AU870" s="239"/>
      <c r="AV870" s="239"/>
      <c r="AW870" s="239"/>
      <c r="AX870" s="239"/>
    </row>
    <row r="871" spans="1:50" ht="30" customHeight="1" x14ac:dyDescent="0.15">
      <c r="A871" s="417">
        <v>1</v>
      </c>
      <c r="B871" s="417">
        <v>1</v>
      </c>
      <c r="C871" s="456" t="s">
        <v>511</v>
      </c>
      <c r="D871" s="456"/>
      <c r="E871" s="456"/>
      <c r="F871" s="456"/>
      <c r="G871" s="456"/>
      <c r="H871" s="456"/>
      <c r="I871" s="456"/>
      <c r="J871" s="419">
        <v>5010401023057</v>
      </c>
      <c r="K871" s="419"/>
      <c r="L871" s="419"/>
      <c r="M871" s="419"/>
      <c r="N871" s="419"/>
      <c r="O871" s="419"/>
      <c r="P871" s="420" t="s">
        <v>425</v>
      </c>
      <c r="Q871" s="420"/>
      <c r="R871" s="420"/>
      <c r="S871" s="420"/>
      <c r="T871" s="420"/>
      <c r="U871" s="420"/>
      <c r="V871" s="420"/>
      <c r="W871" s="420"/>
      <c r="X871" s="420"/>
      <c r="Y871" s="421">
        <v>23</v>
      </c>
      <c r="Z871" s="422"/>
      <c r="AA871" s="422"/>
      <c r="AB871" s="423"/>
      <c r="AC871" s="457" t="s">
        <v>393</v>
      </c>
      <c r="AD871" s="458"/>
      <c r="AE871" s="458"/>
      <c r="AF871" s="458"/>
      <c r="AG871" s="458"/>
      <c r="AH871" s="459">
        <v>3</v>
      </c>
      <c r="AI871" s="459"/>
      <c r="AJ871" s="459"/>
      <c r="AK871" s="459"/>
      <c r="AL871" s="426">
        <v>100</v>
      </c>
      <c r="AM871" s="427"/>
      <c r="AN871" s="427"/>
      <c r="AO871" s="428"/>
      <c r="AP871" s="235" t="s">
        <v>412</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70</v>
      </c>
      <c r="D903" s="460"/>
      <c r="E903" s="460"/>
      <c r="F903" s="460"/>
      <c r="G903" s="460"/>
      <c r="H903" s="460"/>
      <c r="I903" s="460"/>
      <c r="J903" s="239" t="s">
        <v>73</v>
      </c>
      <c r="K903" s="461"/>
      <c r="L903" s="461"/>
      <c r="M903" s="461"/>
      <c r="N903" s="461"/>
      <c r="O903" s="461"/>
      <c r="P903" s="460" t="s">
        <v>17</v>
      </c>
      <c r="Q903" s="460"/>
      <c r="R903" s="460"/>
      <c r="S903" s="460"/>
      <c r="T903" s="460"/>
      <c r="U903" s="460"/>
      <c r="V903" s="460"/>
      <c r="W903" s="460"/>
      <c r="X903" s="460"/>
      <c r="Y903" s="454" t="s">
        <v>338</v>
      </c>
      <c r="Z903" s="454"/>
      <c r="AA903" s="454"/>
      <c r="AB903" s="454"/>
      <c r="AC903" s="239" t="s">
        <v>285</v>
      </c>
      <c r="AD903" s="239"/>
      <c r="AE903" s="239"/>
      <c r="AF903" s="239"/>
      <c r="AG903" s="239"/>
      <c r="AH903" s="454" t="s">
        <v>388</v>
      </c>
      <c r="AI903" s="460"/>
      <c r="AJ903" s="460"/>
      <c r="AK903" s="460"/>
      <c r="AL903" s="460" t="s">
        <v>16</v>
      </c>
      <c r="AM903" s="460"/>
      <c r="AN903" s="460"/>
      <c r="AO903" s="415"/>
      <c r="AP903" s="239" t="s">
        <v>342</v>
      </c>
      <c r="AQ903" s="239"/>
      <c r="AR903" s="239"/>
      <c r="AS903" s="239"/>
      <c r="AT903" s="239"/>
      <c r="AU903" s="239"/>
      <c r="AV903" s="239"/>
      <c r="AW903" s="239"/>
      <c r="AX903" s="239"/>
    </row>
    <row r="904" spans="1:50" ht="41.25" customHeight="1" x14ac:dyDescent="0.15">
      <c r="A904" s="417">
        <v>1</v>
      </c>
      <c r="B904" s="417">
        <v>1</v>
      </c>
      <c r="C904" s="456" t="s">
        <v>367</v>
      </c>
      <c r="D904" s="456"/>
      <c r="E904" s="456"/>
      <c r="F904" s="456"/>
      <c r="G904" s="456"/>
      <c r="H904" s="456"/>
      <c r="I904" s="456"/>
      <c r="J904" s="419">
        <v>5010401023057</v>
      </c>
      <c r="K904" s="419"/>
      <c r="L904" s="419"/>
      <c r="M904" s="419"/>
      <c r="N904" s="419"/>
      <c r="O904" s="419"/>
      <c r="P904" s="420" t="s">
        <v>512</v>
      </c>
      <c r="Q904" s="420"/>
      <c r="R904" s="420"/>
      <c r="S904" s="420"/>
      <c r="T904" s="420"/>
      <c r="U904" s="420"/>
      <c r="V904" s="420"/>
      <c r="W904" s="420"/>
      <c r="X904" s="420"/>
      <c r="Y904" s="421">
        <v>11.5</v>
      </c>
      <c r="Z904" s="422"/>
      <c r="AA904" s="422"/>
      <c r="AB904" s="423"/>
      <c r="AC904" s="457" t="s">
        <v>393</v>
      </c>
      <c r="AD904" s="458"/>
      <c r="AE904" s="458"/>
      <c r="AF904" s="458"/>
      <c r="AG904" s="458"/>
      <c r="AH904" s="459">
        <v>2</v>
      </c>
      <c r="AI904" s="459"/>
      <c r="AJ904" s="459"/>
      <c r="AK904" s="459"/>
      <c r="AL904" s="426">
        <v>99.8</v>
      </c>
      <c r="AM904" s="427"/>
      <c r="AN904" s="427"/>
      <c r="AO904" s="428"/>
      <c r="AP904" s="235" t="s">
        <v>412</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17</v>
      </c>
      <c r="Q936" s="460"/>
      <c r="R936" s="460"/>
      <c r="S936" s="460"/>
      <c r="T936" s="460"/>
      <c r="U936" s="460"/>
      <c r="V936" s="460"/>
      <c r="W936" s="460"/>
      <c r="X936" s="460"/>
      <c r="Y936" s="454" t="s">
        <v>338</v>
      </c>
      <c r="Z936" s="454"/>
      <c r="AA936" s="454"/>
      <c r="AB936" s="454"/>
      <c r="AC936" s="239" t="s">
        <v>285</v>
      </c>
      <c r="AD936" s="239"/>
      <c r="AE936" s="239"/>
      <c r="AF936" s="239"/>
      <c r="AG936" s="239"/>
      <c r="AH936" s="454" t="s">
        <v>388</v>
      </c>
      <c r="AI936" s="460"/>
      <c r="AJ936" s="460"/>
      <c r="AK936" s="460"/>
      <c r="AL936" s="460" t="s">
        <v>16</v>
      </c>
      <c r="AM936" s="460"/>
      <c r="AN936" s="460"/>
      <c r="AO936" s="415"/>
      <c r="AP936" s="239" t="s">
        <v>342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17</v>
      </c>
      <c r="Q969" s="460"/>
      <c r="R969" s="460"/>
      <c r="S969" s="460"/>
      <c r="T969" s="460"/>
      <c r="U969" s="460"/>
      <c r="V969" s="460"/>
      <c r="W969" s="460"/>
      <c r="X969" s="460"/>
      <c r="Y969" s="454" t="s">
        <v>338</v>
      </c>
      <c r="Z969" s="454"/>
      <c r="AA969" s="454"/>
      <c r="AB969" s="454"/>
      <c r="AC969" s="239" t="s">
        <v>285</v>
      </c>
      <c r="AD969" s="239"/>
      <c r="AE969" s="239"/>
      <c r="AF969" s="239"/>
      <c r="AG969" s="239"/>
      <c r="AH969" s="454" t="s">
        <v>388</v>
      </c>
      <c r="AI969" s="460"/>
      <c r="AJ969" s="460"/>
      <c r="AK969" s="460"/>
      <c r="AL969" s="460" t="s">
        <v>16</v>
      </c>
      <c r="AM969" s="460"/>
      <c r="AN969" s="460"/>
      <c r="AO969" s="415"/>
      <c r="AP969" s="239" t="s">
        <v>342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17</v>
      </c>
      <c r="Q1002" s="460"/>
      <c r="R1002" s="460"/>
      <c r="S1002" s="460"/>
      <c r="T1002" s="460"/>
      <c r="U1002" s="460"/>
      <c r="V1002" s="460"/>
      <c r="W1002" s="460"/>
      <c r="X1002" s="460"/>
      <c r="Y1002" s="454" t="s">
        <v>338</v>
      </c>
      <c r="Z1002" s="454"/>
      <c r="AA1002" s="454"/>
      <c r="AB1002" s="454"/>
      <c r="AC1002" s="239" t="s">
        <v>285</v>
      </c>
      <c r="AD1002" s="239"/>
      <c r="AE1002" s="239"/>
      <c r="AF1002" s="239"/>
      <c r="AG1002" s="239"/>
      <c r="AH1002" s="454" t="s">
        <v>388</v>
      </c>
      <c r="AI1002" s="460"/>
      <c r="AJ1002" s="460"/>
      <c r="AK1002" s="460"/>
      <c r="AL1002" s="460" t="s">
        <v>16</v>
      </c>
      <c r="AM1002" s="460"/>
      <c r="AN1002" s="460"/>
      <c r="AO1002" s="415"/>
      <c r="AP1002" s="239" t="s">
        <v>342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17</v>
      </c>
      <c r="Q1035" s="460"/>
      <c r="R1035" s="460"/>
      <c r="S1035" s="460"/>
      <c r="T1035" s="460"/>
      <c r="U1035" s="460"/>
      <c r="V1035" s="460"/>
      <c r="W1035" s="460"/>
      <c r="X1035" s="460"/>
      <c r="Y1035" s="454" t="s">
        <v>338</v>
      </c>
      <c r="Z1035" s="454"/>
      <c r="AA1035" s="454"/>
      <c r="AB1035" s="454"/>
      <c r="AC1035" s="239" t="s">
        <v>285</v>
      </c>
      <c r="AD1035" s="239"/>
      <c r="AE1035" s="239"/>
      <c r="AF1035" s="239"/>
      <c r="AG1035" s="239"/>
      <c r="AH1035" s="454" t="s">
        <v>388</v>
      </c>
      <c r="AI1035" s="460"/>
      <c r="AJ1035" s="460"/>
      <c r="AK1035" s="460"/>
      <c r="AL1035" s="460" t="s">
        <v>16</v>
      </c>
      <c r="AM1035" s="460"/>
      <c r="AN1035" s="460"/>
      <c r="AO1035" s="415"/>
      <c r="AP1035" s="239" t="s">
        <v>342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17</v>
      </c>
      <c r="Q1068" s="460"/>
      <c r="R1068" s="460"/>
      <c r="S1068" s="460"/>
      <c r="T1068" s="460"/>
      <c r="U1068" s="460"/>
      <c r="V1068" s="460"/>
      <c r="W1068" s="460"/>
      <c r="X1068" s="460"/>
      <c r="Y1068" s="454" t="s">
        <v>338</v>
      </c>
      <c r="Z1068" s="454"/>
      <c r="AA1068" s="454"/>
      <c r="AB1068" s="454"/>
      <c r="AC1068" s="239" t="s">
        <v>285</v>
      </c>
      <c r="AD1068" s="239"/>
      <c r="AE1068" s="239"/>
      <c r="AF1068" s="239"/>
      <c r="AG1068" s="239"/>
      <c r="AH1068" s="454" t="s">
        <v>388</v>
      </c>
      <c r="AI1068" s="460"/>
      <c r="AJ1068" s="460"/>
      <c r="AK1068" s="460"/>
      <c r="AL1068" s="460" t="s">
        <v>16</v>
      </c>
      <c r="AM1068" s="460"/>
      <c r="AN1068" s="460"/>
      <c r="AO1068" s="415"/>
      <c r="AP1068" s="239" t="s">
        <v>342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376</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298</v>
      </c>
      <c r="F1102" s="239"/>
      <c r="G1102" s="239"/>
      <c r="H1102" s="239"/>
      <c r="I1102" s="239"/>
      <c r="J1102" s="239" t="s">
        <v>73</v>
      </c>
      <c r="K1102" s="239"/>
      <c r="L1102" s="239"/>
      <c r="M1102" s="239"/>
      <c r="N1102" s="239"/>
      <c r="O1102" s="239"/>
      <c r="P1102" s="454" t="s">
        <v>17</v>
      </c>
      <c r="Q1102" s="454"/>
      <c r="R1102" s="454"/>
      <c r="S1102" s="454"/>
      <c r="T1102" s="454"/>
      <c r="U1102" s="454"/>
      <c r="V1102" s="454"/>
      <c r="W1102" s="454"/>
      <c r="X1102" s="454"/>
      <c r="Y1102" s="239" t="s">
        <v>296</v>
      </c>
      <c r="Z1102" s="239"/>
      <c r="AA1102" s="239"/>
      <c r="AB1102" s="239"/>
      <c r="AC1102" s="239" t="s">
        <v>297</v>
      </c>
      <c r="AD1102" s="239"/>
      <c r="AE1102" s="239"/>
      <c r="AF1102" s="239"/>
      <c r="AG1102" s="239"/>
      <c r="AH1102" s="454" t="s">
        <v>319</v>
      </c>
      <c r="AI1102" s="454"/>
      <c r="AJ1102" s="454"/>
      <c r="AK1102" s="454"/>
      <c r="AL1102" s="454" t="s">
        <v>16</v>
      </c>
      <c r="AM1102" s="454"/>
      <c r="AN1102" s="454"/>
      <c r="AO1102" s="455"/>
      <c r="AP1102" s="239" t="s">
        <v>371</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P15:AJ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K16:AQ17 AK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23</v>
      </c>
      <c r="G1" s="59" t="s">
        <v>123</v>
      </c>
      <c r="K1" s="64" t="s">
        <v>158</v>
      </c>
      <c r="L1" s="52" t="s">
        <v>123</v>
      </c>
      <c r="O1" s="49"/>
      <c r="P1" s="59" t="s">
        <v>15</v>
      </c>
      <c r="Q1" s="59" t="s">
        <v>123</v>
      </c>
      <c r="T1" s="49"/>
      <c r="U1" s="65" t="s">
        <v>255</v>
      </c>
      <c r="W1" s="65" t="s">
        <v>254</v>
      </c>
      <c r="Y1" s="65" t="s">
        <v>29</v>
      </c>
      <c r="Z1" s="67"/>
      <c r="AA1" s="65" t="s">
        <v>135</v>
      </c>
      <c r="AB1" s="69"/>
      <c r="AC1" s="65" t="s">
        <v>63</v>
      </c>
      <c r="AD1" s="50"/>
      <c r="AE1" s="65" t="s">
        <v>99</v>
      </c>
      <c r="AF1" s="67"/>
      <c r="AG1" s="71" t="s">
        <v>297</v>
      </c>
      <c r="AI1" s="71" t="s">
        <v>310</v>
      </c>
      <c r="AK1" s="71" t="s">
        <v>320</v>
      </c>
      <c r="AM1" s="74"/>
      <c r="AN1" s="74"/>
      <c r="AP1" s="50" t="s">
        <v>384</v>
      </c>
    </row>
    <row r="2" spans="1:42" ht="13.5" customHeight="1" x14ac:dyDescent="0.15">
      <c r="A2" s="53" t="s">
        <v>138</v>
      </c>
      <c r="B2" s="56"/>
      <c r="C2" s="49" t="str">
        <f t="shared" ref="C2:C24" si="0">IF(B2="","",A2)</f>
        <v/>
      </c>
      <c r="D2" s="49" t="str">
        <f>IF(C2="","",IF(D1&lt;&gt;"",CONCATENATE(D1,"、",C2),C2))</f>
        <v/>
      </c>
      <c r="F2" s="60" t="s">
        <v>121</v>
      </c>
      <c r="G2" s="62" t="s">
        <v>14</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t="s">
        <v>14</v>
      </c>
      <c r="R2" s="49" t="str">
        <f t="shared" ref="R2:R8" si="3">IF(Q2="","",P2)</f>
        <v>直接実施</v>
      </c>
      <c r="S2" s="49" t="str">
        <f>IF(R2="","",IF(S1&lt;&gt;"",CONCATENATE(S1,"、",R2),R2))</f>
        <v>直接実施</v>
      </c>
      <c r="T2" s="49"/>
      <c r="U2" s="66" t="s">
        <v>250</v>
      </c>
      <c r="W2" s="66" t="s">
        <v>174</v>
      </c>
      <c r="Y2" s="66" t="s">
        <v>117</v>
      </c>
      <c r="Z2" s="67"/>
      <c r="AA2" s="66" t="s">
        <v>341</v>
      </c>
      <c r="AB2" s="69"/>
      <c r="AC2" s="70" t="s">
        <v>209</v>
      </c>
      <c r="AD2" s="50"/>
      <c r="AE2" s="66" t="s">
        <v>150</v>
      </c>
      <c r="AF2" s="67"/>
      <c r="AG2" s="72" t="s">
        <v>20</v>
      </c>
      <c r="AI2" s="71" t="s">
        <v>412</v>
      </c>
      <c r="AK2" s="71" t="s">
        <v>321</v>
      </c>
      <c r="AM2" s="74"/>
      <c r="AN2" s="74"/>
      <c r="AP2" s="72" t="s">
        <v>20</v>
      </c>
    </row>
    <row r="3" spans="1:42" ht="13.5" customHeight="1" x14ac:dyDescent="0.15">
      <c r="A3" s="53" t="s">
        <v>139</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t="s">
        <v>14</v>
      </c>
      <c r="R3" s="49" t="str">
        <f t="shared" si="3"/>
        <v>委託・請負</v>
      </c>
      <c r="S3" s="49" t="str">
        <f t="shared" ref="S3:S8" si="7">IF(R3="",S2,IF(S2&lt;&gt;"",CONCATENATE(S2,"、",R3),R3))</f>
        <v>直接実施、委託・請負</v>
      </c>
      <c r="T3" s="49"/>
      <c r="U3" s="66" t="s">
        <v>414</v>
      </c>
      <c r="W3" s="66" t="s">
        <v>224</v>
      </c>
      <c r="Y3" s="66" t="s">
        <v>119</v>
      </c>
      <c r="Z3" s="67"/>
      <c r="AA3" s="66" t="s">
        <v>482</v>
      </c>
      <c r="AB3" s="69"/>
      <c r="AC3" s="70" t="s">
        <v>200</v>
      </c>
      <c r="AD3" s="50"/>
      <c r="AE3" s="66" t="s">
        <v>257</v>
      </c>
      <c r="AF3" s="67"/>
      <c r="AG3" s="72" t="s">
        <v>343</v>
      </c>
      <c r="AI3" s="71" t="s">
        <v>116</v>
      </c>
      <c r="AK3" s="71" t="str">
        <f t="shared" ref="AK3:AK27" si="8">CHAR(CODE(AK2)+1)</f>
        <v>B</v>
      </c>
      <c r="AM3" s="74"/>
      <c r="AN3" s="74"/>
      <c r="AP3" s="72" t="s">
        <v>343</v>
      </c>
    </row>
    <row r="4" spans="1:42" ht="13.5" customHeight="1" x14ac:dyDescent="0.15">
      <c r="A4" s="53" t="s">
        <v>141</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直接実施、委託・請負</v>
      </c>
      <c r="T4" s="49"/>
      <c r="U4" s="66" t="s">
        <v>164</v>
      </c>
      <c r="W4" s="66" t="s">
        <v>226</v>
      </c>
      <c r="Y4" s="66" t="s">
        <v>10</v>
      </c>
      <c r="Z4" s="67"/>
      <c r="AA4" s="66" t="s">
        <v>108</v>
      </c>
      <c r="AB4" s="69"/>
      <c r="AC4" s="66" t="s">
        <v>180</v>
      </c>
      <c r="AD4" s="50"/>
      <c r="AE4" s="66" t="s">
        <v>214</v>
      </c>
      <c r="AF4" s="67"/>
      <c r="AG4" s="72" t="s">
        <v>188</v>
      </c>
      <c r="AI4" s="71" t="s">
        <v>312</v>
      </c>
      <c r="AK4" s="71" t="str">
        <f t="shared" si="8"/>
        <v>C</v>
      </c>
      <c r="AM4" s="74"/>
      <c r="AN4" s="74"/>
      <c r="AP4" s="72" t="s">
        <v>188</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直接実施、委託・請負</v>
      </c>
      <c r="T5" s="49"/>
      <c r="W5" s="66" t="s">
        <v>370</v>
      </c>
      <c r="Y5" s="66" t="s">
        <v>324</v>
      </c>
      <c r="Z5" s="67"/>
      <c r="AA5" s="66" t="s">
        <v>238</v>
      </c>
      <c r="AB5" s="69"/>
      <c r="AC5" s="66" t="s">
        <v>33</v>
      </c>
      <c r="AD5" s="69"/>
      <c r="AE5" s="66" t="s">
        <v>389</v>
      </c>
      <c r="AF5" s="67"/>
      <c r="AG5" s="72" t="s">
        <v>330</v>
      </c>
      <c r="AI5" s="71" t="s">
        <v>364</v>
      </c>
      <c r="AK5" s="71" t="str">
        <f t="shared" si="8"/>
        <v>D</v>
      </c>
      <c r="AP5" s="72" t="s">
        <v>330</v>
      </c>
    </row>
    <row r="6" spans="1:42" ht="13.5" customHeight="1" x14ac:dyDescent="0.15">
      <c r="A6" s="53" t="s">
        <v>144</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直接実施、委託・請負</v>
      </c>
      <c r="T6" s="49"/>
      <c r="U6" s="66" t="s">
        <v>397</v>
      </c>
      <c r="W6" s="66" t="s">
        <v>228</v>
      </c>
      <c r="Y6" s="66" t="s">
        <v>423</v>
      </c>
      <c r="Z6" s="67"/>
      <c r="AA6" s="66" t="s">
        <v>289</v>
      </c>
      <c r="AB6" s="69"/>
      <c r="AC6" s="66" t="s">
        <v>211</v>
      </c>
      <c r="AD6" s="69"/>
      <c r="AE6" s="66" t="s">
        <v>395</v>
      </c>
      <c r="AF6" s="67"/>
      <c r="AG6" s="72" t="s">
        <v>393</v>
      </c>
      <c r="AI6" s="71" t="s">
        <v>415</v>
      </c>
      <c r="AK6" s="71" t="str">
        <f t="shared" si="8"/>
        <v>E</v>
      </c>
      <c r="AP6" s="72" t="s">
        <v>393</v>
      </c>
    </row>
    <row r="7" spans="1:42" ht="13.5" customHeight="1" x14ac:dyDescent="0.15">
      <c r="A7" s="53" t="s">
        <v>110</v>
      </c>
      <c r="B7" s="56"/>
      <c r="C7" s="49" t="str">
        <f t="shared" si="0"/>
        <v/>
      </c>
      <c r="D7" s="49" t="str">
        <f t="shared" si="4"/>
        <v/>
      </c>
      <c r="F7" s="61" t="s">
        <v>39</v>
      </c>
      <c r="G7" s="62"/>
      <c r="H7" s="49" t="str">
        <f t="shared" si="1"/>
        <v/>
      </c>
      <c r="I7" s="49" t="str">
        <f t="shared" si="5"/>
        <v>一般会計</v>
      </c>
      <c r="K7" s="53" t="s">
        <v>133</v>
      </c>
      <c r="L7" s="56"/>
      <c r="M7" s="49" t="str">
        <f t="shared" si="2"/>
        <v/>
      </c>
      <c r="N7" s="49" t="str">
        <f t="shared" si="6"/>
        <v/>
      </c>
      <c r="O7" s="49"/>
      <c r="P7" s="60" t="s">
        <v>131</v>
      </c>
      <c r="Q7" s="62"/>
      <c r="R7" s="49" t="str">
        <f t="shared" si="3"/>
        <v/>
      </c>
      <c r="S7" s="49" t="str">
        <f t="shared" si="7"/>
        <v>直接実施、委託・請負</v>
      </c>
      <c r="T7" s="49"/>
      <c r="U7" s="66" t="s">
        <v>250</v>
      </c>
      <c r="W7" s="66" t="s">
        <v>229</v>
      </c>
      <c r="Y7" s="66" t="s">
        <v>392</v>
      </c>
      <c r="Z7" s="67"/>
      <c r="AA7" s="66" t="s">
        <v>349</v>
      </c>
      <c r="AB7" s="69"/>
      <c r="AC7" s="69"/>
      <c r="AD7" s="69"/>
      <c r="AE7" s="66" t="s">
        <v>211</v>
      </c>
      <c r="AF7" s="67"/>
      <c r="AG7" s="72" t="s">
        <v>374</v>
      </c>
      <c r="AH7" s="75"/>
      <c r="AI7" s="72" t="s">
        <v>268</v>
      </c>
      <c r="AK7" s="71" t="str">
        <f t="shared" si="8"/>
        <v>F</v>
      </c>
      <c r="AP7" s="72" t="s">
        <v>374</v>
      </c>
    </row>
    <row r="8" spans="1:42" ht="13.5" customHeight="1" x14ac:dyDescent="0.15">
      <c r="A8" s="53" t="s">
        <v>61</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132</v>
      </c>
      <c r="Q8" s="62"/>
      <c r="R8" s="49" t="str">
        <f t="shared" si="3"/>
        <v/>
      </c>
      <c r="S8" s="49" t="str">
        <f t="shared" si="7"/>
        <v>直接実施、委託・請負</v>
      </c>
      <c r="T8" s="49"/>
      <c r="U8" s="66" t="s">
        <v>361</v>
      </c>
      <c r="W8" s="66" t="s">
        <v>231</v>
      </c>
      <c r="Y8" s="66" t="s">
        <v>424</v>
      </c>
      <c r="Z8" s="67"/>
      <c r="AA8" s="66" t="s">
        <v>436</v>
      </c>
      <c r="AB8" s="69"/>
      <c r="AC8" s="69"/>
      <c r="AD8" s="69"/>
      <c r="AE8" s="69"/>
      <c r="AF8" s="67"/>
      <c r="AG8" s="72" t="s">
        <v>233</v>
      </c>
      <c r="AI8" s="71" t="s">
        <v>357</v>
      </c>
      <c r="AK8" s="71" t="str">
        <f t="shared" si="8"/>
        <v>G</v>
      </c>
      <c r="AP8" s="72" t="s">
        <v>233</v>
      </c>
    </row>
    <row r="9" spans="1:42" ht="13.5" customHeight="1" x14ac:dyDescent="0.15">
      <c r="A9" s="53" t="s">
        <v>145</v>
      </c>
      <c r="B9" s="56"/>
      <c r="C9" s="49" t="str">
        <f t="shared" si="0"/>
        <v/>
      </c>
      <c r="D9" s="49" t="str">
        <f t="shared" si="4"/>
        <v/>
      </c>
      <c r="F9" s="61" t="s">
        <v>345</v>
      </c>
      <c r="G9" s="62"/>
      <c r="H9" s="49" t="str">
        <f t="shared" si="1"/>
        <v/>
      </c>
      <c r="I9" s="49" t="str">
        <f t="shared" si="5"/>
        <v>一般会計</v>
      </c>
      <c r="K9" s="53" t="s">
        <v>173</v>
      </c>
      <c r="L9" s="56"/>
      <c r="M9" s="49" t="str">
        <f t="shared" si="2"/>
        <v/>
      </c>
      <c r="N9" s="49" t="str">
        <f t="shared" si="6"/>
        <v/>
      </c>
      <c r="O9" s="49"/>
      <c r="P9" s="49"/>
      <c r="Q9" s="63"/>
      <c r="T9" s="49"/>
      <c r="U9" s="66" t="s">
        <v>407</v>
      </c>
      <c r="W9" s="66" t="s">
        <v>232</v>
      </c>
      <c r="Y9" s="66" t="s">
        <v>337</v>
      </c>
      <c r="Z9" s="67"/>
      <c r="AA9" s="66" t="s">
        <v>483</v>
      </c>
      <c r="AB9" s="69"/>
      <c r="AC9" s="69"/>
      <c r="AD9" s="69"/>
      <c r="AE9" s="69"/>
      <c r="AF9" s="67"/>
      <c r="AG9" s="72" t="s">
        <v>394</v>
      </c>
      <c r="AI9" s="73"/>
      <c r="AK9" s="71" t="str">
        <f t="shared" si="8"/>
        <v>H</v>
      </c>
      <c r="AP9" s="72" t="s">
        <v>394</v>
      </c>
    </row>
    <row r="10" spans="1:42" ht="13.5" customHeight="1" x14ac:dyDescent="0.15">
      <c r="A10" s="53" t="s">
        <v>251</v>
      </c>
      <c r="B10" s="56"/>
      <c r="C10" s="49" t="str">
        <f t="shared" si="0"/>
        <v/>
      </c>
      <c r="D10" s="49" t="str">
        <f t="shared" si="4"/>
        <v/>
      </c>
      <c r="F10" s="61" t="s">
        <v>182</v>
      </c>
      <c r="G10" s="62"/>
      <c r="H10" s="49" t="str">
        <f t="shared" si="1"/>
        <v/>
      </c>
      <c r="I10" s="49" t="str">
        <f t="shared" si="5"/>
        <v>一般会計</v>
      </c>
      <c r="K10" s="53" t="s">
        <v>372</v>
      </c>
      <c r="L10" s="56"/>
      <c r="M10" s="49" t="str">
        <f t="shared" si="2"/>
        <v/>
      </c>
      <c r="N10" s="49" t="str">
        <f t="shared" si="6"/>
        <v/>
      </c>
      <c r="O10" s="49"/>
      <c r="P10" s="49" t="str">
        <f>S8</f>
        <v>直接実施、委託・請負</v>
      </c>
      <c r="Q10" s="63"/>
      <c r="T10" s="49"/>
      <c r="W10" s="66" t="s">
        <v>234</v>
      </c>
      <c r="Y10" s="66" t="s">
        <v>426</v>
      </c>
      <c r="Z10" s="67"/>
      <c r="AA10" s="66" t="s">
        <v>484</v>
      </c>
      <c r="AB10" s="69"/>
      <c r="AC10" s="69"/>
      <c r="AD10" s="69"/>
      <c r="AE10" s="69"/>
      <c r="AF10" s="67"/>
      <c r="AG10" s="72" t="s">
        <v>386</v>
      </c>
      <c r="AK10" s="71" t="str">
        <f t="shared" si="8"/>
        <v>I</v>
      </c>
      <c r="AP10" s="71" t="s">
        <v>132</v>
      </c>
    </row>
    <row r="11" spans="1:42" ht="13.5" customHeight="1" x14ac:dyDescent="0.15">
      <c r="A11" s="53" t="s">
        <v>146</v>
      </c>
      <c r="B11" s="56"/>
      <c r="C11" s="49" t="str">
        <f t="shared" si="0"/>
        <v/>
      </c>
      <c r="D11" s="49" t="str">
        <f t="shared" si="4"/>
        <v/>
      </c>
      <c r="F11" s="61" t="s">
        <v>183</v>
      </c>
      <c r="G11" s="62"/>
      <c r="H11" s="49" t="str">
        <f t="shared" si="1"/>
        <v/>
      </c>
      <c r="I11" s="49" t="str">
        <f t="shared" si="5"/>
        <v>一般会計</v>
      </c>
      <c r="K11" s="53" t="s">
        <v>175</v>
      </c>
      <c r="L11" s="56" t="s">
        <v>14</v>
      </c>
      <c r="M11" s="49" t="str">
        <f t="shared" si="2"/>
        <v>その他の事項経費</v>
      </c>
      <c r="N11" s="49" t="str">
        <f t="shared" si="6"/>
        <v>その他の事項経費</v>
      </c>
      <c r="O11" s="49"/>
      <c r="P11" s="49"/>
      <c r="Q11" s="63"/>
      <c r="T11" s="49"/>
      <c r="W11" s="66" t="s">
        <v>237</v>
      </c>
      <c r="Y11" s="66" t="s">
        <v>112</v>
      </c>
      <c r="Z11" s="67"/>
      <c r="AA11" s="66" t="s">
        <v>485</v>
      </c>
      <c r="AB11" s="69"/>
      <c r="AC11" s="69"/>
      <c r="AD11" s="69"/>
      <c r="AE11" s="69"/>
      <c r="AF11" s="67"/>
      <c r="AG11" s="71" t="s">
        <v>387</v>
      </c>
      <c r="AK11" s="71" t="str">
        <f t="shared" si="8"/>
        <v>J</v>
      </c>
    </row>
    <row r="12" spans="1:42" ht="13.5" customHeight="1" x14ac:dyDescent="0.15">
      <c r="A12" s="53" t="s">
        <v>151</v>
      </c>
      <c r="B12" s="56"/>
      <c r="C12" s="49" t="str">
        <f t="shared" si="0"/>
        <v/>
      </c>
      <c r="D12" s="49" t="str">
        <f t="shared" si="4"/>
        <v/>
      </c>
      <c r="F12" s="61" t="s">
        <v>59</v>
      </c>
      <c r="G12" s="62"/>
      <c r="H12" s="49" t="str">
        <f t="shared" si="1"/>
        <v/>
      </c>
      <c r="I12" s="49" t="str">
        <f t="shared" si="5"/>
        <v>一般会計</v>
      </c>
      <c r="K12" s="49"/>
      <c r="L12" s="49"/>
      <c r="O12" s="49"/>
      <c r="P12" s="49"/>
      <c r="Q12" s="63"/>
      <c r="T12" s="49"/>
      <c r="W12" s="66" t="s">
        <v>134</v>
      </c>
      <c r="Y12" s="66" t="s">
        <v>429</v>
      </c>
      <c r="Z12" s="67"/>
      <c r="AA12" s="66" t="s">
        <v>365</v>
      </c>
      <c r="AB12" s="69"/>
      <c r="AC12" s="69"/>
      <c r="AD12" s="69"/>
      <c r="AE12" s="69"/>
      <c r="AF12" s="67"/>
      <c r="AG12" s="71" t="s">
        <v>332</v>
      </c>
      <c r="AK12" s="71" t="str">
        <f t="shared" si="8"/>
        <v>K</v>
      </c>
    </row>
    <row r="13" spans="1:42" ht="13.5" customHeight="1" x14ac:dyDescent="0.15">
      <c r="A13" s="53" t="s">
        <v>154</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239</v>
      </c>
      <c r="Y13" s="66" t="s">
        <v>430</v>
      </c>
      <c r="Z13" s="67"/>
      <c r="AA13" s="66" t="s">
        <v>444</v>
      </c>
      <c r="AB13" s="69"/>
      <c r="AC13" s="69"/>
      <c r="AD13" s="69"/>
      <c r="AE13" s="69"/>
      <c r="AF13" s="67"/>
      <c r="AG13" s="71" t="s">
        <v>132</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240</v>
      </c>
      <c r="Y14" s="66" t="s">
        <v>431</v>
      </c>
      <c r="Z14" s="67"/>
      <c r="AA14" s="66" t="s">
        <v>479</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187</v>
      </c>
      <c r="G15" s="62"/>
      <c r="H15" s="49" t="str">
        <f t="shared" si="1"/>
        <v/>
      </c>
      <c r="I15" s="49" t="str">
        <f t="shared" si="5"/>
        <v>一般会計</v>
      </c>
      <c r="K15" s="49"/>
      <c r="L15" s="49"/>
      <c r="O15" s="49"/>
      <c r="P15" s="49"/>
      <c r="Q15" s="63"/>
      <c r="T15" s="49"/>
      <c r="W15" s="66" t="s">
        <v>241</v>
      </c>
      <c r="Y15" s="66" t="s">
        <v>190</v>
      </c>
      <c r="Z15" s="67"/>
      <c r="AA15" s="66" t="s">
        <v>486</v>
      </c>
      <c r="AB15" s="69"/>
      <c r="AC15" s="69"/>
      <c r="AD15" s="69"/>
      <c r="AE15" s="69"/>
      <c r="AF15" s="67"/>
      <c r="AG15" s="74"/>
      <c r="AK15" s="71" t="str">
        <f t="shared" si="8"/>
        <v>N</v>
      </c>
    </row>
    <row r="16" spans="1:42" ht="13.5" customHeight="1" x14ac:dyDescent="0.15">
      <c r="A16" s="53" t="s">
        <v>156</v>
      </c>
      <c r="B16" s="56"/>
      <c r="C16" s="49" t="str">
        <f t="shared" si="0"/>
        <v/>
      </c>
      <c r="D16" s="49" t="str">
        <f t="shared" si="4"/>
        <v/>
      </c>
      <c r="F16" s="61" t="s">
        <v>191</v>
      </c>
      <c r="G16" s="62"/>
      <c r="H16" s="49" t="str">
        <f t="shared" si="1"/>
        <v/>
      </c>
      <c r="I16" s="49" t="str">
        <f t="shared" si="5"/>
        <v>一般会計</v>
      </c>
      <c r="K16" s="49"/>
      <c r="L16" s="49"/>
      <c r="O16" s="49"/>
      <c r="P16" s="49"/>
      <c r="Q16" s="63"/>
      <c r="T16" s="49"/>
      <c r="W16" s="66" t="s">
        <v>242</v>
      </c>
      <c r="Y16" s="66" t="s">
        <v>93</v>
      </c>
      <c r="Z16" s="67"/>
      <c r="AA16" s="66" t="s">
        <v>487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244</v>
      </c>
      <c r="Y17" s="66" t="s">
        <v>432</v>
      </c>
      <c r="Z17" s="67"/>
      <c r="AA17" s="66" t="s">
        <v>266</v>
      </c>
      <c r="AB17" s="69"/>
      <c r="AC17" s="69"/>
      <c r="AD17" s="69"/>
      <c r="AE17" s="69"/>
      <c r="AF17" s="67"/>
      <c r="AG17" s="74"/>
      <c r="AK17" s="71" t="str">
        <f t="shared" si="8"/>
        <v>P</v>
      </c>
    </row>
    <row r="18" spans="1:37" ht="13.5" customHeight="1" x14ac:dyDescent="0.15">
      <c r="A18" s="53" t="s">
        <v>157</v>
      </c>
      <c r="B18" s="56"/>
      <c r="C18" s="49" t="str">
        <f t="shared" si="0"/>
        <v/>
      </c>
      <c r="D18" s="49" t="str">
        <f t="shared" si="4"/>
        <v/>
      </c>
      <c r="F18" s="61" t="s">
        <v>194</v>
      </c>
      <c r="G18" s="62"/>
      <c r="H18" s="49" t="str">
        <f t="shared" si="1"/>
        <v/>
      </c>
      <c r="I18" s="49" t="str">
        <f t="shared" si="5"/>
        <v>一般会計</v>
      </c>
      <c r="K18" s="49"/>
      <c r="L18" s="49"/>
      <c r="O18" s="49"/>
      <c r="P18" s="49"/>
      <c r="Q18" s="63"/>
      <c r="T18" s="49"/>
      <c r="W18" s="66" t="s">
        <v>28</v>
      </c>
      <c r="Y18" s="66" t="s">
        <v>405</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245</v>
      </c>
      <c r="Y19" s="66" t="s">
        <v>309</v>
      </c>
      <c r="Z19" s="67"/>
      <c r="AA19" s="66" t="s">
        <v>489</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247</v>
      </c>
      <c r="Y20" s="66" t="s">
        <v>246</v>
      </c>
      <c r="Z20" s="67"/>
      <c r="AA20" s="66" t="s">
        <v>490</v>
      </c>
      <c r="AB20" s="69"/>
      <c r="AC20" s="69"/>
      <c r="AD20" s="69"/>
      <c r="AE20" s="69"/>
      <c r="AF20" s="67"/>
      <c r="AK20" s="71" t="str">
        <f t="shared" si="8"/>
        <v>S</v>
      </c>
    </row>
    <row r="21" spans="1:37" ht="13.5" customHeight="1" x14ac:dyDescent="0.15">
      <c r="A21" s="53" t="s">
        <v>354</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301</v>
      </c>
      <c r="Z21" s="67"/>
      <c r="AA21" s="66" t="s">
        <v>315</v>
      </c>
      <c r="AB21" s="69"/>
      <c r="AC21" s="69"/>
      <c r="AD21" s="69"/>
      <c r="AE21" s="69"/>
      <c r="AF21" s="67"/>
      <c r="AK21" s="71" t="str">
        <f t="shared" si="8"/>
        <v>T</v>
      </c>
    </row>
    <row r="22" spans="1:37" ht="13.5" customHeight="1" x14ac:dyDescent="0.15">
      <c r="A22" s="53" t="s">
        <v>356</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249</v>
      </c>
      <c r="Y22" s="66" t="s">
        <v>433</v>
      </c>
      <c r="Z22" s="67"/>
      <c r="AA22" s="66" t="s">
        <v>78</v>
      </c>
      <c r="AB22" s="69"/>
      <c r="AC22" s="69"/>
      <c r="AD22" s="69"/>
      <c r="AE22" s="69"/>
      <c r="AF22" s="67"/>
      <c r="AK22" s="71" t="str">
        <f t="shared" si="8"/>
        <v>U</v>
      </c>
    </row>
    <row r="23" spans="1:37" ht="13.5" customHeight="1" x14ac:dyDescent="0.15">
      <c r="A23" s="53" t="s">
        <v>358</v>
      </c>
      <c r="B23" s="56"/>
      <c r="C23" s="49" t="str">
        <f t="shared" si="0"/>
        <v/>
      </c>
      <c r="D23" s="49" t="str">
        <f t="shared" si="4"/>
        <v/>
      </c>
      <c r="F23" s="61" t="s">
        <v>127</v>
      </c>
      <c r="G23" s="62"/>
      <c r="H23" s="49" t="str">
        <f t="shared" si="1"/>
        <v/>
      </c>
      <c r="I23" s="49" t="str">
        <f t="shared" si="5"/>
        <v>一般会計</v>
      </c>
      <c r="K23" s="49"/>
      <c r="L23" s="49"/>
      <c r="O23" s="49"/>
      <c r="P23" s="49"/>
      <c r="Q23" s="63"/>
      <c r="T23" s="49"/>
      <c r="Y23" s="66" t="s">
        <v>434</v>
      </c>
      <c r="Z23" s="67"/>
      <c r="AA23" s="66" t="s">
        <v>488</v>
      </c>
      <c r="AB23" s="69"/>
      <c r="AC23" s="69"/>
      <c r="AD23" s="69"/>
      <c r="AE23" s="69"/>
      <c r="AF23" s="67"/>
      <c r="AK23" s="71" t="str">
        <f t="shared" si="8"/>
        <v>V</v>
      </c>
    </row>
    <row r="24" spans="1:37" ht="13.5" customHeight="1" x14ac:dyDescent="0.15">
      <c r="A24" s="53" t="s">
        <v>411</v>
      </c>
      <c r="B24" s="56"/>
      <c r="C24" s="49" t="str">
        <f t="shared" si="0"/>
        <v/>
      </c>
      <c r="D24" s="49" t="str">
        <f t="shared" si="4"/>
        <v/>
      </c>
      <c r="F24" s="61" t="s">
        <v>252</v>
      </c>
      <c r="G24" s="62"/>
      <c r="H24" s="49" t="str">
        <f t="shared" si="1"/>
        <v/>
      </c>
      <c r="I24" s="49" t="str">
        <f t="shared" si="5"/>
        <v>一般会計</v>
      </c>
      <c r="K24" s="49"/>
      <c r="L24" s="49"/>
      <c r="O24" s="49"/>
      <c r="P24" s="49"/>
      <c r="Q24" s="63"/>
      <c r="T24" s="49"/>
      <c r="Y24" s="66" t="s">
        <v>435</v>
      </c>
      <c r="Z24" s="67"/>
      <c r="AA24" s="66" t="s">
        <v>491</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437</v>
      </c>
      <c r="Z25" s="67"/>
      <c r="AA25" s="66" t="s">
        <v>492</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438</v>
      </c>
      <c r="Z26" s="67"/>
      <c r="AA26" s="66" t="s">
        <v>493</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439</v>
      </c>
      <c r="Z27" s="67"/>
      <c r="AA27" s="66" t="s">
        <v>258</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427</v>
      </c>
      <c r="Z28" s="67"/>
      <c r="AA28" s="66" t="s">
        <v>494</v>
      </c>
      <c r="AB28" s="69"/>
      <c r="AC28" s="69"/>
      <c r="AD28" s="69"/>
      <c r="AE28" s="69"/>
      <c r="AF28" s="67"/>
      <c r="AK28" s="71" t="s">
        <v>273</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302</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440</v>
      </c>
      <c r="Z30" s="67"/>
      <c r="AA30" s="66" t="s">
        <v>322</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48</v>
      </c>
      <c r="Z31" s="67"/>
      <c r="AA31" s="66" t="s">
        <v>457</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269</v>
      </c>
      <c r="Z32" s="67"/>
      <c r="AA32" s="66" t="s">
        <v>25</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442</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103</v>
      </c>
    </row>
    <row r="71" spans="1:32" x14ac:dyDescent="0.15">
      <c r="Y71" s="66" t="s">
        <v>466</v>
      </c>
    </row>
    <row r="72" spans="1:32" x14ac:dyDescent="0.15">
      <c r="Y72" s="66" t="s">
        <v>467</v>
      </c>
    </row>
    <row r="73" spans="1:32" x14ac:dyDescent="0.15">
      <c r="Y73" s="66" t="s">
        <v>445</v>
      </c>
    </row>
    <row r="74" spans="1:32" x14ac:dyDescent="0.15">
      <c r="Y74" s="66" t="s">
        <v>329</v>
      </c>
    </row>
    <row r="75" spans="1:32" x14ac:dyDescent="0.15">
      <c r="Y75" s="66" t="s">
        <v>382</v>
      </c>
    </row>
    <row r="76" spans="1:32" x14ac:dyDescent="0.15">
      <c r="Y76" s="66" t="s">
        <v>468</v>
      </c>
    </row>
    <row r="77" spans="1:32" x14ac:dyDescent="0.15">
      <c r="Y77" s="66" t="s">
        <v>469</v>
      </c>
    </row>
    <row r="78" spans="1:32" x14ac:dyDescent="0.15">
      <c r="Y78" s="66" t="s">
        <v>454</v>
      </c>
    </row>
    <row r="79" spans="1:32" x14ac:dyDescent="0.15">
      <c r="Y79" s="66" t="s">
        <v>471</v>
      </c>
    </row>
    <row r="80" spans="1:32" x14ac:dyDescent="0.15">
      <c r="Y80" s="66" t="s">
        <v>473</v>
      </c>
    </row>
    <row r="81" spans="25:25" x14ac:dyDescent="0.15">
      <c r="Y81" s="66" t="s">
        <v>89</v>
      </c>
    </row>
    <row r="82" spans="25:25" x14ac:dyDescent="0.15">
      <c r="Y82" s="66" t="s">
        <v>344</v>
      </c>
    </row>
    <row r="83" spans="25:25" x14ac:dyDescent="0.15">
      <c r="Y83" s="66" t="s">
        <v>165</v>
      </c>
    </row>
    <row r="84" spans="25:25" x14ac:dyDescent="0.15">
      <c r="Y84" s="66" t="s">
        <v>474</v>
      </c>
    </row>
    <row r="85" spans="25:25" x14ac:dyDescent="0.15">
      <c r="Y85" s="66" t="s">
        <v>475</v>
      </c>
    </row>
    <row r="86" spans="25:25" x14ac:dyDescent="0.15">
      <c r="Y86" s="66" t="s">
        <v>476</v>
      </c>
    </row>
    <row r="87" spans="25:25" x14ac:dyDescent="0.15">
      <c r="Y87" s="66" t="s">
        <v>477</v>
      </c>
    </row>
    <row r="88" spans="25:25" x14ac:dyDescent="0.15">
      <c r="Y88" s="66" t="s">
        <v>478</v>
      </c>
    </row>
    <row r="89" spans="25:25" x14ac:dyDescent="0.15">
      <c r="Y89" s="66" t="s">
        <v>317</v>
      </c>
    </row>
    <row r="90" spans="25:25" x14ac:dyDescent="0.15">
      <c r="Y90" s="66" t="s">
        <v>480</v>
      </c>
    </row>
    <row r="91" spans="25:25" x14ac:dyDescent="0.15">
      <c r="Y91" s="66" t="s">
        <v>217</v>
      </c>
    </row>
    <row r="92" spans="25:25" x14ac:dyDescent="0.15">
      <c r="Y92" s="66" t="s">
        <v>449</v>
      </c>
    </row>
    <row r="93" spans="25:25" x14ac:dyDescent="0.15">
      <c r="Y93" s="66" t="s">
        <v>335</v>
      </c>
    </row>
    <row r="94" spans="25:25" x14ac:dyDescent="0.15">
      <c r="Y94" s="66" t="s">
        <v>136</v>
      </c>
    </row>
    <row r="95" spans="25:25" x14ac:dyDescent="0.15">
      <c r="Y95" s="66" t="s">
        <v>359</v>
      </c>
    </row>
    <row r="96" spans="25:25" x14ac:dyDescent="0.15">
      <c r="Y96" s="66" t="s">
        <v>64</v>
      </c>
    </row>
    <row r="97" spans="25:25" x14ac:dyDescent="0.15">
      <c r="Y97" s="66" t="s">
        <v>481</v>
      </c>
    </row>
    <row r="98" spans="25:25" x14ac:dyDescent="0.15">
      <c r="Y98" s="66" t="s">
        <v>287</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2020-09-18T13:51:49Z</cp:lastPrinted>
  <dcterms:created xsi:type="dcterms:W3CDTF">2012-03-13T00:50:25Z</dcterms:created>
  <dcterms:modified xsi:type="dcterms:W3CDTF">2020-09-25T13:11:42Z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2020-07-19T03:04:53Z</vt:filetime>
  </property>
</Properties>
</file>