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令和０２年度実施行政事業レビュー\行政事業レビューシート作成\02_最終公表\05_最終公表に向けたレビューシート等の追記・修正等について\07_提出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<sst xmlns="http://schemas.openxmlformats.org/spreadsheetml/2006/main" count="2166" uniqueCount="543">
  <si>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</si>
  <si>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</si>
  <si>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</si>
  <si>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</si>
  <si>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</si>
  <si>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</si>
  <si>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</si>
  <si>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</si>
  <si>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</si>
  <si>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</si>
  <si>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</si>
  <si>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</si>
  <si>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</si>
  <si>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</si>
  <si>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</si>
  <si>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</si>
  <si>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</si>
  <si>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</si>
  <si>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</si>
  <si>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</si>
  <si>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</si>
  <si>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</si>
  <si>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</si>
  <si>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</si>
  <si>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</si>
  <si>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</si>
  <si>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</si>
  <si>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</si>
  <si>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</si>
  <si>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</si>
  <si>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</si>
  <si>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</si>
  <si>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</si>
  <si>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</si>
  <si>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</si>
  <si>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</si>
  <si>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</si>
  <si>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</si>
  <si>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</si>
  <si>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</si>
  <si>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</si>
  <si>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</si>
  <si>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</si>
  <si>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</si>
  <si>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</si>
  <si>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</si>
  <si>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</si>
  <si>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</si>
  <si>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</si>
  <si>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</si>
  <si>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</si>
  <si>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</si>
  <si>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</si>
  <si>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</si>
  <si>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</si>
  <si>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</si>
  <si>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</si>
  <si>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</si>
  <si>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</si>
  <si>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</si>
  <si>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</si>
  <si>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</si>
  <si>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</si>
  <si>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</si>
  <si>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</si>
  <si>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</si>
  <si>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</si>
  <si>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</si>
  <si>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</si>
  <si>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</si>
  <si>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</si>
  <si>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</si>
  <si>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</si>
  <si>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</si>
  <si>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</si>
  <si>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</si>
  <si>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</si>
  <si>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</si>
  <si>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</si>
  <si>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</si>
  <si>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</si>
  <si>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</si>
  <si>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</si>
  <si>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</si>
  <si>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</si>
  <si>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</si>
  <si>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</si>
  <si>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</si>
  <si>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</si>
  <si>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</si>
  <si>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</si>
  <si>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</si>
  <si>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</si>
  <si>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</si>
  <si>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</si>
  <si>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</si>
  <si>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</si>
  <si>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</si>
  <si>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</si>
  <si>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</si>
  <si>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</si>
  <si>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</si>
  <si>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</si>
  <si>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</si>
  <si>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</si>
  <si>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</si>
  <si>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</si>
  <si>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</si>
  <si>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</si>
  <si>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</si>
  <si>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</si>
  <si>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</si>
  <si>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</si>
  <si>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</si>
  <si>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</si>
  <si>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</si>
  <si>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</si>
  <si>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</si>
  <si>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</si>
  <si>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</si>
  <si>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</si>
  <si>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</si>
  <si>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</si>
  <si>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</si>
  <si>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</si>
  <si>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</si>
  <si>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</si>
  <si>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</si>
  <si>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</si>
  <si>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</si>
  <si>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</si>
  <si>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</si>
  <si>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</si>
  <si>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</si>
  <si>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</si>
  <si>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</si>
  <si>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</si>
  <si>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</si>
  <si>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</si>
  <si>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</si>
  <si>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</si>
  <si>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</si>
  <si>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</si>
  <si>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</si>
  <si>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</si>
  <si>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</si>
  <si>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</si>
  <si>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</si>
  <si>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</si>
  <si>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</si>
  <si>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</si>
  <si>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</si>
  <si>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</si>
  <si>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</si>
  <si>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</si>
  <si>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</si>
  <si>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</si>
  <si>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</si>
  <si>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</si>
  <si>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</si>
  <si>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</si>
  <si>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</si>
  <si>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</si>
  <si>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</si>
  <si>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</si>
  <si>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</si>
  <si>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</si>
  <si>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</si>
  <si>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</si>
  <si>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</si>
  <si>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</si>
  <si>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</si>
  <si>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</si>
  <si>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</si>
  <si>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</si>
  <si>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</si>
  <si>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</si>
  <si>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</si>
  <si>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</si>
  <si>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</si>
  <si>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</si>
  <si>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</si>
  <si>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</si>
  <si>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</si>
  <si>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</si>
  <si>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</si>
  <si>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</si>
  <si>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</si>
  <si>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</si>
  <si>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</si>
  <si>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</si>
  <si>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</si>
  <si>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</si>
  <si>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</si>
  <si>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</si>
  <si>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</si>
  <si>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</si>
  <si>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</si>
  <si>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</si>
  <si>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</si>
  <si>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</si>
  <si>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</si>
  <si>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</si>
  <si>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</si>
  <si>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</si>
  <si>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</si>
  <si>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</si>
  <si>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</si>
  <si>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</si>
  <si>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</si>
  <si>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</si>
  <si>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</si>
  <si>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</si>
  <si>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</si>
  <si>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</si>
  <si>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</si>
  <si>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</si>
  <si>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</si>
  <si>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</si>
  <si>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</si>
  <si>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</si>
  <si>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</si>
  <si>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</si>
  <si>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</si>
  <si>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</si>
  <si>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</si>
  <si>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</si>
  <si>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</si>
  <si>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</si>
  <si>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</si>
  <si>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</si>
  <si>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</si>
  <si>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</si>
  <si>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</si>
  <si>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</si>
  <si>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</si>
  <si>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</si>
  <si>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</si>
  <si>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</si>
  <si>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</si>
  <si>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</si>
  <si>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</si>
  <si>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</si>
  <si>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</si>
  <si>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</si>
  <si>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</si>
  <si>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</si>
  <si>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</si>
  <si>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</si>
  <si>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</si>
  <si>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</si>
  <si>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</si>
  <si>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</si>
  <si>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</si>
  <si>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</si>
  <si>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</si>
  <si>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</si>
  <si>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</si>
  <si>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</si>
  <si>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</si>
  <si>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</si>
  <si>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</si>
  <si>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</si>
  <si>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</si>
  <si>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</si>
  <si>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</si>
  <si>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</si>
  <si>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</si>
  <si>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</si>
  <si>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</si>
  <si>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</si>
  <si>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</si>
  <si>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</si>
  <si>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</si>
  <si>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</si>
  <si>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</si>
  <si>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</si>
  <si>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</si>
  <si>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</si>
  <si>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</si>
  <si>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</si>
  <si>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</si>
  <si>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</si>
  <si>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</si>
  <si>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</si>
  <si>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</si>
  <si>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</si>
  <si>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</si>
  <si>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</si>
  <si>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</si>
  <si>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</si>
  <si>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</si>
  <si>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</si>
  <si>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</si>
  <si>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</si>
  <si>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</si>
  <si>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</si>
  <si>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</si>
  <si>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</si>
  <si>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</si>
  <si>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</si>
  <si>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</si>
  <si>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</si>
  <si>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</si>
  <si>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</si>
  <si>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</si>
  <si>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</si>
  <si>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</si>
  <si>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</si>
  <si>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</si>
  <si>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</si>
  <si>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</si>
  <si>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</si>
  <si>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</si>
  <si>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</si>
  <si>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</si>
  <si>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</si>
  <si>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</si>
  <si>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</si>
  <si>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</si>
  <si>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</si>
  <si>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</si>
  <si>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</si>
  <si>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</si>
  <si>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</si>
  <si>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</si>
  <si>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</si>
  <si>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</si>
  <si>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</si>
  <si>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</si>
  <si>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</si>
  <si>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</si>
  <si>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</si>
  <si>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</si>
  <si>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</si>
  <si>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</si>
  <si>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</si>
  <si>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</si>
  <si>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</si>
  <si>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</si>
  <si>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</si>
  <si>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</si>
  <si>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</si>
  <si>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</si>
  <si>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</si>
  <si>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</si>
  <si>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</si>
  <si>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</si>
  <si>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</si>
  <si>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</si>
  <si>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</si>
  <si>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</si>
  <si>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</si>
  <si>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</si>
  <si>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</si>
  <si>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</si>
  <si>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</si>
  <si>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</si>
  <si>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</si>
  <si>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</si>
  <si>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</si>
  <si>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</si>
  <si>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</si>
  <si>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</si>
  <si>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</si>
  <si>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</si>
  <si>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</si>
  <si>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</si>
  <si>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</si>
  <si>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</si>
  <si>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</si>
  <si>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</si>
  <si>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</si>
  <si>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</si>
  <si>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</si>
  <si>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</si>
  <si>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</si>
  <si>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</si>
  <si>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</si>
  <si>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</si>
  <si>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</si>
  <si>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</si>
  <si>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</si>
  <si>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</si>
  <si>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</si>
  <si>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</si>
  <si>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</si>
  <si>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</si>
  <si>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</si>
  <si>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</si>
  <si>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</si>
  <si>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</si>
  <si>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</si>
  <si>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</si>
  <si>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</si>
  <si>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</si>
  <si>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</si>
  <si>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</si>
  <si>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</si>
  <si>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</si>
  <si>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</si>
  <si>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</si>
  <si>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</si>
  <si>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</si>
  <si>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</si>
  <si>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</si>
  <si>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</si>
  <si>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</si>
  <si>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</si>
  <si>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</si>
  <si>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</si>
  <si>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</si>
  <si>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</si>
  <si>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</si>
  <si>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</si>
  <si>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</si>
  <si>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</si>
  <si>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</si>
  <si>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</si>
  <si>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</si>
  <si>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</si>
  <si>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</si>
  <si>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</si>
  <si>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</si>
  <si>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</si>
  <si>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</si>
  <si>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</si>
  <si>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</si>
  <si>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</si>
  <si>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</si>
  <si>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</si>
  <si>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</si>
  <si>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</si>
  <si>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</si>
  <si>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</si>
  <si>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</si>
  <si>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</si>
  <si>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</si>
  <si>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</si>
  <si>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</si>
  <si>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</si>
  <si>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</si>
  <si>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</si>
  <si>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</si>
  <si>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</si>
  <si>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</si>
  <si>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</si>
  <si>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</si>
  <si>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</si>
  <si>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</si>
  <si>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</si>
  <si>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</si>
  <si>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</si>
  <si>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</si>
  <si>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</si>
  <si>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</si>
  <si>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</si>
  <si>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</si>
  <si>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</si>
  <si>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</si>
  <si>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</si>
  <si>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</si>
  <si>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</si>
  <si>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</si>
  <si>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</si>
  <si>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</si>
  <si>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</si>
  <si>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</si>
  <si>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</si>
  <si>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</si>
  <si>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</si>
  <si>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</si>
  <si>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</si>
  <si>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</si>
  <si>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</si>
  <si>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</si>
  <si>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</si>
  <si>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</si>
  <si>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</si>
  <si>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</si>
  <si>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</si>
  <si>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航空局航空ネットワーク部</t>
    <rPh sb="0" eb="3">
      <t>コウクウキョク</t>
    </rPh>
    <rPh sb="3" eb="5">
      <t>コウクウ</t>
    </rPh>
    <rPh sb="11" eb="12">
      <t>ブ</t>
    </rPh>
    <phoneticPr fontId="5"/>
  </si>
  <si>
    <t>航空事業課
地方航空活性化推進室</t>
    <rPh sb="0" eb="2">
      <t>コウクウ</t>
    </rPh>
    <rPh sb="2" eb="4">
      <t>ジギョウ</t>
    </rPh>
    <rPh sb="4" eb="5">
      <t>カ</t>
    </rPh>
    <rPh sb="6" eb="8">
      <t>チホウ</t>
    </rPh>
    <rPh sb="8" eb="10">
      <t>コウクウ</t>
    </rPh>
    <rPh sb="10" eb="13">
      <t>カッセイカ</t>
    </rPh>
    <rPh sb="13" eb="15">
      <t>スイシン</t>
    </rPh>
    <rPh sb="15" eb="16">
      <t>シツ</t>
    </rPh>
    <phoneticPr fontId="5"/>
  </si>
  <si>
    <t>室長　植木　隆央</t>
    <rPh sb="0" eb="2">
      <t>シツチョウ</t>
    </rPh>
    <rPh sb="3" eb="5">
      <t>ウエキ</t>
    </rPh>
    <rPh sb="6" eb="8">
      <t>タカヒサ</t>
    </rPh>
    <phoneticPr fontId="5"/>
  </si>
  <si>
    <t>○</t>
  </si>
  <si>
    <t>－</t>
    <phoneticPr fontId="5"/>
  </si>
  <si>
    <t>-</t>
  </si>
  <si>
    <t>-</t>
    <phoneticPr fontId="5"/>
  </si>
  <si>
    <t>-</t>
    <phoneticPr fontId="5"/>
  </si>
  <si>
    <t>-</t>
    <phoneticPr fontId="5"/>
  </si>
  <si>
    <t>百万円</t>
    <rPh sb="0" eb="1">
      <t>ヒャク</t>
    </rPh>
    <rPh sb="1" eb="3">
      <t>マンエン</t>
    </rPh>
    <phoneticPr fontId="5"/>
  </si>
  <si>
    <t>8 都市・地域交通等の快適性、利便性の向上</t>
    <phoneticPr fontId="5"/>
  </si>
  <si>
    <t>27 地域公共交通の維持・活性化を推進する</t>
    <phoneticPr fontId="5"/>
  </si>
  <si>
    <t>-</t>
    <phoneticPr fontId="5"/>
  </si>
  <si>
    <t>-</t>
    <phoneticPr fontId="5"/>
  </si>
  <si>
    <t>-</t>
    <phoneticPr fontId="5"/>
  </si>
  <si>
    <t>-</t>
    <phoneticPr fontId="5"/>
  </si>
  <si>
    <t>-</t>
    <phoneticPr fontId="5"/>
  </si>
  <si>
    <t>‐</t>
  </si>
  <si>
    <t>無</t>
  </si>
  <si>
    <t>脆弱な経営基盤、少数機材運営による高コスト構造等様々な課題を抱え、地域航空を取り巻く状況は極めて厳しい。地域航空を持続可能なものとするためには、スケールメリット創出のため系列等の枠を超えた航空会社間の協業を一層深化させることが不可欠であることから、そのために必要な調査を実施する。</t>
    <phoneticPr fontId="5"/>
  </si>
  <si>
    <t>-</t>
    <phoneticPr fontId="5"/>
  </si>
  <si>
    <t>地域公共交通維持・活性化推進調査費</t>
    <rPh sb="0" eb="2">
      <t>チイキ</t>
    </rPh>
    <rPh sb="2" eb="4">
      <t>コウキョウ</t>
    </rPh>
    <rPh sb="4" eb="6">
      <t>コウツウ</t>
    </rPh>
    <rPh sb="6" eb="8">
      <t>イジ</t>
    </rPh>
    <rPh sb="9" eb="12">
      <t>カッセイカ</t>
    </rPh>
    <rPh sb="12" eb="14">
      <t>スイシン</t>
    </rPh>
    <rPh sb="14" eb="16">
      <t>チョウサ</t>
    </rPh>
    <rPh sb="16" eb="17">
      <t>ヒ</t>
    </rPh>
    <phoneticPr fontId="5"/>
  </si>
  <si>
    <t>前年度までの本事業の調査結果を踏まえて、当該年度までに系列を超えた協業に着手した割合を100%とする</t>
    <phoneticPr fontId="5"/>
  </si>
  <si>
    <t>前年度までの本事業の調査結果を踏まえて、当該年度までに系列を超えた協業に着手した割合</t>
    <phoneticPr fontId="5"/>
  </si>
  <si>
    <t>％</t>
    <phoneticPr fontId="5"/>
  </si>
  <si>
    <t>％</t>
    <phoneticPr fontId="5"/>
  </si>
  <si>
    <t>-</t>
    <phoneticPr fontId="5"/>
  </si>
  <si>
    <t>-</t>
    <phoneticPr fontId="5"/>
  </si>
  <si>
    <t>-</t>
    <phoneticPr fontId="5"/>
  </si>
  <si>
    <t>持続可能な地域航空のあり方に関する研究会最終とりまとめ（平成30年3月）を踏まえた内部データ</t>
    <phoneticPr fontId="5"/>
  </si>
  <si>
    <t>系列を超えた協業のために必要となるプロセスや費用・効果についての調査件数</t>
    <phoneticPr fontId="5"/>
  </si>
  <si>
    <t>件</t>
    <rPh sb="0" eb="1">
      <t>ケン</t>
    </rPh>
    <phoneticPr fontId="5"/>
  </si>
  <si>
    <t>予算額　／　調査数　　　　　　　　　　　　　　</t>
    <rPh sb="0" eb="3">
      <t>ヨサンガク</t>
    </rPh>
    <rPh sb="6" eb="9">
      <t>チョウサスウ</t>
    </rPh>
    <phoneticPr fontId="5"/>
  </si>
  <si>
    <t>-</t>
    <phoneticPr fontId="5"/>
  </si>
  <si>
    <t>16/1</t>
    <phoneticPr fontId="5"/>
  </si>
  <si>
    <t>40/2</t>
    <phoneticPr fontId="5"/>
  </si>
  <si>
    <t>地域航空を取り巻く状況は極めて厳しく、地域航空を持続可能なものとするため、系列等の枠を超えた航空会社間の協業を一層深化させスケールメリットを創出することにより、地域の航空ネットワークの維持・活性化が図られる。</t>
    <phoneticPr fontId="5"/>
  </si>
  <si>
    <t>持続可能な地域航空の実現に資する事業である。</t>
    <phoneticPr fontId="5"/>
  </si>
  <si>
    <t>地域や系列の枠を超えた協業に向けた取組を促すものであり、複数の自治体や民間企業間の連携が鍵となることから、国が主体的に取り組む必要がある。</t>
    <phoneticPr fontId="5"/>
  </si>
  <si>
    <t>地方航空路線は、地域の生活及び経済活動にとって重要な役割を果たしており、必要な事業である。</t>
    <phoneticPr fontId="5"/>
  </si>
  <si>
    <t>有</t>
  </si>
  <si>
    <t>当該事業においては、競争性・透明性の確保を図るとともに、効率的な事業の実施に努めているところである。</t>
    <rPh sb="0" eb="2">
      <t>トウガイ</t>
    </rPh>
    <rPh sb="2" eb="4">
      <t>ジギョウ</t>
    </rPh>
    <rPh sb="10" eb="13">
      <t>キョウソウセイ</t>
    </rPh>
    <rPh sb="14" eb="17">
      <t>トウメイセイ</t>
    </rPh>
    <rPh sb="18" eb="20">
      <t>カクホ</t>
    </rPh>
    <rPh sb="21" eb="22">
      <t>ハカ</t>
    </rPh>
    <rPh sb="28" eb="31">
      <t>コウリツテキ</t>
    </rPh>
    <rPh sb="32" eb="34">
      <t>ジギョウ</t>
    </rPh>
    <rPh sb="35" eb="37">
      <t>ジッシ</t>
    </rPh>
    <rPh sb="38" eb="39">
      <t>ツト</t>
    </rPh>
    <phoneticPr fontId="5"/>
  </si>
  <si>
    <t>持続可能な地域航空の実現に向けた協業の促進のために必要となるプロセスや、より効率的な協業体制について調査し、系列を超えた航空会社間の協業を促進する。</t>
    <phoneticPr fontId="5"/>
  </si>
  <si>
    <t>-</t>
    <phoneticPr fontId="5"/>
  </si>
  <si>
    <t>-</t>
    <phoneticPr fontId="5"/>
  </si>
  <si>
    <t>-</t>
    <phoneticPr fontId="5"/>
  </si>
  <si>
    <t>A.ＡＮＡシステムズ株式会社</t>
    <rPh sb="10" eb="14">
      <t>カブシキガイシャ</t>
    </rPh>
    <phoneticPr fontId="5"/>
  </si>
  <si>
    <t>B.</t>
    <phoneticPr fontId="5"/>
  </si>
  <si>
    <t>ANAシステムズ株式会社</t>
    <rPh sb="8" eb="10">
      <t>カブシキ</t>
    </rPh>
    <rPh sb="10" eb="12">
      <t>カイシャ</t>
    </rPh>
    <phoneticPr fontId="5"/>
  </si>
  <si>
    <t>調査</t>
    <rPh sb="0" eb="2">
      <t>チョウサ</t>
    </rPh>
    <phoneticPr fontId="5"/>
  </si>
  <si>
    <t>活動実績は見込みどおり実施している。</t>
    <rPh sb="0" eb="2">
      <t>カツドウ</t>
    </rPh>
    <rPh sb="2" eb="4">
      <t>ジッセキ</t>
    </rPh>
    <rPh sb="5" eb="7">
      <t>ミコ</t>
    </rPh>
    <rPh sb="11" eb="13">
      <t>ジッシ</t>
    </rPh>
    <phoneticPr fontId="5"/>
  </si>
  <si>
    <t>今後は協業の促進を行う関係者の要望を踏まえ、持続可能な地域航空の実現に向けた協業の促進のために、効果的な調査の実施に努める。</t>
    <rPh sb="0" eb="2">
      <t>コンゴ</t>
    </rPh>
    <rPh sb="3" eb="5">
      <t>キョウギョウ</t>
    </rPh>
    <rPh sb="6" eb="8">
      <t>ソクシン</t>
    </rPh>
    <rPh sb="9" eb="10">
      <t>オコナ</t>
    </rPh>
    <rPh sb="11" eb="14">
      <t>カンケイシャ</t>
    </rPh>
    <rPh sb="15" eb="17">
      <t>ヨウボウ</t>
    </rPh>
    <rPh sb="18" eb="19">
      <t>フ</t>
    </rPh>
    <rPh sb="48" eb="51">
      <t>コウカテキ</t>
    </rPh>
    <rPh sb="52" eb="54">
      <t>チョウサ</t>
    </rPh>
    <rPh sb="55" eb="57">
      <t>ジッシ</t>
    </rPh>
    <rPh sb="58" eb="59">
      <t>ツト</t>
    </rPh>
    <phoneticPr fontId="5"/>
  </si>
  <si>
    <t>成果物は、成果目標を達成するため関係者で共有し、検討資料として十分活用されている。</t>
    <rPh sb="0" eb="3">
      <t>セイカブツ</t>
    </rPh>
    <rPh sb="5" eb="7">
      <t>セイカ</t>
    </rPh>
    <rPh sb="7" eb="9">
      <t>モクヒョウ</t>
    </rPh>
    <rPh sb="10" eb="12">
      <t>タッセイ</t>
    </rPh>
    <rPh sb="16" eb="19">
      <t>カンケイシャ</t>
    </rPh>
    <rPh sb="20" eb="22">
      <t>キョウユウ</t>
    </rPh>
    <rPh sb="24" eb="26">
      <t>ケントウ</t>
    </rPh>
    <rPh sb="26" eb="28">
      <t>シリョウ</t>
    </rPh>
    <rPh sb="31" eb="33">
      <t>ジュウブン</t>
    </rPh>
    <rPh sb="33" eb="35">
      <t>カツヨウ</t>
    </rPh>
    <phoneticPr fontId="5"/>
  </si>
  <si>
    <t>執行においては、企画競争により受注者を決定しており、競争性及び透明性の確保に努めている。</t>
    <rPh sb="26" eb="29">
      <t>キョウソウセイ</t>
    </rPh>
    <rPh sb="29" eb="30">
      <t>オヨ</t>
    </rPh>
    <rPh sb="31" eb="34">
      <t>トウメイセイ</t>
    </rPh>
    <rPh sb="35" eb="37">
      <t>カクホ</t>
    </rPh>
    <rPh sb="38" eb="39">
      <t>ツト</t>
    </rPh>
    <phoneticPr fontId="5"/>
  </si>
  <si>
    <t>執行においては、企画競争により受注者を決定しており、競争性のある契約方法により適切に執行している。</t>
    <phoneticPr fontId="5"/>
  </si>
  <si>
    <t>多額の公的負担により支えられている地域航空の持続可能性を高めることは重要である。本事業を令和元年で終了とするのではなく、継続事業としたことは感染症で地域航空の役割が高まる中で妥当である。調達が1者応札によっていることを踏まえて一層の効率化を心掛け、成果目標も系列を超えた提携事業の実現数だけでなく、運搬人数・貨物あたりのコスト削減等直接的なものも加え、第三者的な再生再編機関・金融機関等も招いて現実的な成果を追求すべき。</t>
    <rPh sb="28" eb="29">
      <t>タカ</t>
    </rPh>
    <rPh sb="34" eb="36">
      <t>ジュウヨウ</t>
    </rPh>
    <rPh sb="40" eb="41">
      <t>ホン</t>
    </rPh>
    <rPh sb="41" eb="43">
      <t>ジギョウ</t>
    </rPh>
    <rPh sb="44" eb="46">
      <t>レイワ</t>
    </rPh>
    <rPh sb="46" eb="48">
      <t>ガンネン</t>
    </rPh>
    <rPh sb="49" eb="51">
      <t>シュウリョウ</t>
    </rPh>
    <rPh sb="60" eb="62">
      <t>ケイゾク</t>
    </rPh>
    <rPh sb="62" eb="64">
      <t>ジギョウ</t>
    </rPh>
    <rPh sb="70" eb="73">
      <t>カンセンショウ</t>
    </rPh>
    <rPh sb="74" eb="76">
      <t>チイキ</t>
    </rPh>
    <rPh sb="76" eb="78">
      <t>コウクウ</t>
    </rPh>
    <rPh sb="79" eb="81">
      <t>ヤクワリ</t>
    </rPh>
    <rPh sb="82" eb="83">
      <t>タカ</t>
    </rPh>
    <rPh sb="85" eb="86">
      <t>ナカ</t>
    </rPh>
    <rPh sb="87" eb="89">
      <t>ダトウ</t>
    </rPh>
    <rPh sb="93" eb="95">
      <t>チョウタツ</t>
    </rPh>
    <rPh sb="97" eb="98">
      <t>シャ</t>
    </rPh>
    <rPh sb="98" eb="100">
      <t>オウサツ</t>
    </rPh>
    <rPh sb="109" eb="110">
      <t>フ</t>
    </rPh>
    <rPh sb="113" eb="115">
      <t>イッソウ</t>
    </rPh>
    <rPh sb="116" eb="119">
      <t>コウリツカ</t>
    </rPh>
    <rPh sb="120" eb="122">
      <t>ココロガ</t>
    </rPh>
    <rPh sb="124" eb="126">
      <t>セイカ</t>
    </rPh>
    <rPh sb="126" eb="128">
      <t>モクヒョウ</t>
    </rPh>
    <rPh sb="129" eb="131">
      <t>ケイレツ</t>
    </rPh>
    <rPh sb="132" eb="133">
      <t>コ</t>
    </rPh>
    <rPh sb="135" eb="137">
      <t>テイケイ</t>
    </rPh>
    <rPh sb="137" eb="139">
      <t>ジギョウ</t>
    </rPh>
    <rPh sb="140" eb="142">
      <t>ジツゲン</t>
    </rPh>
    <rPh sb="142" eb="143">
      <t>スウ</t>
    </rPh>
    <rPh sb="149" eb="151">
      <t>ウンパン</t>
    </rPh>
    <rPh sb="151" eb="153">
      <t>ニンズウ</t>
    </rPh>
    <rPh sb="154" eb="156">
      <t>カモツ</t>
    </rPh>
    <rPh sb="163" eb="165">
      <t>サクゲン</t>
    </rPh>
    <rPh sb="165" eb="166">
      <t>トウ</t>
    </rPh>
    <rPh sb="166" eb="169">
      <t>チョクセツテキ</t>
    </rPh>
    <rPh sb="173" eb="174">
      <t>クワ</t>
    </rPh>
    <rPh sb="176" eb="179">
      <t>ダイサンシャ</t>
    </rPh>
    <rPh sb="179" eb="180">
      <t>テキ</t>
    </rPh>
    <rPh sb="181" eb="183">
      <t>サイセイ</t>
    </rPh>
    <rPh sb="183" eb="185">
      <t>サイヘン</t>
    </rPh>
    <rPh sb="185" eb="187">
      <t>キカン</t>
    </rPh>
    <rPh sb="188" eb="190">
      <t>キンユウ</t>
    </rPh>
    <rPh sb="190" eb="192">
      <t>キカン</t>
    </rPh>
    <rPh sb="192" eb="193">
      <t>トウ</t>
    </rPh>
    <rPh sb="194" eb="195">
      <t>マネ</t>
    </rPh>
    <rPh sb="197" eb="200">
      <t>ゲンジツテキ</t>
    </rPh>
    <rPh sb="201" eb="203">
      <t>セイカ</t>
    </rPh>
    <rPh sb="204" eb="206">
      <t>ツイキュウ</t>
    </rPh>
    <phoneticPr fontId="5"/>
  </si>
  <si>
    <t>スケールメリット創出のため系列等の枠を超えた航空会社間の協業の一層の深化に向けて、より効率的・効果的な事業の実施に努めるべき。</t>
    <phoneticPr fontId="5"/>
  </si>
  <si>
    <t>地方航空路線維持・活性化の推進</t>
    <rPh sb="0" eb="2">
      <t>チホウ</t>
    </rPh>
    <rPh sb="2" eb="4">
      <t>コウクウ</t>
    </rPh>
    <rPh sb="4" eb="6">
      <t>ロセン</t>
    </rPh>
    <rPh sb="6" eb="8">
      <t>イジ</t>
    </rPh>
    <rPh sb="9" eb="12">
      <t>カッセイカ</t>
    </rPh>
    <rPh sb="13" eb="15">
      <t>スイシン</t>
    </rPh>
    <phoneticPr fontId="5"/>
  </si>
  <si>
    <t>-</t>
    <phoneticPr fontId="5"/>
  </si>
  <si>
    <t>執行等改善</t>
  </si>
  <si>
    <t>本事業は、地域航空会社が系列を超えた協業を促進するうえで、必要となるプロセスや、より効果的な協業体制について調査するものであり、地域航空会社によって効果は様々であり、統一的な成果目標を設定することは困難だが、持続可能な地域航空の実現に向けて、より効率的・効果的な協業が深化されるよう事業の実施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</si>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</sst>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175681</xdr:colOff>
      <xdr:row>742</xdr:row>
      <xdr:rowOff>201707</xdr:rowOff>
    </xdr:from>
    <xdr:to>
      <xdr:col>37</xdr:col>
      <xdr:colOff>172580</xdr:colOff>
      <xdr:row>745</xdr:row>
      <xdr:rowOff>154764</xdr:rowOff>
    </xdr:to>
    <xdr:sp macro="" textlink="">
      <xdr:nvSpPr>
        <xdr:cNvPr id="2" name="正方形/長方形 1"/>
        <xdr:cNvSpPr/>
      </xdr:nvSpPr>
      <xdr:spPr>
        <a:xfrm>
          <a:off x="4008093" y="41237648"/>
          <a:ext cx="3627605" cy="99520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24</xdr:col>
      <xdr:colOff>145675</xdr:colOff>
      <xdr:row>748</xdr:row>
      <xdr:rowOff>335672</xdr:rowOff>
    </xdr:from>
    <xdr:to>
      <xdr:col>32</xdr:col>
      <xdr:colOff>168087</xdr:colOff>
      <xdr:row>749</xdr:row>
      <xdr:rowOff>346335</xdr:rowOff>
    </xdr:to>
    <xdr:sp macro="" textlink="">
      <xdr:nvSpPr>
        <xdr:cNvPr id="3" name="正方形/長方形 2"/>
        <xdr:cNvSpPr/>
      </xdr:nvSpPr>
      <xdr:spPr>
        <a:xfrm>
          <a:off x="4986616" y="43455907"/>
          <a:ext cx="1636059" cy="35804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企画競争契約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20</xdr:col>
      <xdr:colOff>18103</xdr:colOff>
      <xdr:row>750</xdr:row>
      <xdr:rowOff>48936</xdr:rowOff>
    </xdr:from>
    <xdr:to>
      <xdr:col>37</xdr:col>
      <xdr:colOff>156063</xdr:colOff>
      <xdr:row>752</xdr:row>
      <xdr:rowOff>139912</xdr:rowOff>
    </xdr:to>
    <xdr:sp macro="" textlink="">
      <xdr:nvSpPr>
        <xdr:cNvPr id="6" name="正方形/長方形 5"/>
        <xdr:cNvSpPr/>
      </xdr:nvSpPr>
      <xdr:spPr>
        <a:xfrm>
          <a:off x="4052221" y="43863936"/>
          <a:ext cx="3566960" cy="78574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民間企業（</a:t>
          </a: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18</xdr:col>
      <xdr:colOff>78441</xdr:colOff>
      <xdr:row>753</xdr:row>
      <xdr:rowOff>4918</xdr:rowOff>
    </xdr:from>
    <xdr:to>
      <xdr:col>41</xdr:col>
      <xdr:colOff>134470</xdr:colOff>
      <xdr:row>754</xdr:row>
      <xdr:rowOff>84209</xdr:rowOff>
    </xdr:to>
    <xdr:grpSp>
      <xdr:nvGrpSpPr>
        <xdr:cNvPr id="7" name="グループ化 6"/>
        <xdr:cNvGrpSpPr/>
      </xdr:nvGrpSpPr>
      <xdr:grpSpPr>
        <a:xfrm>
          <a:off x="3709147" y="40816742"/>
          <a:ext cx="4695264" cy="426673"/>
          <a:chOff x="3067917" y="39004958"/>
          <a:chExt cx="3873045" cy="314924"/>
        </a:xfrm>
      </xdr:grpSpPr>
      <xdr:sp macro="" textlink="">
        <xdr:nvSpPr>
          <xdr:cNvPr id="8" name="右大かっこ 7"/>
          <xdr:cNvSpPr/>
        </xdr:nvSpPr>
        <xdr:spPr>
          <a:xfrm>
            <a:off x="6736907" y="39004958"/>
            <a:ext cx="87993" cy="314924"/>
          </a:xfrm>
          <a:prstGeom prst="rightBracket">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正方形/長方形 8"/>
          <xdr:cNvSpPr/>
        </xdr:nvSpPr>
        <xdr:spPr>
          <a:xfrm>
            <a:off x="3227974" y="39021261"/>
            <a:ext cx="3712988" cy="254000"/>
          </a:xfrm>
          <a:prstGeom prst="rect">
            <a:avLst/>
          </a:prstGeom>
          <a:noFill/>
          <a:ln w="25400" cap="flat" cmpd="sng" algn="ctr">
            <a:no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協業の促進のために必要となるプロセスや費用・効果を調査</a:t>
            </a:r>
          </a:p>
        </xdr:txBody>
      </xdr:sp>
      <xdr:sp macro="" textlink="">
        <xdr:nvSpPr>
          <xdr:cNvPr id="10" name="左大かっこ 9"/>
          <xdr:cNvSpPr/>
        </xdr:nvSpPr>
        <xdr:spPr>
          <a:xfrm>
            <a:off x="3067917" y="39009707"/>
            <a:ext cx="45719" cy="298450"/>
          </a:xfrm>
          <a:prstGeom prst="leftBracket">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28</xdr:col>
      <xdr:colOff>67234</xdr:colOff>
      <xdr:row>746</xdr:row>
      <xdr:rowOff>123263</xdr:rowOff>
    </xdr:from>
    <xdr:to>
      <xdr:col>29</xdr:col>
      <xdr:colOff>145676</xdr:colOff>
      <xdr:row>748</xdr:row>
      <xdr:rowOff>318977</xdr:rowOff>
    </xdr:to>
    <xdr:sp macro="" textlink="">
      <xdr:nvSpPr>
        <xdr:cNvPr id="12" name="下矢印 11"/>
        <xdr:cNvSpPr/>
      </xdr:nvSpPr>
      <xdr:spPr>
        <a:xfrm>
          <a:off x="5714999" y="42548734"/>
          <a:ext cx="280148" cy="890478"/>
        </a:xfrm>
        <a:prstGeom prst="downArrow">
          <a:avLst/>
        </a:prstGeom>
        <a:solidFill>
          <a:sysClr val="window" lastClr="FFFFFF"/>
        </a:solid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327</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538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340</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482</v>
      </c>
      <c r="AF5" s="707"/>
      <c r="AG5" s="707"/>
      <c r="AH5" s="707"/>
      <c r="AI5" s="707"/>
      <c r="AJ5" s="707"/>
      <c r="AK5" s="707"/>
      <c r="AL5" s="707"/>
      <c r="AM5" s="707"/>
      <c r="AN5" s="707"/>
      <c r="AO5" s="707"/>
      <c r="AP5" s="708"/>
      <c r="AQ5" s="709" t="s">
        <v>483</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331</v>
      </c>
      <c r="H7" s="820"/>
      <c r="I7" s="820"/>
      <c r="J7" s="820"/>
      <c r="K7" s="820"/>
      <c r="L7" s="820"/>
      <c r="M7" s="820"/>
      <c r="N7" s="820"/>
      <c r="O7" s="820"/>
      <c r="P7" s="820"/>
      <c r="Q7" s="820"/>
      <c r="R7" s="820"/>
      <c r="S7" s="820"/>
      <c r="T7" s="820"/>
      <c r="U7" s="820"/>
      <c r="V7" s="820"/>
      <c r="W7" s="820"/>
      <c r="X7" s="821"/>
      <c r="Y7" s="385" t="s">
        <v>312</v>
      </c>
      <c r="Z7" s="286"/>
      <c r="AA7" s="286"/>
      <c r="AB7" s="286"/>
      <c r="AC7" s="286"/>
      <c r="AD7" s="386"/>
      <c r="AE7" s="373" t="s">
        <v>485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地方創生</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500</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523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501</v>
      </c>
      <c r="Q13" s="103"/>
      <c r="R13" s="103"/>
      <c r="S13" s="103"/>
      <c r="T13" s="103"/>
      <c r="U13" s="103"/>
      <c r="V13" s="104"/>
      <c r="W13" s="102" t="s">
        <v>501</v>
      </c>
      <c r="X13" s="103"/>
      <c r="Y13" s="103"/>
      <c r="Z13" s="103"/>
      <c r="AA13" s="103"/>
      <c r="AB13" s="103"/>
      <c r="AC13" s="104"/>
      <c r="AD13" s="102">
        <v>16</v>
      </c>
      <c r="AE13" s="103"/>
      <c r="AF13" s="103"/>
      <c r="AG13" s="103"/>
      <c r="AH13" s="103"/>
      <c r="AI13" s="103"/>
      <c r="AJ13" s="104"/>
      <c r="AK13" s="102">
        <v>40</v>
      </c>
      <c r="AL13" s="103"/>
      <c r="AM13" s="103"/>
      <c r="AN13" s="103"/>
      <c r="AO13" s="103"/>
      <c r="AP13" s="103"/>
      <c r="AQ13" s="104"/>
      <c r="AR13" s="99">
        <v>40</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487</v>
      </c>
      <c r="Q14" s="103"/>
      <c r="R14" s="103"/>
      <c r="S14" s="103"/>
      <c r="T14" s="103"/>
      <c r="U14" s="103"/>
      <c r="V14" s="104"/>
      <c r="W14" s="102" t="s">
        <v>488</v>
      </c>
      <c r="X14" s="103"/>
      <c r="Y14" s="103"/>
      <c r="Z14" s="103"/>
      <c r="AA14" s="103"/>
      <c r="AB14" s="103"/>
      <c r="AC14" s="104"/>
      <c r="AD14" s="102" t="s">
        <v>488</v>
      </c>
      <c r="AE14" s="103"/>
      <c r="AF14" s="103"/>
      <c r="AG14" s="103"/>
      <c r="AH14" s="103"/>
      <c r="AI14" s="103"/>
      <c r="AJ14" s="104"/>
      <c r="AK14" s="102" t="s">
        <v>542</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488</v>
      </c>
      <c r="Q15" s="103"/>
      <c r="R15" s="103"/>
      <c r="S15" s="103"/>
      <c r="T15" s="103"/>
      <c r="U15" s="103"/>
      <c r="V15" s="104"/>
      <c r="W15" s="102" t="s">
        <v>488</v>
      </c>
      <c r="X15" s="103"/>
      <c r="Y15" s="103"/>
      <c r="Z15" s="103"/>
      <c r="AA15" s="103"/>
      <c r="AB15" s="103"/>
      <c r="AC15" s="104"/>
      <c r="AD15" s="102" t="s">
        <v>501</v>
      </c>
      <c r="AE15" s="103"/>
      <c r="AF15" s="103"/>
      <c r="AG15" s="103"/>
      <c r="AH15" s="103"/>
      <c r="AI15" s="103"/>
      <c r="AJ15" s="104"/>
      <c r="AK15" s="102" t="s">
        <v>542</v>
      </c>
      <c r="AL15" s="103"/>
      <c r="AM15" s="103"/>
      <c r="AN15" s="103"/>
      <c r="AO15" s="103"/>
      <c r="AP15" s="103"/>
      <c r="AQ15" s="104"/>
      <c r="AR15" s="102" t="s">
        <v>542</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488</v>
      </c>
      <c r="Q16" s="103"/>
      <c r="R16" s="103"/>
      <c r="S16" s="103"/>
      <c r="T16" s="103"/>
      <c r="U16" s="103"/>
      <c r="V16" s="104"/>
      <c r="W16" s="102" t="s">
        <v>501</v>
      </c>
      <c r="X16" s="103"/>
      <c r="Y16" s="103"/>
      <c r="Z16" s="103"/>
      <c r="AA16" s="103"/>
      <c r="AB16" s="103"/>
      <c r="AC16" s="104"/>
      <c r="AD16" s="102" t="s">
        <v>501</v>
      </c>
      <c r="AE16" s="103"/>
      <c r="AF16" s="103"/>
      <c r="AG16" s="103"/>
      <c r="AH16" s="103"/>
      <c r="AI16" s="103"/>
      <c r="AJ16" s="104"/>
      <c r="AK16" s="102" t="s">
        <v>542</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488</v>
      </c>
      <c r="Q17" s="103"/>
      <c r="R17" s="103"/>
      <c r="S17" s="103"/>
      <c r="T17" s="103"/>
      <c r="U17" s="103"/>
      <c r="V17" s="104"/>
      <c r="W17" s="102" t="s">
        <v>488</v>
      </c>
      <c r="X17" s="103"/>
      <c r="Y17" s="103"/>
      <c r="Z17" s="103"/>
      <c r="AA17" s="103"/>
      <c r="AB17" s="103"/>
      <c r="AC17" s="104"/>
      <c r="AD17" s="102" t="s">
        <v>488</v>
      </c>
      <c r="AE17" s="103"/>
      <c r="AF17" s="103"/>
      <c r="AG17" s="103"/>
      <c r="AH17" s="103"/>
      <c r="AI17" s="103"/>
      <c r="AJ17" s="104"/>
      <c r="AK17" s="102" t="s">
        <v>542</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16</v>
      </c>
      <c r="AE18" s="109"/>
      <c r="AF18" s="109"/>
      <c r="AG18" s="109"/>
      <c r="AH18" s="109"/>
      <c r="AI18" s="109"/>
      <c r="AJ18" s="110"/>
      <c r="AK18" s="108">
        <f>SUM(AK13:AQ17)</f>
        <v>40</v>
      </c>
      <c r="AL18" s="109"/>
      <c r="AM18" s="109"/>
      <c r="AN18" s="109"/>
      <c r="AO18" s="109"/>
      <c r="AP18" s="109"/>
      <c r="AQ18" s="110"/>
      <c r="AR18" s="108">
        <f>SUM(AR13:AX17)</f>
        <v>40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t="s">
        <v>501</v>
      </c>
      <c r="Q19" s="103"/>
      <c r="R19" s="103"/>
      <c r="S19" s="103"/>
      <c r="T19" s="103"/>
      <c r="U19" s="103"/>
      <c r="V19" s="104"/>
      <c r="W19" s="102" t="s">
        <v>501</v>
      </c>
      <c r="X19" s="103"/>
      <c r="Y19" s="103"/>
      <c r="Z19" s="103"/>
      <c r="AA19" s="103"/>
      <c r="AB19" s="103"/>
      <c r="AC19" s="104"/>
      <c r="AD19" s="102">
        <v>15</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f t="shared" ref="AD20" si="1">IF(AD18=0, "-", SUM(AD19)/AD18)</f>
        <v>0.9375</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e">
        <f>IF(P19=0, "-", SUM(P19)/SUM(P13,P14))</f>
        <v>#DIV/0!</v>
      </c>
      <c r="Q21" s="526"/>
      <c r="R21" s="526"/>
      <c r="S21" s="526"/>
      <c r="T21" s="526"/>
      <c r="U21" s="526"/>
      <c r="V21" s="526"/>
      <c r="W21" s="526" t="e">
        <f t="shared" ref="W21" si="2">IF(W19=0, "-", SUM(W19)/SUM(W13,W14))</f>
        <v>#DIV/0!</v>
      </c>
      <c r="X21" s="526"/>
      <c r="Y21" s="526"/>
      <c r="Z21" s="526"/>
      <c r="AA21" s="526"/>
      <c r="AB21" s="526"/>
      <c r="AC21" s="526"/>
      <c r="AD21" s="526">
        <f t="shared" ref="AD21" si="3">IF(AD19=0, "-", SUM(AD19)/SUM(AD13,AD14))</f>
        <v>0.9375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502</v>
      </c>
      <c r="H23" s="177"/>
      <c r="I23" s="177"/>
      <c r="J23" s="177"/>
      <c r="K23" s="177"/>
      <c r="L23" s="177"/>
      <c r="M23" s="177"/>
      <c r="N23" s="177"/>
      <c r="O23" s="178"/>
      <c r="P23" s="99">
        <v>40</v>
      </c>
      <c r="Q23" s="100"/>
      <c r="R23" s="100"/>
      <c r="S23" s="100"/>
      <c r="T23" s="100"/>
      <c r="U23" s="100"/>
      <c r="V23" s="101"/>
      <c r="W23" s="99">
        <v>40</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40</v>
      </c>
      <c r="Q29" s="103"/>
      <c r="R29" s="103"/>
      <c r="S29" s="103"/>
      <c r="T29" s="103"/>
      <c r="U29" s="103"/>
      <c r="V29" s="104"/>
      <c r="W29" s="208">
        <f>AR13</f>
        <v>40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2</v>
      </c>
      <c r="AR31" s="126"/>
      <c r="AS31" s="127" t="s">
        <v>188</v>
      </c>
      <c r="AT31" s="162"/>
      <c r="AU31" s="261"/>
      <c r="AV31" s="261"/>
      <c r="AW31" s="369" t="s">
        <v>177</v>
      </c>
      <c r="AX31" s="370"/>
    </row>
    <row r="32" spans="1:50" ht="23.25" customHeight="1" x14ac:dyDescent="0.15">
      <c r="A32" s="502"/>
      <c r="B32" s="500"/>
      <c r="C32" s="500"/>
      <c r="D32" s="500"/>
      <c r="E32" s="500"/>
      <c r="F32" s="501"/>
      <c r="G32" s="527" t="s">
        <v>503</v>
      </c>
      <c r="H32" s="528"/>
      <c r="I32" s="528"/>
      <c r="J32" s="528"/>
      <c r="K32" s="528"/>
      <c r="L32" s="528"/>
      <c r="M32" s="528"/>
      <c r="N32" s="528"/>
      <c r="O32" s="529"/>
      <c r="P32" s="151" t="s">
        <v>504</v>
      </c>
      <c r="Q32" s="151"/>
      <c r="R32" s="151"/>
      <c r="S32" s="151"/>
      <c r="T32" s="151"/>
      <c r="U32" s="151"/>
      <c r="V32" s="151"/>
      <c r="W32" s="151"/>
      <c r="X32" s="222"/>
      <c r="Y32" s="328" t="s">
        <v>12</v>
      </c>
      <c r="Z32" s="536"/>
      <c r="AA32" s="537"/>
      <c r="AB32" s="538" t="s">
        <v>505</v>
      </c>
      <c r="AC32" s="538"/>
      <c r="AD32" s="538"/>
      <c r="AE32" s="354" t="s">
        <v>501</v>
      </c>
      <c r="AF32" s="355"/>
      <c r="AG32" s="355"/>
      <c r="AH32" s="355"/>
      <c r="AI32" s="354" t="s">
        <v>501</v>
      </c>
      <c r="AJ32" s="355"/>
      <c r="AK32" s="355"/>
      <c r="AL32" s="355"/>
      <c r="AM32" s="354" t="s">
        <v>509</v>
      </c>
      <c r="AN32" s="355"/>
      <c r="AO32" s="355"/>
      <c r="AP32" s="355"/>
      <c r="AQ32" s="105" t="s">
        <v>488</v>
      </c>
      <c r="AR32" s="106"/>
      <c r="AS32" s="106"/>
      <c r="AT32" s="107"/>
      <c r="AU32" s="355" t="s">
        <v>488</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506</v>
      </c>
      <c r="AC33" s="509"/>
      <c r="AD33" s="509"/>
      <c r="AE33" s="354" t="s">
        <v>507</v>
      </c>
      <c r="AF33" s="355"/>
      <c r="AG33" s="355"/>
      <c r="AH33" s="355"/>
      <c r="AI33" s="354" t="s">
        <v>508</v>
      </c>
      <c r="AJ33" s="355"/>
      <c r="AK33" s="355"/>
      <c r="AL33" s="355"/>
      <c r="AM33" s="354" t="s">
        <v>501</v>
      </c>
      <c r="AN33" s="355"/>
      <c r="AO33" s="355"/>
      <c r="AP33" s="355"/>
      <c r="AQ33" s="105">
        <v>100</v>
      </c>
      <c r="AR33" s="106"/>
      <c r="AS33" s="106"/>
      <c r="AT33" s="107"/>
      <c r="AU33" s="355" t="s">
        <v>488</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501</v>
      </c>
      <c r="AF34" s="355"/>
      <c r="AG34" s="355"/>
      <c r="AH34" s="355"/>
      <c r="AI34" s="354" t="s">
        <v>501</v>
      </c>
      <c r="AJ34" s="355"/>
      <c r="AK34" s="355"/>
      <c r="AL34" s="355"/>
      <c r="AM34" s="354" t="s">
        <v>501</v>
      </c>
      <c r="AN34" s="355"/>
      <c r="AO34" s="355"/>
      <c r="AP34" s="355"/>
      <c r="AQ34" s="105" t="s">
        <v>488</v>
      </c>
      <c r="AR34" s="106"/>
      <c r="AS34" s="106"/>
      <c r="AT34" s="107"/>
      <c r="AU34" s="355" t="s">
        <v>488</v>
      </c>
      <c r="AV34" s="355"/>
      <c r="AW34" s="355"/>
      <c r="AX34" s="357"/>
    </row>
    <row r="35" spans="1:50" ht="23.25" customHeight="1" x14ac:dyDescent="0.15">
      <c r="A35" s="887" t="s">
        <v>303</v>
      </c>
      <c r="B35" s="888"/>
      <c r="C35" s="888"/>
      <c r="D35" s="888"/>
      <c r="E35" s="888"/>
      <c r="F35" s="889"/>
      <c r="G35" s="893" t="s">
        <v>510</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315</v>
      </c>
      <c r="AF65" s="359"/>
      <c r="AG65" s="359"/>
      <c r="AH65" s="360"/>
      <c r="AI65" s="358" t="s">
        <v>313</v>
      </c>
      <c r="AJ65" s="359"/>
      <c r="AK65" s="359"/>
      <c r="AL65" s="360"/>
      <c r="AM65" s="365" t="s">
        <v>342</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293</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293</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294</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292</v>
      </c>
      <c r="X70" s="935"/>
      <c r="Y70" s="940" t="s">
        <v>12</v>
      </c>
      <c r="Z70" s="940"/>
      <c r="AA70" s="941"/>
      <c r="AB70" s="942" t="s">
        <v>293</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293</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294</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306</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315</v>
      </c>
      <c r="AF100" s="814"/>
      <c r="AG100" s="814"/>
      <c r="AH100" s="815"/>
      <c r="AI100" s="813" t="s">
        <v>335</v>
      </c>
      <c r="AJ100" s="814"/>
      <c r="AK100" s="814"/>
      <c r="AL100" s="815"/>
      <c r="AM100" s="813" t="s">
        <v>342</v>
      </c>
      <c r="AN100" s="814"/>
      <c r="AO100" s="814"/>
      <c r="AP100" s="815"/>
      <c r="AQ100" s="919" t="s">
        <v>355</v>
      </c>
      <c r="AR100" s="920"/>
      <c r="AS100" s="920"/>
      <c r="AT100" s="921"/>
      <c r="AU100" s="919" t="s">
        <v>356</v>
      </c>
      <c r="AV100" s="920"/>
      <c r="AW100" s="920"/>
      <c r="AX100" s="922"/>
    </row>
    <row r="101" spans="1:60" ht="23.25" customHeight="1" x14ac:dyDescent="0.15">
      <c r="A101" s="478"/>
      <c r="B101" s="479"/>
      <c r="C101" s="479"/>
      <c r="D101" s="479"/>
      <c r="E101" s="479"/>
      <c r="F101" s="480"/>
      <c r="G101" s="151" t="s">
        <v>511</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512</v>
      </c>
      <c r="AC101" s="538"/>
      <c r="AD101" s="538"/>
      <c r="AE101" s="354" t="s">
        <v>501</v>
      </c>
      <c r="AF101" s="355"/>
      <c r="AG101" s="355"/>
      <c r="AH101" s="356"/>
      <c r="AI101" s="354" t="s">
        <v>501</v>
      </c>
      <c r="AJ101" s="355"/>
      <c r="AK101" s="355"/>
      <c r="AL101" s="356"/>
      <c r="AM101" s="354">
        <v>1</v>
      </c>
      <c r="AN101" s="355"/>
      <c r="AO101" s="355"/>
      <c r="AP101" s="356"/>
      <c r="AQ101" s="354" t="s">
        <v>539</v>
      </c>
      <c r="AR101" s="355"/>
      <c r="AS101" s="355"/>
      <c r="AT101" s="356"/>
      <c r="AU101" s="354" t="s">
        <v>539</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512</v>
      </c>
      <c r="AC102" s="538"/>
      <c r="AD102" s="538"/>
      <c r="AE102" s="348" t="s">
        <v>501</v>
      </c>
      <c r="AF102" s="348"/>
      <c r="AG102" s="348"/>
      <c r="AH102" s="348"/>
      <c r="AI102" s="348" t="s">
        <v>501</v>
      </c>
      <c r="AJ102" s="348"/>
      <c r="AK102" s="348"/>
      <c r="AL102" s="348"/>
      <c r="AM102" s="348">
        <v>1</v>
      </c>
      <c r="AN102" s="348"/>
      <c r="AO102" s="348"/>
      <c r="AP102" s="348"/>
      <c r="AQ102" s="804">
        <v>2</v>
      </c>
      <c r="AR102" s="805"/>
      <c r="AS102" s="805"/>
      <c r="AT102" s="806"/>
      <c r="AU102" s="804">
        <v>2</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513</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490</v>
      </c>
      <c r="AC116" s="291"/>
      <c r="AD116" s="292"/>
      <c r="AE116" s="348" t="s">
        <v>501</v>
      </c>
      <c r="AF116" s="348"/>
      <c r="AG116" s="348"/>
      <c r="AH116" s="348"/>
      <c r="AI116" s="348" t="s">
        <v>507</v>
      </c>
      <c r="AJ116" s="348"/>
      <c r="AK116" s="348"/>
      <c r="AL116" s="348"/>
      <c r="AM116" s="348">
        <v>16</v>
      </c>
      <c r="AN116" s="348"/>
      <c r="AO116" s="348"/>
      <c r="AP116" s="348"/>
      <c r="AQ116" s="354">
        <v>20</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282</v>
      </c>
      <c r="AC117" s="332"/>
      <c r="AD117" s="333"/>
      <c r="AE117" s="296" t="s">
        <v>331</v>
      </c>
      <c r="AF117" s="296"/>
      <c r="AG117" s="296"/>
      <c r="AH117" s="296"/>
      <c r="AI117" s="296" t="s">
        <v>514</v>
      </c>
      <c r="AJ117" s="296"/>
      <c r="AK117" s="296"/>
      <c r="AL117" s="296"/>
      <c r="AM117" s="296" t="s">
        <v>515</v>
      </c>
      <c r="AN117" s="296"/>
      <c r="AO117" s="296"/>
      <c r="AP117" s="296"/>
      <c r="AQ117" s="296" t="s">
        <v>516</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330</v>
      </c>
      <c r="B130" s="982"/>
      <c r="C130" s="981" t="s">
        <v>191</v>
      </c>
      <c r="D130" s="982"/>
      <c r="E130" s="298" t="s">
        <v>220</v>
      </c>
      <c r="F130" s="299"/>
      <c r="G130" s="300" t="s">
        <v>491</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492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488</v>
      </c>
      <c r="AR133" s="261"/>
      <c r="AS133" s="127" t="s">
        <v>188</v>
      </c>
      <c r="AT133" s="162"/>
      <c r="AU133" s="126" t="s">
        <v>488</v>
      </c>
      <c r="AV133" s="126"/>
      <c r="AW133" s="127" t="s">
        <v>177</v>
      </c>
      <c r="AX133" s="128"/>
    </row>
    <row r="134" spans="1:50" ht="39.75" customHeight="1" x14ac:dyDescent="0.15">
      <c r="A134" s="985"/>
      <c r="B134" s="242"/>
      <c r="C134" s="241"/>
      <c r="D134" s="242"/>
      <c r="E134" s="241"/>
      <c r="F134" s="304"/>
      <c r="G134" s="221" t="s">
        <v>488</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488</v>
      </c>
      <c r="AC134" s="214"/>
      <c r="AD134" s="214"/>
      <c r="AE134" s="256" t="s">
        <v>488</v>
      </c>
      <c r="AF134" s="106"/>
      <c r="AG134" s="106"/>
      <c r="AH134" s="106"/>
      <c r="AI134" s="256" t="s">
        <v>488</v>
      </c>
      <c r="AJ134" s="106"/>
      <c r="AK134" s="106"/>
      <c r="AL134" s="106"/>
      <c r="AM134" s="256" t="s">
        <v>488</v>
      </c>
      <c r="AN134" s="106"/>
      <c r="AO134" s="106"/>
      <c r="AP134" s="106"/>
      <c r="AQ134" s="256" t="s">
        <v>488</v>
      </c>
      <c r="AR134" s="106"/>
      <c r="AS134" s="106"/>
      <c r="AT134" s="106"/>
      <c r="AU134" s="256" t="s">
        <v>488</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488</v>
      </c>
      <c r="AC135" s="123"/>
      <c r="AD135" s="123"/>
      <c r="AE135" s="256" t="s">
        <v>488</v>
      </c>
      <c r="AF135" s="106"/>
      <c r="AG135" s="106"/>
      <c r="AH135" s="106"/>
      <c r="AI135" s="256" t="s">
        <v>488</v>
      </c>
      <c r="AJ135" s="106"/>
      <c r="AK135" s="106"/>
      <c r="AL135" s="106"/>
      <c r="AM135" s="256" t="s">
        <v>488</v>
      </c>
      <c r="AN135" s="106"/>
      <c r="AO135" s="106"/>
      <c r="AP135" s="106"/>
      <c r="AQ135" s="256" t="s">
        <v>488</v>
      </c>
      <c r="AR135" s="106"/>
      <c r="AS135" s="106"/>
      <c r="AT135" s="106"/>
      <c r="AU135" s="256" t="s">
        <v>488</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517</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5"/>
      <c r="B430" s="242"/>
      <c r="C430" s="239" t="s">
        <v>345</v>
      </c>
      <c r="D430" s="240"/>
      <c r="E430" s="228" t="s">
        <v>323</v>
      </c>
      <c r="F430" s="438"/>
      <c r="G430" s="230" t="s">
        <v>207</v>
      </c>
      <c r="H430" s="148"/>
      <c r="I430" s="148"/>
      <c r="J430" s="231" t="s">
        <v>486</v>
      </c>
      <c r="K430" s="232"/>
      <c r="L430" s="232"/>
      <c r="M430" s="232"/>
      <c r="N430" s="232"/>
      <c r="O430" s="232"/>
      <c r="P430" s="232"/>
      <c r="Q430" s="232"/>
      <c r="R430" s="232"/>
      <c r="S430" s="232"/>
      <c r="T430" s="233"/>
      <c r="U430" s="234" t="s">
        <v>488</v>
      </c>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hidden="1"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488</v>
      </c>
      <c r="AF432" s="126"/>
      <c r="AG432" s="127" t="s">
        <v>188</v>
      </c>
      <c r="AH432" s="162"/>
      <c r="AI432" s="172"/>
      <c r="AJ432" s="172"/>
      <c r="AK432" s="172"/>
      <c r="AL432" s="167"/>
      <c r="AM432" s="172"/>
      <c r="AN432" s="172"/>
      <c r="AO432" s="172"/>
      <c r="AP432" s="167"/>
      <c r="AQ432" s="201" t="s">
        <v>488</v>
      </c>
      <c r="AR432" s="126"/>
      <c r="AS432" s="127" t="s">
        <v>188</v>
      </c>
      <c r="AT432" s="162"/>
      <c r="AU432" s="126" t="s">
        <v>488</v>
      </c>
      <c r="AV432" s="126"/>
      <c r="AW432" s="127" t="s">
        <v>177</v>
      </c>
      <c r="AX432" s="128"/>
    </row>
    <row r="433" spans="1:50" ht="23.25" hidden="1" customHeight="1" x14ac:dyDescent="0.15">
      <c r="A433" s="985"/>
      <c r="B433" s="242"/>
      <c r="C433" s="241"/>
      <c r="D433" s="242"/>
      <c r="E433" s="156"/>
      <c r="F433" s="157"/>
      <c r="G433" s="221" t="s">
        <v>493</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488</v>
      </c>
      <c r="AC433" s="123"/>
      <c r="AD433" s="123"/>
      <c r="AE433" s="105" t="s">
        <v>488</v>
      </c>
      <c r="AF433" s="106"/>
      <c r="AG433" s="106"/>
      <c r="AH433" s="106"/>
      <c r="AI433" s="105" t="s">
        <v>494</v>
      </c>
      <c r="AJ433" s="106"/>
      <c r="AK433" s="106"/>
      <c r="AL433" s="106"/>
      <c r="AM433" s="105" t="s">
        <v>488</v>
      </c>
      <c r="AN433" s="106"/>
      <c r="AO433" s="106"/>
      <c r="AP433" s="107"/>
      <c r="AQ433" s="105" t="s">
        <v>488</v>
      </c>
      <c r="AR433" s="106"/>
      <c r="AS433" s="106"/>
      <c r="AT433" s="107"/>
      <c r="AU433" s="106" t="s">
        <v>488</v>
      </c>
      <c r="AV433" s="106"/>
      <c r="AW433" s="106"/>
      <c r="AX433" s="205"/>
    </row>
    <row r="434" spans="1:50" ht="23.25" hidden="1"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488</v>
      </c>
      <c r="AC434" s="214"/>
      <c r="AD434" s="214"/>
      <c r="AE434" s="105" t="s">
        <v>488</v>
      </c>
      <c r="AF434" s="106"/>
      <c r="AG434" s="106"/>
      <c r="AH434" s="107"/>
      <c r="AI434" s="105" t="s">
        <v>495</v>
      </c>
      <c r="AJ434" s="106"/>
      <c r="AK434" s="106"/>
      <c r="AL434" s="106"/>
      <c r="AM434" s="105" t="s">
        <v>488</v>
      </c>
      <c r="AN434" s="106"/>
      <c r="AO434" s="106"/>
      <c r="AP434" s="107"/>
      <c r="AQ434" s="105" t="s">
        <v>488</v>
      </c>
      <c r="AR434" s="106"/>
      <c r="AS434" s="106"/>
      <c r="AT434" s="107"/>
      <c r="AU434" s="106" t="s">
        <v>496</v>
      </c>
      <c r="AV434" s="106"/>
      <c r="AW434" s="106"/>
      <c r="AX434" s="205"/>
    </row>
    <row r="435" spans="1:50" ht="23.25" hidden="1"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489</v>
      </c>
      <c r="AF435" s="106"/>
      <c r="AG435" s="106"/>
      <c r="AH435" s="107"/>
      <c r="AI435" s="105" t="s">
        <v>488</v>
      </c>
      <c r="AJ435" s="106"/>
      <c r="AK435" s="106"/>
      <c r="AL435" s="106"/>
      <c r="AM435" s="105" t="s">
        <v>488</v>
      </c>
      <c r="AN435" s="106"/>
      <c r="AO435" s="106"/>
      <c r="AP435" s="107"/>
      <c r="AQ435" s="105" t="s">
        <v>488</v>
      </c>
      <c r="AR435" s="106"/>
      <c r="AS435" s="106"/>
      <c r="AT435" s="107"/>
      <c r="AU435" s="106" t="s">
        <v>494</v>
      </c>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488</v>
      </c>
      <c r="AF457" s="126"/>
      <c r="AG457" s="127" t="s">
        <v>188</v>
      </c>
      <c r="AH457" s="162"/>
      <c r="AI457" s="172"/>
      <c r="AJ457" s="172"/>
      <c r="AK457" s="172"/>
      <c r="AL457" s="167"/>
      <c r="AM457" s="172"/>
      <c r="AN457" s="172"/>
      <c r="AO457" s="172"/>
      <c r="AP457" s="167"/>
      <c r="AQ457" s="201" t="s">
        <v>488</v>
      </c>
      <c r="AR457" s="126"/>
      <c r="AS457" s="127" t="s">
        <v>188</v>
      </c>
      <c r="AT457" s="162"/>
      <c r="AU457" s="126" t="s">
        <v>494</v>
      </c>
      <c r="AV457" s="126"/>
      <c r="AW457" s="127" t="s">
        <v>177</v>
      </c>
      <c r="AX457" s="128"/>
    </row>
    <row r="458" spans="1:50" ht="23.25" hidden="1" customHeight="1" x14ac:dyDescent="0.15">
      <c r="A458" s="985"/>
      <c r="B458" s="242"/>
      <c r="C458" s="241"/>
      <c r="D458" s="242"/>
      <c r="E458" s="156"/>
      <c r="F458" s="157"/>
      <c r="G458" s="221" t="s">
        <v>493</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493</v>
      </c>
      <c r="AC458" s="123"/>
      <c r="AD458" s="123"/>
      <c r="AE458" s="105" t="s">
        <v>488</v>
      </c>
      <c r="AF458" s="106"/>
      <c r="AG458" s="106"/>
      <c r="AH458" s="106"/>
      <c r="AI458" s="105" t="s">
        <v>488</v>
      </c>
      <c r="AJ458" s="106"/>
      <c r="AK458" s="106"/>
      <c r="AL458" s="106"/>
      <c r="AM458" s="105" t="s">
        <v>488</v>
      </c>
      <c r="AN458" s="106"/>
      <c r="AO458" s="106"/>
      <c r="AP458" s="107"/>
      <c r="AQ458" s="105" t="s">
        <v>488</v>
      </c>
      <c r="AR458" s="106"/>
      <c r="AS458" s="106"/>
      <c r="AT458" s="107"/>
      <c r="AU458" s="106" t="s">
        <v>488</v>
      </c>
      <c r="AV458" s="106"/>
      <c r="AW458" s="106"/>
      <c r="AX458" s="205"/>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497</v>
      </c>
      <c r="AC459" s="214"/>
      <c r="AD459" s="214"/>
      <c r="AE459" s="105" t="s">
        <v>488</v>
      </c>
      <c r="AF459" s="106"/>
      <c r="AG459" s="106"/>
      <c r="AH459" s="107"/>
      <c r="AI459" s="105" t="s">
        <v>488</v>
      </c>
      <c r="AJ459" s="106"/>
      <c r="AK459" s="106"/>
      <c r="AL459" s="106"/>
      <c r="AM459" s="105" t="s">
        <v>488</v>
      </c>
      <c r="AN459" s="106"/>
      <c r="AO459" s="106"/>
      <c r="AP459" s="107"/>
      <c r="AQ459" s="105" t="s">
        <v>494</v>
      </c>
      <c r="AR459" s="106"/>
      <c r="AS459" s="106"/>
      <c r="AT459" s="107"/>
      <c r="AU459" s="106" t="s">
        <v>488</v>
      </c>
      <c r="AV459" s="106"/>
      <c r="AW459" s="106"/>
      <c r="AX459" s="205"/>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488</v>
      </c>
      <c r="AF460" s="106"/>
      <c r="AG460" s="106"/>
      <c r="AH460" s="107"/>
      <c r="AI460" s="105" t="s">
        <v>488</v>
      </c>
      <c r="AJ460" s="106"/>
      <c r="AK460" s="106"/>
      <c r="AL460" s="106"/>
      <c r="AM460" s="105" t="s">
        <v>488</v>
      </c>
      <c r="AN460" s="106"/>
      <c r="AO460" s="106"/>
      <c r="AP460" s="107"/>
      <c r="AQ460" s="105" t="s">
        <v>488</v>
      </c>
      <c r="AR460" s="106"/>
      <c r="AS460" s="106"/>
      <c r="AT460" s="107"/>
      <c r="AU460" s="106" t="s">
        <v>488</v>
      </c>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484</v>
      </c>
      <c r="AE702" s="886"/>
      <c r="AF702" s="886"/>
      <c r="AG702" s="875" t="s">
        <v>518</v>
      </c>
      <c r="AH702" s="876"/>
      <c r="AI702" s="876"/>
      <c r="AJ702" s="876"/>
      <c r="AK702" s="876"/>
      <c r="AL702" s="876"/>
      <c r="AM702" s="876"/>
      <c r="AN702" s="876"/>
      <c r="AO702" s="876"/>
      <c r="AP702" s="876"/>
      <c r="AQ702" s="876"/>
      <c r="AR702" s="876"/>
      <c r="AS702" s="876"/>
      <c r="AT702" s="876"/>
      <c r="AU702" s="876"/>
      <c r="AV702" s="876"/>
      <c r="AW702" s="876"/>
      <c r="AX702" s="877"/>
    </row>
    <row r="703" spans="1:50" ht="47.2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484</v>
      </c>
      <c r="AE703" s="145"/>
      <c r="AF703" s="145"/>
      <c r="AG703" s="654" t="s">
        <v>519</v>
      </c>
      <c r="AH703" s="655"/>
      <c r="AI703" s="655"/>
      <c r="AJ703" s="655"/>
      <c r="AK703" s="655"/>
      <c r="AL703" s="655"/>
      <c r="AM703" s="655"/>
      <c r="AN703" s="655"/>
      <c r="AO703" s="655"/>
      <c r="AP703" s="655"/>
      <c r="AQ703" s="655"/>
      <c r="AR703" s="655"/>
      <c r="AS703" s="655"/>
      <c r="AT703" s="655"/>
      <c r="AU703" s="655"/>
      <c r="AV703" s="655"/>
      <c r="AW703" s="655"/>
      <c r="AX703" s="656"/>
    </row>
    <row r="704" spans="1:50" ht="47.2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484</v>
      </c>
      <c r="AE704" s="573"/>
      <c r="AF704" s="573"/>
      <c r="AG704" s="418" t="s">
        <v>520</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484</v>
      </c>
      <c r="AE705" s="723"/>
      <c r="AF705" s="723"/>
      <c r="AG705" s="150" t="s">
        <v>534</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521</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499</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498</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484</v>
      </c>
      <c r="AE709" s="145"/>
      <c r="AF709" s="145"/>
      <c r="AG709" s="654" t="s">
        <v>535</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498</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484</v>
      </c>
      <c r="AE711" s="145"/>
      <c r="AF711" s="145"/>
      <c r="AG711" s="654" t="s">
        <v>535</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498</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31.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498</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498</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498</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498</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484</v>
      </c>
      <c r="AE717" s="145"/>
      <c r="AF717" s="145"/>
      <c r="AG717" s="654" t="s">
        <v>531</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484</v>
      </c>
      <c r="AE718" s="145"/>
      <c r="AF718" s="145"/>
      <c r="AG718" s="153" t="s">
        <v>533</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498</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522</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532</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t="s">
        <v>536</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136</v>
      </c>
      <c r="B731" s="606"/>
      <c r="C731" s="606"/>
      <c r="D731" s="606"/>
      <c r="E731" s="607"/>
      <c r="F731" s="670" t="s">
        <v>537</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540</v>
      </c>
      <c r="B733" s="740"/>
      <c r="C733" s="740"/>
      <c r="D733" s="740"/>
      <c r="E733" s="741"/>
      <c r="F733" s="756" t="s">
        <v>541</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326</v>
      </c>
      <c r="B737" s="87"/>
      <c r="C737" s="87"/>
      <c r="D737" s="88"/>
      <c r="E737" s="89" t="s">
        <v>488</v>
      </c>
      <c r="F737" s="89"/>
      <c r="G737" s="89"/>
      <c r="H737" s="89"/>
      <c r="I737" s="89"/>
      <c r="J737" s="89"/>
      <c r="K737" s="89"/>
      <c r="L737" s="89"/>
      <c r="M737" s="89"/>
      <c r="N737" s="95" t="s">
        <v>321</v>
      </c>
      <c r="O737" s="95"/>
      <c r="P737" s="95"/>
      <c r="Q737" s="95"/>
      <c r="R737" s="89" t="s">
        <v>525</v>
      </c>
      <c r="S737" s="89"/>
      <c r="T737" s="89"/>
      <c r="U737" s="89"/>
      <c r="V737" s="89"/>
      <c r="W737" s="89"/>
      <c r="X737" s="89"/>
      <c r="Y737" s="89"/>
      <c r="Z737" s="89"/>
      <c r="AA737" s="95" t="s">
        <v>320</v>
      </c>
      <c r="AB737" s="95"/>
      <c r="AC737" s="95"/>
      <c r="AD737" s="95"/>
      <c r="AE737" s="89" t="s">
        <v>526</v>
      </c>
      <c r="AF737" s="89"/>
      <c r="AG737" s="89"/>
      <c r="AH737" s="89"/>
      <c r="AI737" s="89"/>
      <c r="AJ737" s="89"/>
      <c r="AK737" s="89"/>
      <c r="AL737" s="89"/>
      <c r="AM737" s="89"/>
      <c r="AN737" s="95" t="s">
        <v>319</v>
      </c>
      <c r="AO737" s="95"/>
      <c r="AP737" s="95"/>
      <c r="AQ737" s="95"/>
      <c r="AR737" s="96" t="s">
        <v>526</v>
      </c>
      <c r="AS737" s="97"/>
      <c r="AT737" s="97"/>
      <c r="AU737" s="97"/>
      <c r="AV737" s="97"/>
      <c r="AW737" s="97"/>
      <c r="AX737" s="98"/>
      <c r="AY737" s="74"/>
      <c r="AZ737" s="74"/>
    </row>
    <row r="738" spans="1:52" ht="24.75" customHeight="1" x14ac:dyDescent="0.15">
      <c r="A738" s="86" t="s">
        <v>318</v>
      </c>
      <c r="B738" s="87"/>
      <c r="C738" s="87"/>
      <c r="D738" s="88"/>
      <c r="E738" s="89" t="s">
        <v>524</v>
      </c>
      <c r="F738" s="89"/>
      <c r="G738" s="89"/>
      <c r="H738" s="89"/>
      <c r="I738" s="89"/>
      <c r="J738" s="89"/>
      <c r="K738" s="89"/>
      <c r="L738" s="89"/>
      <c r="M738" s="89"/>
      <c r="N738" s="95" t="s">
        <v>317</v>
      </c>
      <c r="O738" s="95"/>
      <c r="P738" s="95"/>
      <c r="Q738" s="95"/>
      <c r="R738" s="89" t="s">
        <v>524</v>
      </c>
      <c r="S738" s="89"/>
      <c r="T738" s="89"/>
      <c r="U738" s="89"/>
      <c r="V738" s="89"/>
      <c r="W738" s="89"/>
      <c r="X738" s="89"/>
      <c r="Y738" s="89"/>
      <c r="Z738" s="89"/>
      <c r="AA738" s="95" t="s">
        <v>316</v>
      </c>
      <c r="AB738" s="95"/>
      <c r="AC738" s="95"/>
      <c r="AD738" s="95"/>
      <c r="AE738" s="89" t="s">
        <v>524</v>
      </c>
      <c r="AF738" s="89"/>
      <c r="AG738" s="89"/>
      <c r="AH738" s="89"/>
      <c r="AI738" s="89"/>
      <c r="AJ738" s="89"/>
      <c r="AK738" s="89"/>
      <c r="AL738" s="89"/>
      <c r="AM738" s="89"/>
      <c r="AN738" s="95" t="s">
        <v>315</v>
      </c>
      <c r="AO738" s="95"/>
      <c r="AP738" s="95"/>
      <c r="AQ738" s="95"/>
      <c r="AR738" s="96" t="s">
        <v>514</v>
      </c>
      <c r="AS738" s="97"/>
      <c r="AT738" s="97"/>
      <c r="AU738" s="97"/>
      <c r="AV738" s="97"/>
      <c r="AW738" s="97"/>
      <c r="AX738" s="98"/>
    </row>
    <row r="739" spans="1:52" ht="24.75" customHeight="1" x14ac:dyDescent="0.15">
      <c r="A739" s="86" t="s">
        <v>314</v>
      </c>
      <c r="B739" s="87"/>
      <c r="C739" s="87"/>
      <c r="D739" s="88"/>
      <c r="E739" s="89" t="s">
        <v>331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t="s">
        <v>311</v>
      </c>
      <c r="J740" s="111"/>
      <c r="K740" s="78" t="str">
        <f>IF(OR(I740="　", I740=""), "", "-")</f>
        <v>-</v>
      </c>
      <c r="L740" s="112">
        <v>44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thickBo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309</v>
      </c>
      <c r="B780" s="751"/>
      <c r="C780" s="751"/>
      <c r="D780" s="751"/>
      <c r="E780" s="751"/>
      <c r="F780" s="752"/>
      <c r="G780" s="429" t="s">
        <v>527</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528</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39.75" customHeight="1" x14ac:dyDescent="0.15">
      <c r="A782" s="543"/>
      <c r="B782" s="753"/>
      <c r="C782" s="753"/>
      <c r="D782" s="753"/>
      <c r="E782" s="753"/>
      <c r="F782" s="754"/>
      <c r="G782" s="439" t="s">
        <v>502</v>
      </c>
      <c r="H782" s="440"/>
      <c r="I782" s="440"/>
      <c r="J782" s="440"/>
      <c r="K782" s="441"/>
      <c r="L782" s="442" t="s">
        <v>530</v>
      </c>
      <c r="M782" s="443"/>
      <c r="N782" s="443"/>
      <c r="O782" s="443"/>
      <c r="P782" s="443"/>
      <c r="Q782" s="443"/>
      <c r="R782" s="443"/>
      <c r="S782" s="443"/>
      <c r="T782" s="443"/>
      <c r="U782" s="443"/>
      <c r="V782" s="443"/>
      <c r="W782" s="443"/>
      <c r="X782" s="444"/>
      <c r="Y782" s="445">
        <v>15</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15</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529</v>
      </c>
      <c r="D838" s="408"/>
      <c r="E838" s="408"/>
      <c r="F838" s="408"/>
      <c r="G838" s="408"/>
      <c r="H838" s="408"/>
      <c r="I838" s="408"/>
      <c r="J838" s="409">
        <v>7010701012534</v>
      </c>
      <c r="K838" s="410"/>
      <c r="L838" s="410"/>
      <c r="M838" s="410"/>
      <c r="N838" s="410"/>
      <c r="O838" s="410"/>
      <c r="P838" s="415" t="s">
        <v>530</v>
      </c>
      <c r="Q838" s="307"/>
      <c r="R838" s="307"/>
      <c r="S838" s="307"/>
      <c r="T838" s="307"/>
      <c r="U838" s="307"/>
      <c r="V838" s="307"/>
      <c r="W838" s="307"/>
      <c r="X838" s="307"/>
      <c r="Y838" s="308">
        <v>15</v>
      </c>
      <c r="Z838" s="309"/>
      <c r="AA838" s="309"/>
      <c r="AB838" s="310"/>
      <c r="AC838" s="318" t="s">
        <v>299</v>
      </c>
      <c r="AD838" s="413"/>
      <c r="AE838" s="413"/>
      <c r="AF838" s="413"/>
      <c r="AG838" s="413"/>
      <c r="AH838" s="411">
        <v>1</v>
      </c>
      <c r="AI838" s="412"/>
      <c r="AJ838" s="412"/>
      <c r="AK838" s="412"/>
      <c r="AL838" s="315">
        <v>95.04</v>
      </c>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14"/>
      <c r="D871" s="408"/>
      <c r="E871" s="408"/>
      <c r="F871" s="408"/>
      <c r="G871" s="408"/>
      <c r="H871" s="408"/>
      <c r="I871" s="408"/>
      <c r="J871" s="409"/>
      <c r="K871" s="410"/>
      <c r="L871" s="410"/>
      <c r="M871" s="410"/>
      <c r="N871" s="410"/>
      <c r="O871" s="410"/>
      <c r="P871" s="415"/>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t="s">
        <v>484</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地方創生</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2020-09-15T02:44:45Z</cp:lastPrinted>
  <dcterms:created xsi:type="dcterms:W3CDTF">2012-03-13T00:50:25Z</dcterms:created>
  <dcterms:modified xsi:type="dcterms:W3CDTF">2020-09-25T05:21:44Z</dcterms:modified>
</cp:coreProperties>
</file>