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2_最終公表\05_最終公表に向けたレビューシート等の追記・修正等について\07_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<sst xmlns="http://schemas.openxmlformats.org/spreadsheetml/2006/main" count="2153" uniqueCount="552">
  <si>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</si>
  <si>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</si>
  <si>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</si>
  <si>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</si>
  <si>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</si>
  <si>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</si>
  <si>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</si>
  <si>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</si>
  <si>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</si>
  <si>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</si>
  <si>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</si>
  <si>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</si>
  <si>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</si>
  <si>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</si>
  <si>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</si>
  <si>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</si>
  <si>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</si>
  <si>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</si>
  <si>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</si>
  <si>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</si>
  <si>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</si>
  <si>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</si>
  <si>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</si>
  <si>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</si>
  <si>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</si>
  <si>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</si>
  <si>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</si>
  <si>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</si>
  <si>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</si>
  <si>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</si>
  <si>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</si>
  <si>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</si>
  <si>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</si>
  <si>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</si>
  <si>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</si>
  <si>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</si>
  <si>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</si>
  <si>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</si>
  <si>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</si>
  <si>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</si>
  <si>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</si>
  <si>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</si>
  <si>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</si>
  <si>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</si>
  <si>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</si>
  <si>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</si>
  <si>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</si>
  <si>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</si>
  <si>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</si>
  <si>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</si>
  <si>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</si>
  <si>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</si>
  <si>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</si>
  <si>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</si>
  <si>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</si>
  <si>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</si>
  <si>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</si>
  <si>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</si>
  <si>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</si>
  <si>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</si>
  <si>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</si>
  <si>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</si>
  <si>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</si>
  <si>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</si>
  <si>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</si>
  <si>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</si>
  <si>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</si>
  <si>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</si>
  <si>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</si>
  <si>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</si>
  <si>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</si>
  <si>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</si>
  <si>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</si>
  <si>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</si>
  <si>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</si>
  <si>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</si>
  <si>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</si>
  <si>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</si>
  <si>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</si>
  <si>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</si>
  <si>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</si>
  <si>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</si>
  <si>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</si>
  <si>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</si>
  <si>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</si>
  <si>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</si>
  <si>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</si>
  <si>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</si>
  <si>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</si>
  <si>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</si>
  <si>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</si>
  <si>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</si>
  <si>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</si>
  <si>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</si>
  <si>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</si>
  <si>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</si>
  <si>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</si>
  <si>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</si>
  <si>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</si>
  <si>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</si>
  <si>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</si>
  <si>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</si>
  <si>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</si>
  <si>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</si>
  <si>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</si>
  <si>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</si>
  <si>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</si>
  <si>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</si>
  <si>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</si>
  <si>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</si>
  <si>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</si>
  <si>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</si>
  <si>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</si>
  <si>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</si>
  <si>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</si>
  <si>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</si>
  <si>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</si>
  <si>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</si>
  <si>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</si>
  <si>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</si>
  <si>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</si>
  <si>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</si>
  <si>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</si>
  <si>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</si>
  <si>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</si>
  <si>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</si>
  <si>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</si>
  <si>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</si>
  <si>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</si>
  <si>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</si>
  <si>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</si>
  <si>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</si>
  <si>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</si>
  <si>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</si>
  <si>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</si>
  <si>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</si>
  <si>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</si>
  <si>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</si>
  <si>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</si>
  <si>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</si>
  <si>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</si>
  <si>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</si>
  <si>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</si>
  <si>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</si>
  <si>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</si>
  <si>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</si>
  <si>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</si>
  <si>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</si>
  <si>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</si>
  <si>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</si>
  <si>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</si>
  <si>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</si>
  <si>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</si>
  <si>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</si>
  <si>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</si>
  <si>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</si>
  <si>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</si>
  <si>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</si>
  <si>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</si>
  <si>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</si>
  <si>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</si>
  <si>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</si>
  <si>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</si>
  <si>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</si>
  <si>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</si>
  <si>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</si>
  <si>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</si>
  <si>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</si>
  <si>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</si>
  <si>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</si>
  <si>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</si>
  <si>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</si>
  <si>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</si>
  <si>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</si>
  <si>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</si>
  <si>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</si>
  <si>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</si>
  <si>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</si>
  <si>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</si>
  <si>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</si>
  <si>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</si>
  <si>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</si>
  <si>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</si>
  <si>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</si>
  <si>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</si>
  <si>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</si>
  <si>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</si>
  <si>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</si>
  <si>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</si>
  <si>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</si>
  <si>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</si>
  <si>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</si>
  <si>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</si>
  <si>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</si>
  <si>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</si>
  <si>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</si>
  <si>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</si>
  <si>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</si>
  <si>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</si>
  <si>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</si>
  <si>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</si>
  <si>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</si>
  <si>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</si>
  <si>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</si>
  <si>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</si>
  <si>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</si>
  <si>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</si>
  <si>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</si>
  <si>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</si>
  <si>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</si>
  <si>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</si>
  <si>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</si>
  <si>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</si>
  <si>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</si>
  <si>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</si>
  <si>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</si>
  <si>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</si>
  <si>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</si>
  <si>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</si>
  <si>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</si>
  <si>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</si>
  <si>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</si>
  <si>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</si>
  <si>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</si>
  <si>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</si>
  <si>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</si>
  <si>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</si>
  <si>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</si>
  <si>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</si>
  <si>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</si>
  <si>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</si>
  <si>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</si>
  <si>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</si>
  <si>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</si>
  <si>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</si>
  <si>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</si>
  <si>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</si>
  <si>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</si>
  <si>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</si>
  <si>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</si>
  <si>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</si>
  <si>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</si>
  <si>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</si>
  <si>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</si>
  <si>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</si>
  <si>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</si>
  <si>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</si>
  <si>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</si>
  <si>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</si>
  <si>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</si>
  <si>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</si>
  <si>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</si>
  <si>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</si>
  <si>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</si>
  <si>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</si>
  <si>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</si>
  <si>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</si>
  <si>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</si>
  <si>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</si>
  <si>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</si>
  <si>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</si>
  <si>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</si>
  <si>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</si>
  <si>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</si>
  <si>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</si>
  <si>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</si>
  <si>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</si>
  <si>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</si>
  <si>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</si>
  <si>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</si>
  <si>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</si>
  <si>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</si>
  <si>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</si>
  <si>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</si>
  <si>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</si>
  <si>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</si>
  <si>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</si>
  <si>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</si>
  <si>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</si>
  <si>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</si>
  <si>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</si>
  <si>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</si>
  <si>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</si>
  <si>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</si>
  <si>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</si>
  <si>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</si>
  <si>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</si>
  <si>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</si>
  <si>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</si>
  <si>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</si>
  <si>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</si>
  <si>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</si>
  <si>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</si>
  <si>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</si>
  <si>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</si>
  <si>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</si>
  <si>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</si>
  <si>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</si>
  <si>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</si>
  <si>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</si>
  <si>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</si>
  <si>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</si>
  <si>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</si>
  <si>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</si>
  <si>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</si>
  <si>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</si>
  <si>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</si>
  <si>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</si>
  <si>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</si>
  <si>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</si>
  <si>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</si>
  <si>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</si>
  <si>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</si>
  <si>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</si>
  <si>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</si>
  <si>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</si>
  <si>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</si>
  <si>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</si>
  <si>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</si>
  <si>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</si>
  <si>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</si>
  <si>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</si>
  <si>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</si>
  <si>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</si>
  <si>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</si>
  <si>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</si>
  <si>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</si>
  <si>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</si>
  <si>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</si>
  <si>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</si>
  <si>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</si>
  <si>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</si>
  <si>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</si>
  <si>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</si>
  <si>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</si>
  <si>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</si>
  <si>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</si>
  <si>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</si>
  <si>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</si>
  <si>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</si>
  <si>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</si>
  <si>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</si>
  <si>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</si>
  <si>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</si>
  <si>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</si>
  <si>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</si>
  <si>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</si>
  <si>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</si>
  <si>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</si>
  <si>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</si>
  <si>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</si>
  <si>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</si>
  <si>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</si>
  <si>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</si>
  <si>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</si>
  <si>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</si>
  <si>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</si>
  <si>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</si>
  <si>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</si>
  <si>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</si>
  <si>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</si>
  <si>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</si>
  <si>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</si>
  <si>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</si>
  <si>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</si>
  <si>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</si>
  <si>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</si>
  <si>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</si>
  <si>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</si>
  <si>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</si>
  <si>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</si>
  <si>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</si>
  <si>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</si>
  <si>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</si>
  <si>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</si>
  <si>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</si>
  <si>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</si>
  <si>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</si>
  <si>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</si>
  <si>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</si>
  <si>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</si>
  <si>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</si>
  <si>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</si>
  <si>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</si>
  <si>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</si>
  <si>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</si>
  <si>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</si>
  <si>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</si>
  <si>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</si>
  <si>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</si>
  <si>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</si>
  <si>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</si>
  <si>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</si>
  <si>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</si>
  <si>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</si>
  <si>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</si>
  <si>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</si>
  <si>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</si>
  <si>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</si>
  <si>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</si>
  <si>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</si>
  <si>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</si>
  <si>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</si>
  <si>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</si>
  <si>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</si>
  <si>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</si>
  <si>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</si>
  <si>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</si>
  <si>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</si>
  <si>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</si>
  <si>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</si>
  <si>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</si>
  <si>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</si>
  <si>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</si>
  <si>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</si>
  <si>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</si>
  <si>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</si>
  <si>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</si>
  <si>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</si>
  <si>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</si>
  <si>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</si>
  <si>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</si>
  <si>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</si>
  <si>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</si>
  <si>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</si>
  <si>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</si>
  <si>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</si>
  <si>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</si>
  <si>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</si>
  <si>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</si>
  <si>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</si>
  <si>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</si>
  <si>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</si>
  <si>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</si>
  <si>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</si>
  <si>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</si>
  <si>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</si>
  <si>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</si>
  <si>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</si>
  <si>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</si>
  <si>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</si>
  <si>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</si>
  <si>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</si>
  <si>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</si>
  <si>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</si>
  <si>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</si>
  <si>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</si>
  <si>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</si>
  <si>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</si>
  <si>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</si>
  <si>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</si>
  <si>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</si>
  <si>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</si>
  <si>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</si>
  <si>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</si>
  <si>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</si>
  <si>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</si>
  <si>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</si>
  <si>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</si>
  <si>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</si>
  <si>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</si>
  <si>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</si>
  <si>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</si>
  <si>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</si>
  <si>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</si>
  <si>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</si>
  <si>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</si>
  <si>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</si>
  <si>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</si>
  <si>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</si>
  <si>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</si>
  <si>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</si>
  <si>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</si>
  <si>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</si>
  <si>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</si>
  <si>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</si>
  <si>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</si>
  <si>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</si>
  <si>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</si>
  <si>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</si>
  <si>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</si>
  <si>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地域公共交通維持・活性化推進事業</t>
    <phoneticPr fontId="5"/>
  </si>
  <si>
    <t>航空局航空ネットワーク部</t>
    <rPh sb="0" eb="3">
      <t>コウクウキョク</t>
    </rPh>
    <rPh sb="3" eb="5">
      <t>コウクウ</t>
    </rPh>
    <rPh sb="11" eb="12">
      <t>ブ</t>
    </rPh>
    <phoneticPr fontId="5"/>
  </si>
  <si>
    <t>航空事業課
地方航空活性化推進室</t>
    <rPh sb="0" eb="2">
      <t>コウクウ</t>
    </rPh>
    <rPh sb="2" eb="4">
      <t>ジギョウ</t>
    </rPh>
    <rPh sb="4" eb="5">
      <t>カ</t>
    </rPh>
    <rPh sb="6" eb="8">
      <t>チホウ</t>
    </rPh>
    <rPh sb="8" eb="10">
      <t>コウクウ</t>
    </rPh>
    <rPh sb="10" eb="13">
      <t>カッセイカ</t>
    </rPh>
    <rPh sb="13" eb="15">
      <t>スイシン</t>
    </rPh>
    <rPh sb="15" eb="16">
      <t>シツ</t>
    </rPh>
    <phoneticPr fontId="5"/>
  </si>
  <si>
    <t>室長　植木　隆央</t>
    <rPh sb="0" eb="2">
      <t>シツチョウ</t>
    </rPh>
    <rPh sb="3" eb="5">
      <t>ウエキ</t>
    </rPh>
    <rPh sb="6" eb="8">
      <t>タカヒサ</t>
    </rPh>
    <phoneticPr fontId="5"/>
  </si>
  <si>
    <t>○</t>
  </si>
  <si>
    <t>特別会計に関する法律附則第259条の5第2項</t>
    <phoneticPr fontId="5"/>
  </si>
  <si>
    <t>－</t>
    <phoneticPr fontId="5"/>
  </si>
  <si>
    <t>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</si>
  <si>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phoneticPr fontId="5"/>
  </si>
  <si>
    <t>-</t>
  </si>
  <si>
    <t>-</t>
    <phoneticPr fontId="5"/>
  </si>
  <si>
    <t>-</t>
    <phoneticPr fontId="5"/>
  </si>
  <si>
    <t>-</t>
    <phoneticPr fontId="5"/>
  </si>
  <si>
    <t>航空機等購入費補助金</t>
    <rPh sb="0" eb="3">
      <t>コウクウキ</t>
    </rPh>
    <rPh sb="3" eb="4">
      <t>トウ</t>
    </rPh>
    <rPh sb="4" eb="7">
      <t>コウニュウヒ</t>
    </rPh>
    <rPh sb="7" eb="10">
      <t>ホジョキン</t>
    </rPh>
    <phoneticPr fontId="5"/>
  </si>
  <si>
    <t>航空機等購入費補助により確保する離島航空路線の計画数</t>
    <phoneticPr fontId="5"/>
  </si>
  <si>
    <t>航空機等購入費補助により確保された離島航空路線数</t>
    <phoneticPr fontId="5"/>
  </si>
  <si>
    <t>路線</t>
    <rPh sb="0" eb="2">
      <t>ロセン</t>
    </rPh>
    <phoneticPr fontId="5"/>
  </si>
  <si>
    <t>離島航空路を運航している航空会社が、離島航空路線維持を目標に継続して運航を計画している路線数（運航路線は航空会社ＨＰ等で公表）に基づく内部目標</t>
    <phoneticPr fontId="5"/>
  </si>
  <si>
    <t>当該年度における補助対象機数</t>
    <phoneticPr fontId="5"/>
  </si>
  <si>
    <t>機</t>
    <rPh sb="0" eb="1">
      <t>キ</t>
    </rPh>
    <phoneticPr fontId="5"/>
  </si>
  <si>
    <t>百万円</t>
    <rPh sb="0" eb="1">
      <t>ヒャク</t>
    </rPh>
    <rPh sb="1" eb="3">
      <t>マンエン</t>
    </rPh>
    <phoneticPr fontId="5"/>
  </si>
  <si>
    <t>当該年度執行額　／　当該年度補助対象機数　　　　　　　　　　　　　　</t>
    <phoneticPr fontId="5"/>
  </si>
  <si>
    <t>4483.4/2</t>
    <phoneticPr fontId="5"/>
  </si>
  <si>
    <t>2048.0/2</t>
    <phoneticPr fontId="5"/>
  </si>
  <si>
    <t>8 都市・地域交通等の快適性、利便性の向上</t>
    <phoneticPr fontId="5"/>
  </si>
  <si>
    <t>27 地域公共交通の維持・活性化を推進する</t>
    <phoneticPr fontId="5"/>
  </si>
  <si>
    <t>離島住民や地域の生活及び経済活動にとって重要な役割を果たす離島航空路を維持することにより、地域公共交通ネットワークの維持活性化を推進する。</t>
    <phoneticPr fontId="5"/>
  </si>
  <si>
    <t>-</t>
    <phoneticPr fontId="5"/>
  </si>
  <si>
    <t>-</t>
    <phoneticPr fontId="5"/>
  </si>
  <si>
    <t>-</t>
    <phoneticPr fontId="5"/>
  </si>
  <si>
    <t>-</t>
    <phoneticPr fontId="5"/>
  </si>
  <si>
    <t>-</t>
    <phoneticPr fontId="5"/>
  </si>
  <si>
    <t>本事業により維持・拡充される離島航空路線は、離島住民や地域の生活及び経済活動にとって重要な役割を果たしている。</t>
    <phoneticPr fontId="5"/>
  </si>
  <si>
    <t>比較的競争力が弱く、コスト面で割高な離島航空路線は、地域的な航空ネットワークの維持、活性化及び就航率の確保を図るため、国として一定の補助を実施する必要がある。</t>
    <phoneticPr fontId="5"/>
  </si>
  <si>
    <t>本事業により維持・拡充される離島航空路線は、離島住民や地域の生活及び経済活動にとって重要な役割を果たしており、優先度の高い事業である。</t>
    <phoneticPr fontId="5"/>
  </si>
  <si>
    <t>‐</t>
  </si>
  <si>
    <t>無</t>
  </si>
  <si>
    <t>国、地方自治体、航空運送事業者が応分の負担を行っている。</t>
    <phoneticPr fontId="5"/>
  </si>
  <si>
    <t>本事業による補助が無ければ経常損失が見込まれる離島航空路線に就航する航空機等購入費に限定されている。</t>
    <phoneticPr fontId="5"/>
  </si>
  <si>
    <t>航空機等購入費補助により確保する離島航空路線に適した機体であるか事前に関係者と調整している。</t>
    <phoneticPr fontId="5"/>
  </si>
  <si>
    <t>成果目標（航空機等購入費補助により確保された離島航空路線数）が目標値（100％）を満たしており、目標は達成されている。</t>
    <phoneticPr fontId="5"/>
  </si>
  <si>
    <t>購入された航空機は、路線計画どおり運航されている。</t>
    <phoneticPr fontId="5"/>
  </si>
  <si>
    <t>COVID-19（新型コロナウイルス）の流行によるカナダへの入国制限のため、航空機の納入工程が遅れ、年度内の事業完了が困難となったもの。</t>
    <rPh sb="9" eb="11">
      <t>シンガタ</t>
    </rPh>
    <rPh sb="20" eb="22">
      <t>リュウコウ</t>
    </rPh>
    <rPh sb="30" eb="32">
      <t>ニュウコク</t>
    </rPh>
    <rPh sb="32" eb="34">
      <t>セイゲン</t>
    </rPh>
    <rPh sb="38" eb="41">
      <t>コウクウキ</t>
    </rPh>
    <rPh sb="42" eb="44">
      <t>ノウニュウ</t>
    </rPh>
    <rPh sb="44" eb="46">
      <t>コウテイ</t>
    </rPh>
    <rPh sb="47" eb="48">
      <t>オク</t>
    </rPh>
    <phoneticPr fontId="5"/>
  </si>
  <si>
    <t>2531.2/3</t>
    <phoneticPr fontId="5"/>
  </si>
  <si>
    <t>航空運送事業者等と調整を図りながら、予定どおり航空機が納入できるように適切に事業が進められている。</t>
    <phoneticPr fontId="5"/>
  </si>
  <si>
    <t>今後の航空運送事業者の要望を踏まえて、航空運送事業者が保有する航空機等の更新計画を検討した上で実施していく。</t>
    <phoneticPr fontId="5"/>
  </si>
  <si>
    <t>372</t>
    <phoneticPr fontId="5"/>
  </si>
  <si>
    <t>396</t>
    <phoneticPr fontId="5"/>
  </si>
  <si>
    <t>291</t>
    <phoneticPr fontId="5"/>
  </si>
  <si>
    <t>282</t>
    <phoneticPr fontId="5"/>
  </si>
  <si>
    <t>288</t>
    <phoneticPr fontId="5"/>
  </si>
  <si>
    <t>297</t>
    <phoneticPr fontId="5"/>
  </si>
  <si>
    <t>0288</t>
    <phoneticPr fontId="5"/>
  </si>
  <si>
    <t>0294</t>
    <phoneticPr fontId="5"/>
  </si>
  <si>
    <t>A.日本エアコミューター株式会社</t>
    <rPh sb="2" eb="4">
      <t>ニホン</t>
    </rPh>
    <rPh sb="12" eb="14">
      <t>カブシキ</t>
    </rPh>
    <rPh sb="14" eb="16">
      <t>カイシャ</t>
    </rPh>
    <phoneticPr fontId="5"/>
  </si>
  <si>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</si>
  <si>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B.新中央航空株式会社</t>
    <rPh sb="2" eb="3">
      <t>シン</t>
    </rPh>
    <rPh sb="3" eb="5">
      <t>チュウオウ</t>
    </rPh>
    <rPh sb="5" eb="7">
      <t>コウクウ</t>
    </rPh>
    <rPh sb="7" eb="9">
      <t>カブシキ</t>
    </rPh>
    <rPh sb="9" eb="11">
      <t>カイシャ</t>
    </rPh>
    <phoneticPr fontId="5"/>
  </si>
  <si>
    <t>地域公共交通維持・活性化推進費</t>
    <phoneticPr fontId="5"/>
  </si>
  <si>
    <t>航空機等購入費補助金</t>
    <phoneticPr fontId="5"/>
  </si>
  <si>
    <t>補助金等交付</t>
  </si>
  <si>
    <t>新中央航空株式会社</t>
    <rPh sb="0" eb="1">
      <t>シン</t>
    </rPh>
    <rPh sb="1" eb="3">
      <t>チュウオウ</t>
    </rPh>
    <rPh sb="3" eb="5">
      <t>コウクウ</t>
    </rPh>
    <rPh sb="5" eb="7">
      <t>カブシキ</t>
    </rPh>
    <rPh sb="7" eb="9">
      <t>カイシャ</t>
    </rPh>
    <phoneticPr fontId="5"/>
  </si>
  <si>
    <t>日本エアコミュター株式会社</t>
    <rPh sb="0" eb="2">
      <t>ニホン</t>
    </rPh>
    <rPh sb="9" eb="11">
      <t>カブシキ</t>
    </rPh>
    <rPh sb="11" eb="13">
      <t>カイシャ</t>
    </rPh>
    <phoneticPr fontId="5"/>
  </si>
  <si>
    <t>-</t>
    <phoneticPr fontId="5"/>
  </si>
  <si>
    <t>1295.0/2</t>
    <phoneticPr fontId="5"/>
  </si>
  <si>
    <t>離島住民の生活及び経済活動のための交通基盤の維持という観点から優先度の高い事業ではあるが、計画的な機材更新が図られるよう、引き続き透明性を高め、より効率的な事業の執行に努めるべき。</t>
    <rPh sb="0" eb="2">
      <t>リトウ</t>
    </rPh>
    <rPh sb="2" eb="4">
      <t>ジュウミン</t>
    </rPh>
    <rPh sb="5" eb="7">
      <t>セイカツ</t>
    </rPh>
    <rPh sb="7" eb="8">
      <t>オヨ</t>
    </rPh>
    <rPh sb="9" eb="11">
      <t>ケイザイ</t>
    </rPh>
    <rPh sb="11" eb="13">
      <t>カツドウ</t>
    </rPh>
    <rPh sb="17" eb="19">
      <t>コウツウ</t>
    </rPh>
    <rPh sb="19" eb="21">
      <t>キバン</t>
    </rPh>
    <rPh sb="22" eb="24">
      <t>イジ</t>
    </rPh>
    <rPh sb="27" eb="29">
      <t>カンテン</t>
    </rPh>
    <rPh sb="31" eb="34">
      <t>ユウセンド</t>
    </rPh>
    <rPh sb="35" eb="36">
      <t>タカ</t>
    </rPh>
    <rPh sb="37" eb="39">
      <t>ジギョウ</t>
    </rPh>
    <rPh sb="45" eb="48">
      <t>ケイカクテキ</t>
    </rPh>
    <rPh sb="49" eb="51">
      <t>キザイ</t>
    </rPh>
    <rPh sb="51" eb="53">
      <t>コウシン</t>
    </rPh>
    <rPh sb="54" eb="55">
      <t>ハカ</t>
    </rPh>
    <rPh sb="61" eb="62">
      <t>ヒ</t>
    </rPh>
    <rPh sb="63" eb="64">
      <t>ツヅ</t>
    </rPh>
    <rPh sb="65" eb="68">
      <t>トウメイセイ</t>
    </rPh>
    <rPh sb="69" eb="70">
      <t>タカ</t>
    </rPh>
    <rPh sb="74" eb="77">
      <t>コウリツテキ</t>
    </rPh>
    <rPh sb="78" eb="80">
      <t>ジギョウ</t>
    </rPh>
    <rPh sb="81" eb="83">
      <t>シッコウ</t>
    </rPh>
    <rPh sb="84" eb="85">
      <t>ツト</t>
    </rPh>
    <phoneticPr fontId="5"/>
  </si>
  <si>
    <t>外部有識者点検対象外</t>
    <rPh sb="0" eb="10">
      <t>ガイブユウシキシャテンケンタイショウガイ</t>
    </rPh>
    <phoneticPr fontId="5"/>
  </si>
  <si>
    <t>航空機の種類により機体価格が大きく異なり、航空運送事業者によって更新時期も毎年異なることから、要求額が前年度に比べ増加。</t>
    <phoneticPr fontId="5"/>
  </si>
  <si>
    <t>-</t>
    <phoneticPr fontId="5"/>
  </si>
  <si>
    <t>執行等改善</t>
  </si>
  <si>
    <t>対象となる機材については、路線の運航状況や利用状況を適切に把握し、航空運送事業者の要望に応えつつ、事業の効果が十分に見込まれる新に必要な者か確認し、より効果的な事業の実施に努める。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</si>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</sst>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198093</xdr:colOff>
      <xdr:row>742</xdr:row>
      <xdr:rowOff>336177</xdr:rowOff>
    </xdr:from>
    <xdr:to>
      <xdr:col>37</xdr:col>
      <xdr:colOff>194992</xdr:colOff>
      <xdr:row>745</xdr:row>
      <xdr:rowOff>289234</xdr:rowOff>
    </xdr:to>
    <xdr:sp macro="" textlink="">
      <xdr:nvSpPr>
        <xdr:cNvPr id="2" name="正方形/長方形 1"/>
        <xdr:cNvSpPr/>
      </xdr:nvSpPr>
      <xdr:spPr>
        <a:xfrm>
          <a:off x="4030505" y="41629853"/>
          <a:ext cx="3627605" cy="99520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2,531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112058</xdr:colOff>
      <xdr:row>745</xdr:row>
      <xdr:rowOff>313260</xdr:rowOff>
    </xdr:from>
    <xdr:to>
      <xdr:col>38</xdr:col>
      <xdr:colOff>136830</xdr:colOff>
      <xdr:row>746</xdr:row>
      <xdr:rowOff>323923</xdr:rowOff>
    </xdr:to>
    <xdr:sp macro="" textlink="">
      <xdr:nvSpPr>
        <xdr:cNvPr id="3" name="正方形/長方形 2"/>
        <xdr:cNvSpPr/>
      </xdr:nvSpPr>
      <xdr:spPr>
        <a:xfrm>
          <a:off x="3944470" y="42649084"/>
          <a:ext cx="3857184" cy="3580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地域的な航空ネットワークの維持・拡充を図る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47533</xdr:colOff>
      <xdr:row>747</xdr:row>
      <xdr:rowOff>62157</xdr:rowOff>
    </xdr:from>
    <xdr:to>
      <xdr:col>49</xdr:col>
      <xdr:colOff>134605</xdr:colOff>
      <xdr:row>748</xdr:row>
      <xdr:rowOff>289968</xdr:rowOff>
    </xdr:to>
    <xdr:sp macro="" textlink="">
      <xdr:nvSpPr>
        <xdr:cNvPr id="4" name="正方形/長方形 3"/>
        <xdr:cNvSpPr/>
      </xdr:nvSpPr>
      <xdr:spPr>
        <a:xfrm>
          <a:off x="7308945" y="43092745"/>
          <a:ext cx="2709248" cy="57519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離島航空路線に係る補助</a:t>
          </a:r>
        </a:p>
      </xdr:txBody>
    </xdr:sp>
    <xdr:clientData/>
  </xdr:twoCellAnchor>
  <xdr:twoCellAnchor>
    <xdr:from>
      <xdr:col>31</xdr:col>
      <xdr:colOff>49686</xdr:colOff>
      <xdr:row>747</xdr:row>
      <xdr:rowOff>37774</xdr:rowOff>
    </xdr:from>
    <xdr:to>
      <xdr:col>36</xdr:col>
      <xdr:colOff>124022</xdr:colOff>
      <xdr:row>749</xdr:row>
      <xdr:rowOff>233487</xdr:rowOff>
    </xdr:to>
    <xdr:sp macro="" textlink="">
      <xdr:nvSpPr>
        <xdr:cNvPr id="5" name="下矢印 4"/>
        <xdr:cNvSpPr/>
      </xdr:nvSpPr>
      <xdr:spPr>
        <a:xfrm>
          <a:off x="6302568" y="43068362"/>
          <a:ext cx="1082866"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163780</xdr:colOff>
      <xdr:row>749</xdr:row>
      <xdr:rowOff>340288</xdr:rowOff>
    </xdr:from>
    <xdr:to>
      <xdr:col>27</xdr:col>
      <xdr:colOff>100034</xdr:colOff>
      <xdr:row>752</xdr:row>
      <xdr:rowOff>83882</xdr:rowOff>
    </xdr:to>
    <xdr:sp macro="" textlink="">
      <xdr:nvSpPr>
        <xdr:cNvPr id="6" name="正方形/長方形 5"/>
        <xdr:cNvSpPr/>
      </xdr:nvSpPr>
      <xdr:spPr>
        <a:xfrm>
          <a:off x="1979133" y="44065641"/>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1,914</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112059</xdr:colOff>
      <xdr:row>752</xdr:row>
      <xdr:rowOff>336360</xdr:rowOff>
    </xdr:from>
    <xdr:to>
      <xdr:col>39</xdr:col>
      <xdr:colOff>179956</xdr:colOff>
      <xdr:row>754</xdr:row>
      <xdr:rowOff>84247</xdr:rowOff>
    </xdr:to>
    <xdr:grpSp>
      <xdr:nvGrpSpPr>
        <xdr:cNvPr id="7" name="グループ化 6"/>
        <xdr:cNvGrpSpPr/>
      </xdr:nvGrpSpPr>
      <xdr:grpSpPr>
        <a:xfrm>
          <a:off x="3742765" y="41461948"/>
          <a:ext cx="4303720" cy="442652"/>
          <a:chOff x="3067917" y="39009707"/>
          <a:chExt cx="3784364" cy="326717"/>
        </a:xfrm>
      </xdr:grpSpPr>
      <xdr:sp macro="" textlink="">
        <xdr:nvSpPr>
          <xdr:cNvPr id="8" name="右大かっこ 7"/>
          <xdr:cNvSpPr/>
        </xdr:nvSpPr>
        <xdr:spPr>
          <a:xfrm>
            <a:off x="6608811" y="39021500"/>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139293" y="39012990"/>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離島航空路線に就航する航空機の購入等を実施する</a:t>
            </a:r>
          </a:p>
        </xdr:txBody>
      </xdr:sp>
      <xdr:sp macro="" textlink="">
        <xdr:nvSpPr>
          <xdr:cNvPr id="10" name="左大かっこ 9"/>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112059</xdr:colOff>
      <xdr:row>750</xdr:row>
      <xdr:rowOff>0</xdr:rowOff>
    </xdr:from>
    <xdr:to>
      <xdr:col>48</xdr:col>
      <xdr:colOff>48313</xdr:colOff>
      <xdr:row>752</xdr:row>
      <xdr:rowOff>90976</xdr:rowOff>
    </xdr:to>
    <xdr:sp macro="" textlink="">
      <xdr:nvSpPr>
        <xdr:cNvPr id="11" name="正方形/長方形 10"/>
        <xdr:cNvSpPr/>
      </xdr:nvSpPr>
      <xdr:spPr>
        <a:xfrm>
          <a:off x="6163235" y="44072735"/>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617</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112058</xdr:colOff>
      <xdr:row>747</xdr:row>
      <xdr:rowOff>33617</xdr:rowOff>
    </xdr:from>
    <xdr:to>
      <xdr:col>25</xdr:col>
      <xdr:colOff>186395</xdr:colOff>
      <xdr:row>749</xdr:row>
      <xdr:rowOff>229330</xdr:rowOff>
    </xdr:to>
    <xdr:sp macro="" textlink="">
      <xdr:nvSpPr>
        <xdr:cNvPr id="12" name="下矢印 11"/>
        <xdr:cNvSpPr/>
      </xdr:nvSpPr>
      <xdr:spPr>
        <a:xfrm>
          <a:off x="4146176" y="43064205"/>
          <a:ext cx="1082866"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324</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403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15">
      <c r="A6" s="714" t="s">
        <v>4</v>
      </c>
      <c r="B6" s="715"/>
      <c r="C6" s="715"/>
      <c r="D6" s="715"/>
      <c r="E6" s="715"/>
      <c r="F6" s="715"/>
      <c r="G6" s="867" t="str">
        <f>入力規則等!F39</f>
        <v>自動車安全特別会計空港整備勘定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海洋政策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4817</v>
      </c>
      <c r="Q13" s="103"/>
      <c r="R13" s="103"/>
      <c r="S13" s="103"/>
      <c r="T13" s="103"/>
      <c r="U13" s="103"/>
      <c r="V13" s="104"/>
      <c r="W13" s="102">
        <v>2761</v>
      </c>
      <c r="X13" s="103"/>
      <c r="Y13" s="103"/>
      <c r="Z13" s="103"/>
      <c r="AA13" s="103"/>
      <c r="AB13" s="103"/>
      <c r="AC13" s="104"/>
      <c r="AD13" s="102">
        <v>2738</v>
      </c>
      <c r="AE13" s="103"/>
      <c r="AF13" s="103"/>
      <c r="AG13" s="103"/>
      <c r="AH13" s="103"/>
      <c r="AI13" s="103"/>
      <c r="AJ13" s="104"/>
      <c r="AK13" s="102">
        <v>630</v>
      </c>
      <c r="AL13" s="103"/>
      <c r="AM13" s="103"/>
      <c r="AN13" s="103"/>
      <c r="AO13" s="103"/>
      <c r="AP13" s="103"/>
      <c r="AQ13" s="104"/>
      <c r="AR13" s="99">
        <v>1975</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491</v>
      </c>
      <c r="Q14" s="103"/>
      <c r="R14" s="103"/>
      <c r="S14" s="103"/>
      <c r="T14" s="103"/>
      <c r="U14" s="103"/>
      <c r="V14" s="104"/>
      <c r="W14" s="102" t="s">
        <v>492</v>
      </c>
      <c r="X14" s="103"/>
      <c r="Y14" s="103"/>
      <c r="Z14" s="103"/>
      <c r="AA14" s="103"/>
      <c r="AB14" s="103"/>
      <c r="AC14" s="104"/>
      <c r="AD14" s="102" t="s">
        <v>492</v>
      </c>
      <c r="AE14" s="103"/>
      <c r="AF14" s="103"/>
      <c r="AG14" s="103"/>
      <c r="AH14" s="103"/>
      <c r="AI14" s="103"/>
      <c r="AJ14" s="104"/>
      <c r="AK14" s="102" t="s">
        <v>551</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492</v>
      </c>
      <c r="Q15" s="103"/>
      <c r="R15" s="103"/>
      <c r="S15" s="103"/>
      <c r="T15" s="103"/>
      <c r="U15" s="103"/>
      <c r="V15" s="104"/>
      <c r="W15" s="102" t="s">
        <v>492</v>
      </c>
      <c r="X15" s="103"/>
      <c r="Y15" s="103"/>
      <c r="Z15" s="103"/>
      <c r="AA15" s="103"/>
      <c r="AB15" s="103"/>
      <c r="AC15" s="104"/>
      <c r="AD15" s="102">
        <v>617</v>
      </c>
      <c r="AE15" s="103"/>
      <c r="AF15" s="103"/>
      <c r="AG15" s="103"/>
      <c r="AH15" s="103"/>
      <c r="AI15" s="103"/>
      <c r="AJ15" s="104"/>
      <c r="AK15" s="102">
        <v>665</v>
      </c>
      <c r="AL15" s="103"/>
      <c r="AM15" s="103"/>
      <c r="AN15" s="103"/>
      <c r="AO15" s="103"/>
      <c r="AP15" s="103"/>
      <c r="AQ15" s="104"/>
      <c r="AR15" s="102" t="s">
        <v>551</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492</v>
      </c>
      <c r="Q16" s="103"/>
      <c r="R16" s="103"/>
      <c r="S16" s="103"/>
      <c r="T16" s="103"/>
      <c r="U16" s="103"/>
      <c r="V16" s="104"/>
      <c r="W16" s="102">
        <v>-617</v>
      </c>
      <c r="X16" s="103"/>
      <c r="Y16" s="103"/>
      <c r="Z16" s="103"/>
      <c r="AA16" s="103"/>
      <c r="AB16" s="103"/>
      <c r="AC16" s="104"/>
      <c r="AD16" s="102">
        <v>-665</v>
      </c>
      <c r="AE16" s="103"/>
      <c r="AF16" s="103"/>
      <c r="AG16" s="103"/>
      <c r="AH16" s="103"/>
      <c r="AI16" s="103"/>
      <c r="AJ16" s="104"/>
      <c r="AK16" s="102" t="s">
        <v>551</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492</v>
      </c>
      <c r="Q17" s="103"/>
      <c r="R17" s="103"/>
      <c r="S17" s="103"/>
      <c r="T17" s="103"/>
      <c r="U17" s="103"/>
      <c r="V17" s="104"/>
      <c r="W17" s="102" t="s">
        <v>492</v>
      </c>
      <c r="X17" s="103"/>
      <c r="Y17" s="103"/>
      <c r="Z17" s="103"/>
      <c r="AA17" s="103"/>
      <c r="AB17" s="103"/>
      <c r="AC17" s="104"/>
      <c r="AD17" s="102" t="s">
        <v>492</v>
      </c>
      <c r="AE17" s="103"/>
      <c r="AF17" s="103"/>
      <c r="AG17" s="103"/>
      <c r="AH17" s="103"/>
      <c r="AI17" s="103"/>
      <c r="AJ17" s="104"/>
      <c r="AK17" s="102" t="s">
        <v>551</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4817</v>
      </c>
      <c r="Q18" s="109"/>
      <c r="R18" s="109"/>
      <c r="S18" s="109"/>
      <c r="T18" s="109"/>
      <c r="U18" s="109"/>
      <c r="V18" s="110"/>
      <c r="W18" s="108">
        <f>SUM(W13:AC17)</f>
        <v>2144</v>
      </c>
      <c r="X18" s="109"/>
      <c r="Y18" s="109"/>
      <c r="Z18" s="109"/>
      <c r="AA18" s="109"/>
      <c r="AB18" s="109"/>
      <c r="AC18" s="110"/>
      <c r="AD18" s="108">
        <f>SUM(AD13:AJ17)</f>
        <v>2690</v>
      </c>
      <c r="AE18" s="109"/>
      <c r="AF18" s="109"/>
      <c r="AG18" s="109"/>
      <c r="AH18" s="109"/>
      <c r="AI18" s="109"/>
      <c r="AJ18" s="110"/>
      <c r="AK18" s="108">
        <f>SUM(AK13:AQ17)</f>
        <v>1295</v>
      </c>
      <c r="AL18" s="109"/>
      <c r="AM18" s="109"/>
      <c r="AN18" s="109"/>
      <c r="AO18" s="109"/>
      <c r="AP18" s="109"/>
      <c r="AQ18" s="110"/>
      <c r="AR18" s="108">
        <f>SUM(AR13:AX17)</f>
        <v>1975</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4483</v>
      </c>
      <c r="Q19" s="103"/>
      <c r="R19" s="103"/>
      <c r="S19" s="103"/>
      <c r="T19" s="103"/>
      <c r="U19" s="103"/>
      <c r="V19" s="104"/>
      <c r="W19" s="102">
        <v>2048</v>
      </c>
      <c r="X19" s="103"/>
      <c r="Y19" s="103"/>
      <c r="Z19" s="103"/>
      <c r="AA19" s="103"/>
      <c r="AB19" s="103"/>
      <c r="AC19" s="104"/>
      <c r="AD19" s="102">
        <v>2531</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0.93066223790741121</v>
      </c>
      <c r="Q20" s="526"/>
      <c r="R20" s="526"/>
      <c r="S20" s="526"/>
      <c r="T20" s="526"/>
      <c r="U20" s="526"/>
      <c r="V20" s="526"/>
      <c r="W20" s="526">
        <f t="shared" ref="W20" si="0">IF(W18=0, "-", SUM(W19)/W18)</f>
        <v>0.95522388059701491</v>
      </c>
      <c r="X20" s="526"/>
      <c r="Y20" s="526"/>
      <c r="Z20" s="526"/>
      <c r="AA20" s="526"/>
      <c r="AB20" s="526"/>
      <c r="AC20" s="526"/>
      <c r="AD20" s="526">
        <f t="shared" ref="AD20" si="1">IF(AD18=0, "-", SUM(AD19)/AD18)</f>
        <v>0.94089219330855023</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0.93066223790741121</v>
      </c>
      <c r="Q21" s="526"/>
      <c r="R21" s="526"/>
      <c r="S21" s="526"/>
      <c r="T21" s="526"/>
      <c r="U21" s="526"/>
      <c r="V21" s="526"/>
      <c r="W21" s="526">
        <f t="shared" ref="W21" si="2">IF(W19=0, "-", SUM(W19)/SUM(W13,W14))</f>
        <v>0.74176023180007244</v>
      </c>
      <c r="X21" s="526"/>
      <c r="Y21" s="526"/>
      <c r="Z21" s="526"/>
      <c r="AA21" s="526"/>
      <c r="AB21" s="526"/>
      <c r="AC21" s="526"/>
      <c r="AD21" s="526">
        <f t="shared" ref="AD21" si="3">IF(AD19=0, "-", SUM(AD19)/SUM(AD13,AD14))</f>
        <v>0.92439737034331626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494</v>
      </c>
      <c r="H23" s="177"/>
      <c r="I23" s="177"/>
      <c r="J23" s="177"/>
      <c r="K23" s="177"/>
      <c r="L23" s="177"/>
      <c r="M23" s="177"/>
      <c r="N23" s="177"/>
      <c r="O23" s="178"/>
      <c r="P23" s="99">
        <v>630</v>
      </c>
      <c r="Q23" s="100"/>
      <c r="R23" s="100"/>
      <c r="S23" s="100"/>
      <c r="T23" s="100"/>
      <c r="U23" s="100"/>
      <c r="V23" s="101"/>
      <c r="W23" s="99">
        <v>1975</v>
      </c>
      <c r="X23" s="100"/>
      <c r="Y23" s="100"/>
      <c r="Z23" s="100"/>
      <c r="AA23" s="100"/>
      <c r="AB23" s="100"/>
      <c r="AC23" s="101"/>
      <c r="AD23" s="193" t="s">
        <v>547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630</v>
      </c>
      <c r="Q29" s="103"/>
      <c r="R29" s="103"/>
      <c r="S29" s="103"/>
      <c r="T29" s="103"/>
      <c r="U29" s="103"/>
      <c r="V29" s="104"/>
      <c r="W29" s="208">
        <f>AR13</f>
        <v>1975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c r="AV31" s="261"/>
      <c r="AW31" s="369" t="s">
        <v>177</v>
      </c>
      <c r="AX31" s="370"/>
    </row>
    <row r="32" spans="1:50" ht="23.25" customHeight="1" x14ac:dyDescent="0.15">
      <c r="A32" s="502"/>
      <c r="B32" s="500"/>
      <c r="C32" s="500"/>
      <c r="D32" s="500"/>
      <c r="E32" s="500"/>
      <c r="F32" s="501"/>
      <c r="G32" s="527" t="s">
        <v>495</v>
      </c>
      <c r="H32" s="528"/>
      <c r="I32" s="528"/>
      <c r="J32" s="528"/>
      <c r="K32" s="528"/>
      <c r="L32" s="528"/>
      <c r="M32" s="528"/>
      <c r="N32" s="528"/>
      <c r="O32" s="529"/>
      <c r="P32" s="151" t="s">
        <v>496</v>
      </c>
      <c r="Q32" s="151"/>
      <c r="R32" s="151"/>
      <c r="S32" s="151"/>
      <c r="T32" s="151"/>
      <c r="U32" s="151"/>
      <c r="V32" s="151"/>
      <c r="W32" s="151"/>
      <c r="X32" s="222"/>
      <c r="Y32" s="328" t="s">
        <v>12</v>
      </c>
      <c r="Z32" s="536"/>
      <c r="AA32" s="537"/>
      <c r="AB32" s="538" t="s">
        <v>497</v>
      </c>
      <c r="AC32" s="538"/>
      <c r="AD32" s="538"/>
      <c r="AE32" s="354">
        <v>56</v>
      </c>
      <c r="AF32" s="355"/>
      <c r="AG32" s="355"/>
      <c r="AH32" s="355"/>
      <c r="AI32" s="354">
        <v>61</v>
      </c>
      <c r="AJ32" s="355"/>
      <c r="AK32" s="355"/>
      <c r="AL32" s="355"/>
      <c r="AM32" s="354">
        <v>61</v>
      </c>
      <c r="AN32" s="355"/>
      <c r="AO32" s="355"/>
      <c r="AP32" s="355"/>
      <c r="AQ32" s="105" t="s">
        <v>492</v>
      </c>
      <c r="AR32" s="106"/>
      <c r="AS32" s="106"/>
      <c r="AT32" s="107"/>
      <c r="AU32" s="355" t="s">
        <v>492</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497</v>
      </c>
      <c r="AC33" s="509"/>
      <c r="AD33" s="509"/>
      <c r="AE33" s="354">
        <v>56</v>
      </c>
      <c r="AF33" s="355"/>
      <c r="AG33" s="355"/>
      <c r="AH33" s="355"/>
      <c r="AI33" s="354">
        <v>60</v>
      </c>
      <c r="AJ33" s="355"/>
      <c r="AK33" s="355"/>
      <c r="AL33" s="355"/>
      <c r="AM33" s="354">
        <v>60</v>
      </c>
      <c r="AN33" s="355"/>
      <c r="AO33" s="355"/>
      <c r="AP33" s="355"/>
      <c r="AQ33" s="105">
        <v>61</v>
      </c>
      <c r="AR33" s="106"/>
      <c r="AS33" s="106"/>
      <c r="AT33" s="107"/>
      <c r="AU33" s="355" t="s">
        <v>492</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102</v>
      </c>
      <c r="AJ34" s="355"/>
      <c r="AK34" s="355"/>
      <c r="AL34" s="355"/>
      <c r="AM34" s="354">
        <v>102</v>
      </c>
      <c r="AN34" s="355"/>
      <c r="AO34" s="355"/>
      <c r="AP34" s="355"/>
      <c r="AQ34" s="105" t="s">
        <v>492</v>
      </c>
      <c r="AR34" s="106"/>
      <c r="AS34" s="106"/>
      <c r="AT34" s="107"/>
      <c r="AU34" s="355" t="s">
        <v>492</v>
      </c>
      <c r="AV34" s="355"/>
      <c r="AW34" s="355"/>
      <c r="AX34" s="357"/>
    </row>
    <row r="35" spans="1:50" ht="23.25" customHeight="1" x14ac:dyDescent="0.15">
      <c r="A35" s="887" t="s">
        <v>303</v>
      </c>
      <c r="B35" s="888"/>
      <c r="C35" s="888"/>
      <c r="D35" s="888"/>
      <c r="E35" s="888"/>
      <c r="F35" s="889"/>
      <c r="G35" s="893" t="s">
        <v>498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499</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500</v>
      </c>
      <c r="AC101" s="538"/>
      <c r="AD101" s="538"/>
      <c r="AE101" s="354">
        <v>2</v>
      </c>
      <c r="AF101" s="355"/>
      <c r="AG101" s="355"/>
      <c r="AH101" s="356"/>
      <c r="AI101" s="354">
        <v>2</v>
      </c>
      <c r="AJ101" s="355"/>
      <c r="AK101" s="355"/>
      <c r="AL101" s="356"/>
      <c r="AM101" s="354">
        <v>3</v>
      </c>
      <c r="AN101" s="355"/>
      <c r="AO101" s="355"/>
      <c r="AP101" s="356"/>
      <c r="AQ101" s="354" t="s">
        <v>543</v>
      </c>
      <c r="AR101" s="355"/>
      <c r="AS101" s="355"/>
      <c r="AT101" s="356"/>
      <c r="AU101" s="354" t="s">
        <v>548</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500</v>
      </c>
      <c r="AC102" s="538"/>
      <c r="AD102" s="538"/>
      <c r="AE102" s="348">
        <v>2</v>
      </c>
      <c r="AF102" s="348"/>
      <c r="AG102" s="348"/>
      <c r="AH102" s="348"/>
      <c r="AI102" s="348">
        <v>3</v>
      </c>
      <c r="AJ102" s="348"/>
      <c r="AK102" s="348"/>
      <c r="AL102" s="348"/>
      <c r="AM102" s="348">
        <v>4</v>
      </c>
      <c r="AN102" s="348"/>
      <c r="AO102" s="348"/>
      <c r="AP102" s="348"/>
      <c r="AQ102" s="804">
        <v>2</v>
      </c>
      <c r="AR102" s="805"/>
      <c r="AS102" s="805"/>
      <c r="AT102" s="806"/>
      <c r="AU102" s="804">
        <v>2</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501</v>
      </c>
      <c r="AC116" s="291"/>
      <c r="AD116" s="292"/>
      <c r="AE116" s="348">
        <v>2241.6999999999998</v>
      </c>
      <c r="AF116" s="348"/>
      <c r="AG116" s="348"/>
      <c r="AH116" s="348"/>
      <c r="AI116" s="348">
        <v>1024</v>
      </c>
      <c r="AJ116" s="348"/>
      <c r="AK116" s="348"/>
      <c r="AL116" s="348"/>
      <c r="AM116" s="348">
        <v>843.7</v>
      </c>
      <c r="AN116" s="348"/>
      <c r="AO116" s="348"/>
      <c r="AP116" s="348"/>
      <c r="AQ116" s="354">
        <v>647.5</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503</v>
      </c>
      <c r="AF117" s="296"/>
      <c r="AG117" s="296"/>
      <c r="AH117" s="296"/>
      <c r="AI117" s="296" t="s">
        <v>504</v>
      </c>
      <c r="AJ117" s="296"/>
      <c r="AK117" s="296"/>
      <c r="AL117" s="296"/>
      <c r="AM117" s="296" t="s">
        <v>524</v>
      </c>
      <c r="AN117" s="296"/>
      <c r="AO117" s="296"/>
      <c r="AP117" s="296"/>
      <c r="AQ117" s="296" t="s">
        <v>544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492</v>
      </c>
      <c r="AR133" s="261"/>
      <c r="AS133" s="127" t="s">
        <v>188</v>
      </c>
      <c r="AT133" s="162"/>
      <c r="AU133" s="126" t="s">
        <v>492</v>
      </c>
      <c r="AV133" s="126"/>
      <c r="AW133" s="127" t="s">
        <v>177</v>
      </c>
      <c r="AX133" s="128"/>
    </row>
    <row r="134" spans="1:50" ht="39.75" customHeight="1" x14ac:dyDescent="0.15">
      <c r="A134" s="985"/>
      <c r="B134" s="242"/>
      <c r="C134" s="241"/>
      <c r="D134" s="242"/>
      <c r="E134" s="241"/>
      <c r="F134" s="304"/>
      <c r="G134" s="221" t="s">
        <v>492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t="s">
        <v>492</v>
      </c>
      <c r="AF134" s="106"/>
      <c r="AG134" s="106"/>
      <c r="AH134" s="106"/>
      <c r="AI134" s="256" t="s">
        <v>492</v>
      </c>
      <c r="AJ134" s="106"/>
      <c r="AK134" s="106"/>
      <c r="AL134" s="106"/>
      <c r="AM134" s="256" t="s">
        <v>492</v>
      </c>
      <c r="AN134" s="106"/>
      <c r="AO134" s="106"/>
      <c r="AP134" s="106"/>
      <c r="AQ134" s="256" t="s">
        <v>492</v>
      </c>
      <c r="AR134" s="106"/>
      <c r="AS134" s="106"/>
      <c r="AT134" s="106"/>
      <c r="AU134" s="256" t="s">
        <v>492</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492</v>
      </c>
      <c r="AC135" s="123"/>
      <c r="AD135" s="123"/>
      <c r="AE135" s="256" t="s">
        <v>492</v>
      </c>
      <c r="AF135" s="106"/>
      <c r="AG135" s="106"/>
      <c r="AH135" s="106"/>
      <c r="AI135" s="256" t="s">
        <v>492</v>
      </c>
      <c r="AJ135" s="106"/>
      <c r="AK135" s="106"/>
      <c r="AL135" s="106"/>
      <c r="AM135" s="256" t="s">
        <v>492</v>
      </c>
      <c r="AN135" s="106"/>
      <c r="AO135" s="106"/>
      <c r="AP135" s="106"/>
      <c r="AQ135" s="256" t="s">
        <v>492</v>
      </c>
      <c r="AR135" s="106"/>
      <c r="AS135" s="106"/>
      <c r="AT135" s="106"/>
      <c r="AU135" s="256" t="s">
        <v>492</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345</v>
      </c>
      <c r="D430" s="240"/>
      <c r="E430" s="228" t="s">
        <v>323</v>
      </c>
      <c r="F430" s="438"/>
      <c r="G430" s="230" t="s">
        <v>207</v>
      </c>
      <c r="H430" s="148"/>
      <c r="I430" s="148"/>
      <c r="J430" s="231" t="s">
        <v>490</v>
      </c>
      <c r="K430" s="232"/>
      <c r="L430" s="232"/>
      <c r="M430" s="232"/>
      <c r="N430" s="232"/>
      <c r="O430" s="232"/>
      <c r="P430" s="232"/>
      <c r="Q430" s="232"/>
      <c r="R430" s="232"/>
      <c r="S430" s="232"/>
      <c r="T430" s="233"/>
      <c r="U430" s="234" t="s">
        <v>492</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492</v>
      </c>
      <c r="AF432" s="126"/>
      <c r="AG432" s="127" t="s">
        <v>188</v>
      </c>
      <c r="AH432" s="162"/>
      <c r="AI432" s="172"/>
      <c r="AJ432" s="172"/>
      <c r="AK432" s="172"/>
      <c r="AL432" s="167"/>
      <c r="AM432" s="172"/>
      <c r="AN432" s="172"/>
      <c r="AO432" s="172"/>
      <c r="AP432" s="167"/>
      <c r="AQ432" s="201" t="s">
        <v>492</v>
      </c>
      <c r="AR432" s="126"/>
      <c r="AS432" s="127" t="s">
        <v>188</v>
      </c>
      <c r="AT432" s="162"/>
      <c r="AU432" s="126" t="s">
        <v>492</v>
      </c>
      <c r="AV432" s="126"/>
      <c r="AW432" s="127" t="s">
        <v>177</v>
      </c>
      <c r="AX432" s="128"/>
    </row>
    <row r="433" spans="1:50" ht="23.25" hidden="1" customHeight="1" x14ac:dyDescent="0.15">
      <c r="A433" s="985"/>
      <c r="B433" s="242"/>
      <c r="C433" s="241"/>
      <c r="D433" s="242"/>
      <c r="E433" s="156"/>
      <c r="F433" s="157"/>
      <c r="G433" s="221" t="s">
        <v>508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492</v>
      </c>
      <c r="AC433" s="123"/>
      <c r="AD433" s="123"/>
      <c r="AE433" s="105" t="s">
        <v>492</v>
      </c>
      <c r="AF433" s="106"/>
      <c r="AG433" s="106"/>
      <c r="AH433" s="106"/>
      <c r="AI433" s="105" t="s">
        <v>509</v>
      </c>
      <c r="AJ433" s="106"/>
      <c r="AK433" s="106"/>
      <c r="AL433" s="106"/>
      <c r="AM433" s="105" t="s">
        <v>492</v>
      </c>
      <c r="AN433" s="106"/>
      <c r="AO433" s="106"/>
      <c r="AP433" s="107"/>
      <c r="AQ433" s="105" t="s">
        <v>492</v>
      </c>
      <c r="AR433" s="106"/>
      <c r="AS433" s="106"/>
      <c r="AT433" s="107"/>
      <c r="AU433" s="106" t="s">
        <v>492</v>
      </c>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492</v>
      </c>
      <c r="AC434" s="214"/>
      <c r="AD434" s="214"/>
      <c r="AE434" s="105" t="s">
        <v>492</v>
      </c>
      <c r="AF434" s="106"/>
      <c r="AG434" s="106"/>
      <c r="AH434" s="107"/>
      <c r="AI434" s="105" t="s">
        <v>510</v>
      </c>
      <c r="AJ434" s="106"/>
      <c r="AK434" s="106"/>
      <c r="AL434" s="106"/>
      <c r="AM434" s="105" t="s">
        <v>492</v>
      </c>
      <c r="AN434" s="106"/>
      <c r="AO434" s="106"/>
      <c r="AP434" s="107"/>
      <c r="AQ434" s="105" t="s">
        <v>492</v>
      </c>
      <c r="AR434" s="106"/>
      <c r="AS434" s="106"/>
      <c r="AT434" s="107"/>
      <c r="AU434" s="106" t="s">
        <v>511</v>
      </c>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493</v>
      </c>
      <c r="AF435" s="106"/>
      <c r="AG435" s="106"/>
      <c r="AH435" s="107"/>
      <c r="AI435" s="105" t="s">
        <v>492</v>
      </c>
      <c r="AJ435" s="106"/>
      <c r="AK435" s="106"/>
      <c r="AL435" s="106"/>
      <c r="AM435" s="105" t="s">
        <v>492</v>
      </c>
      <c r="AN435" s="106"/>
      <c r="AO435" s="106"/>
      <c r="AP435" s="107"/>
      <c r="AQ435" s="105" t="s">
        <v>492</v>
      </c>
      <c r="AR435" s="106"/>
      <c r="AS435" s="106"/>
      <c r="AT435" s="107"/>
      <c r="AU435" s="106" t="s">
        <v>509</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492</v>
      </c>
      <c r="AF457" s="126"/>
      <c r="AG457" s="127" t="s">
        <v>188</v>
      </c>
      <c r="AH457" s="162"/>
      <c r="AI457" s="172"/>
      <c r="AJ457" s="172"/>
      <c r="AK457" s="172"/>
      <c r="AL457" s="167"/>
      <c r="AM457" s="172"/>
      <c r="AN457" s="172"/>
      <c r="AO457" s="172"/>
      <c r="AP457" s="167"/>
      <c r="AQ457" s="201" t="s">
        <v>492</v>
      </c>
      <c r="AR457" s="126"/>
      <c r="AS457" s="127" t="s">
        <v>188</v>
      </c>
      <c r="AT457" s="162"/>
      <c r="AU457" s="126" t="s">
        <v>509</v>
      </c>
      <c r="AV457" s="126"/>
      <c r="AW457" s="127" t="s">
        <v>177</v>
      </c>
      <c r="AX457" s="128"/>
    </row>
    <row r="458" spans="1:50" ht="23.25" hidden="1" customHeight="1" x14ac:dyDescent="0.15">
      <c r="A458" s="985"/>
      <c r="B458" s="242"/>
      <c r="C458" s="241"/>
      <c r="D458" s="242"/>
      <c r="E458" s="156"/>
      <c r="F458" s="157"/>
      <c r="G458" s="221" t="s">
        <v>508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508</v>
      </c>
      <c r="AC458" s="123"/>
      <c r="AD458" s="123"/>
      <c r="AE458" s="105" t="s">
        <v>492</v>
      </c>
      <c r="AF458" s="106"/>
      <c r="AG458" s="106"/>
      <c r="AH458" s="106"/>
      <c r="AI458" s="105" t="s">
        <v>492</v>
      </c>
      <c r="AJ458" s="106"/>
      <c r="AK458" s="106"/>
      <c r="AL458" s="106"/>
      <c r="AM458" s="105" t="s">
        <v>492</v>
      </c>
      <c r="AN458" s="106"/>
      <c r="AO458" s="106"/>
      <c r="AP458" s="107"/>
      <c r="AQ458" s="105" t="s">
        <v>492</v>
      </c>
      <c r="AR458" s="106"/>
      <c r="AS458" s="106"/>
      <c r="AT458" s="107"/>
      <c r="AU458" s="106" t="s">
        <v>492</v>
      </c>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512</v>
      </c>
      <c r="AC459" s="214"/>
      <c r="AD459" s="214"/>
      <c r="AE459" s="105" t="s">
        <v>492</v>
      </c>
      <c r="AF459" s="106"/>
      <c r="AG459" s="106"/>
      <c r="AH459" s="107"/>
      <c r="AI459" s="105" t="s">
        <v>492</v>
      </c>
      <c r="AJ459" s="106"/>
      <c r="AK459" s="106"/>
      <c r="AL459" s="106"/>
      <c r="AM459" s="105" t="s">
        <v>492</v>
      </c>
      <c r="AN459" s="106"/>
      <c r="AO459" s="106"/>
      <c r="AP459" s="107"/>
      <c r="AQ459" s="105" t="s">
        <v>509</v>
      </c>
      <c r="AR459" s="106"/>
      <c r="AS459" s="106"/>
      <c r="AT459" s="107"/>
      <c r="AU459" s="106" t="s">
        <v>492</v>
      </c>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492</v>
      </c>
      <c r="AF460" s="106"/>
      <c r="AG460" s="106"/>
      <c r="AH460" s="107"/>
      <c r="AI460" s="105" t="s">
        <v>492</v>
      </c>
      <c r="AJ460" s="106"/>
      <c r="AK460" s="106"/>
      <c r="AL460" s="106"/>
      <c r="AM460" s="105" t="s">
        <v>492</v>
      </c>
      <c r="AN460" s="106"/>
      <c r="AO460" s="106"/>
      <c r="AP460" s="107"/>
      <c r="AQ460" s="105" t="s">
        <v>492</v>
      </c>
      <c r="AR460" s="106"/>
      <c r="AS460" s="106"/>
      <c r="AT460" s="107"/>
      <c r="AU460" s="106" t="s">
        <v>492</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513</v>
      </c>
      <c r="AH702" s="876"/>
      <c r="AI702" s="876"/>
      <c r="AJ702" s="876"/>
      <c r="AK702" s="876"/>
      <c r="AL702" s="876"/>
      <c r="AM702" s="876"/>
      <c r="AN702" s="876"/>
      <c r="AO702" s="876"/>
      <c r="AP702" s="876"/>
      <c r="AQ702" s="876"/>
      <c r="AR702" s="876"/>
      <c r="AS702" s="876"/>
      <c r="AT702" s="876"/>
      <c r="AU702" s="876"/>
      <c r="AV702" s="876"/>
      <c r="AW702" s="876"/>
      <c r="AX702" s="877"/>
    </row>
    <row r="703" spans="1:50" ht="47.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514</v>
      </c>
      <c r="AH703" s="655"/>
      <c r="AI703" s="655"/>
      <c r="AJ703" s="655"/>
      <c r="AK703" s="655"/>
      <c r="AL703" s="655"/>
      <c r="AM703" s="655"/>
      <c r="AN703" s="655"/>
      <c r="AO703" s="655"/>
      <c r="AP703" s="655"/>
      <c r="AQ703" s="655"/>
      <c r="AR703" s="655"/>
      <c r="AS703" s="655"/>
      <c r="AT703" s="655"/>
      <c r="AU703" s="655"/>
      <c r="AV703" s="655"/>
      <c r="AW703" s="655"/>
      <c r="AX703" s="656"/>
    </row>
    <row r="704" spans="1:50" ht="4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515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516</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517</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t="s">
        <v>518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516</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516</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519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51.7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485</v>
      </c>
      <c r="AE713" s="145"/>
      <c r="AF713" s="146"/>
      <c r="AG713" s="654" t="s">
        <v>523</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520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516</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516</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521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546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545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549</v>
      </c>
      <c r="B733" s="740"/>
      <c r="C733" s="740"/>
      <c r="D733" s="740"/>
      <c r="E733" s="741"/>
      <c r="F733" s="756" t="s">
        <v>550</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492</v>
      </c>
      <c r="F737" s="89"/>
      <c r="G737" s="89"/>
      <c r="H737" s="89"/>
      <c r="I737" s="89"/>
      <c r="J737" s="89"/>
      <c r="K737" s="89"/>
      <c r="L737" s="89"/>
      <c r="M737" s="89"/>
      <c r="N737" s="95" t="s">
        <v>321</v>
      </c>
      <c r="O737" s="95"/>
      <c r="P737" s="95"/>
      <c r="Q737" s="95"/>
      <c r="R737" s="89" t="s">
        <v>527</v>
      </c>
      <c r="S737" s="89"/>
      <c r="T737" s="89"/>
      <c r="U737" s="89"/>
      <c r="V737" s="89"/>
      <c r="W737" s="89"/>
      <c r="X737" s="89"/>
      <c r="Y737" s="89"/>
      <c r="Z737" s="89"/>
      <c r="AA737" s="95" t="s">
        <v>320</v>
      </c>
      <c r="AB737" s="95"/>
      <c r="AC737" s="95"/>
      <c r="AD737" s="95"/>
      <c r="AE737" s="89" t="s">
        <v>528</v>
      </c>
      <c r="AF737" s="89"/>
      <c r="AG737" s="89"/>
      <c r="AH737" s="89"/>
      <c r="AI737" s="89"/>
      <c r="AJ737" s="89"/>
      <c r="AK737" s="89"/>
      <c r="AL737" s="89"/>
      <c r="AM737" s="89"/>
      <c r="AN737" s="95" t="s">
        <v>319</v>
      </c>
      <c r="AO737" s="95"/>
      <c r="AP737" s="95"/>
      <c r="AQ737" s="95"/>
      <c r="AR737" s="96" t="s">
        <v>529</v>
      </c>
      <c r="AS737" s="97"/>
      <c r="AT737" s="97"/>
      <c r="AU737" s="97"/>
      <c r="AV737" s="97"/>
      <c r="AW737" s="97"/>
      <c r="AX737" s="98"/>
      <c r="AY737" s="74"/>
      <c r="AZ737" s="74"/>
    </row>
    <row r="738" spans="1:52" ht="24.75" customHeight="1" x14ac:dyDescent="0.15">
      <c r="A738" s="86" t="s">
        <v>318</v>
      </c>
      <c r="B738" s="87"/>
      <c r="C738" s="87"/>
      <c r="D738" s="88"/>
      <c r="E738" s="89" t="s">
        <v>530</v>
      </c>
      <c r="F738" s="89"/>
      <c r="G738" s="89"/>
      <c r="H738" s="89"/>
      <c r="I738" s="89"/>
      <c r="J738" s="89"/>
      <c r="K738" s="89"/>
      <c r="L738" s="89"/>
      <c r="M738" s="89"/>
      <c r="N738" s="95" t="s">
        <v>317</v>
      </c>
      <c r="O738" s="95"/>
      <c r="P738" s="95"/>
      <c r="Q738" s="95"/>
      <c r="R738" s="89" t="s">
        <v>531</v>
      </c>
      <c r="S738" s="89"/>
      <c r="T738" s="89"/>
      <c r="U738" s="89"/>
      <c r="V738" s="89"/>
      <c r="W738" s="89"/>
      <c r="X738" s="89"/>
      <c r="Y738" s="89"/>
      <c r="Z738" s="89"/>
      <c r="AA738" s="95" t="s">
        <v>316</v>
      </c>
      <c r="AB738" s="95"/>
      <c r="AC738" s="95"/>
      <c r="AD738" s="95"/>
      <c r="AE738" s="89" t="s">
        <v>532</v>
      </c>
      <c r="AF738" s="89"/>
      <c r="AG738" s="89"/>
      <c r="AH738" s="89"/>
      <c r="AI738" s="89"/>
      <c r="AJ738" s="89"/>
      <c r="AK738" s="89"/>
      <c r="AL738" s="89"/>
      <c r="AM738" s="89"/>
      <c r="AN738" s="95" t="s">
        <v>315</v>
      </c>
      <c r="AO738" s="95"/>
      <c r="AP738" s="95"/>
      <c r="AQ738" s="95"/>
      <c r="AR738" s="96" t="s">
        <v>533</v>
      </c>
      <c r="AS738" s="97"/>
      <c r="AT738" s="97"/>
      <c r="AU738" s="97"/>
      <c r="AV738" s="97"/>
      <c r="AW738" s="97"/>
      <c r="AX738" s="98"/>
    </row>
    <row r="739" spans="1:52" ht="24.75" customHeight="1" x14ac:dyDescent="0.15">
      <c r="A739" s="86" t="s">
        <v>314</v>
      </c>
      <c r="B739" s="87"/>
      <c r="C739" s="87"/>
      <c r="D739" s="88"/>
      <c r="E739" s="89" t="s">
        <v>534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296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535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9.75" customHeight="1" x14ac:dyDescent="0.15">
      <c r="A782" s="543"/>
      <c r="B782" s="753"/>
      <c r="C782" s="753"/>
      <c r="D782" s="753"/>
      <c r="E782" s="753"/>
      <c r="F782" s="754"/>
      <c r="G782" s="439" t="s">
        <v>536</v>
      </c>
      <c r="H782" s="440"/>
      <c r="I782" s="440"/>
      <c r="J782" s="440"/>
      <c r="K782" s="441"/>
      <c r="L782" s="442" t="s">
        <v>494</v>
      </c>
      <c r="M782" s="443"/>
      <c r="N782" s="443"/>
      <c r="O782" s="443"/>
      <c r="P782" s="443"/>
      <c r="Q782" s="443"/>
      <c r="R782" s="443"/>
      <c r="S782" s="443"/>
      <c r="T782" s="443"/>
      <c r="U782" s="443"/>
      <c r="V782" s="443"/>
      <c r="W782" s="443"/>
      <c r="X782" s="444"/>
      <c r="Y782" s="445">
        <v>1914</v>
      </c>
      <c r="Z782" s="446"/>
      <c r="AA782" s="446"/>
      <c r="AB782" s="544"/>
      <c r="AC782" s="439" t="s">
        <v>538</v>
      </c>
      <c r="AD782" s="440"/>
      <c r="AE782" s="440"/>
      <c r="AF782" s="440"/>
      <c r="AG782" s="441"/>
      <c r="AH782" s="442" t="s">
        <v>539</v>
      </c>
      <c r="AI782" s="443"/>
      <c r="AJ782" s="443"/>
      <c r="AK782" s="443"/>
      <c r="AL782" s="443"/>
      <c r="AM782" s="443"/>
      <c r="AN782" s="443"/>
      <c r="AO782" s="443"/>
      <c r="AP782" s="443"/>
      <c r="AQ782" s="443"/>
      <c r="AR782" s="443"/>
      <c r="AS782" s="443"/>
      <c r="AT782" s="444"/>
      <c r="AU782" s="445">
        <v>617</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1914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617</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542</v>
      </c>
      <c r="D838" s="408"/>
      <c r="E838" s="408"/>
      <c r="F838" s="408"/>
      <c r="G838" s="408"/>
      <c r="H838" s="408"/>
      <c r="I838" s="408"/>
      <c r="J838" s="409">
        <v>1340001007760</v>
      </c>
      <c r="K838" s="410"/>
      <c r="L838" s="410"/>
      <c r="M838" s="410"/>
      <c r="N838" s="410"/>
      <c r="O838" s="410"/>
      <c r="P838" s="415" t="s">
        <v>494</v>
      </c>
      <c r="Q838" s="307"/>
      <c r="R838" s="307"/>
      <c r="S838" s="307"/>
      <c r="T838" s="307"/>
      <c r="U838" s="307"/>
      <c r="V838" s="307"/>
      <c r="W838" s="307"/>
      <c r="X838" s="307"/>
      <c r="Y838" s="308">
        <v>1914</v>
      </c>
      <c r="Z838" s="309"/>
      <c r="AA838" s="309"/>
      <c r="AB838" s="310"/>
      <c r="AC838" s="318" t="s">
        <v>540</v>
      </c>
      <c r="AD838" s="413"/>
      <c r="AE838" s="413"/>
      <c r="AF838" s="413"/>
      <c r="AG838" s="413"/>
      <c r="AH838" s="411" t="s">
        <v>492</v>
      </c>
      <c r="AI838" s="412"/>
      <c r="AJ838" s="412"/>
      <c r="AK838" s="412"/>
      <c r="AL838" s="315" t="s">
        <v>492</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541</v>
      </c>
      <c r="D871" s="408"/>
      <c r="E871" s="408"/>
      <c r="F871" s="408"/>
      <c r="G871" s="408"/>
      <c r="H871" s="408"/>
      <c r="I871" s="408"/>
      <c r="J871" s="409">
        <v>6050001025250</v>
      </c>
      <c r="K871" s="410"/>
      <c r="L871" s="410"/>
      <c r="M871" s="410"/>
      <c r="N871" s="410"/>
      <c r="O871" s="410"/>
      <c r="P871" s="415" t="s">
        <v>494</v>
      </c>
      <c r="Q871" s="307"/>
      <c r="R871" s="307"/>
      <c r="S871" s="307"/>
      <c r="T871" s="307"/>
      <c r="U871" s="307"/>
      <c r="V871" s="307"/>
      <c r="W871" s="307"/>
      <c r="X871" s="307"/>
      <c r="Y871" s="308">
        <v>617</v>
      </c>
      <c r="Z871" s="309"/>
      <c r="AA871" s="309"/>
      <c r="AB871" s="310"/>
      <c r="AC871" s="318" t="s">
        <v>540</v>
      </c>
      <c r="AD871" s="413"/>
      <c r="AE871" s="413"/>
      <c r="AF871" s="413"/>
      <c r="AG871" s="413"/>
      <c r="AH871" s="411" t="s">
        <v>492</v>
      </c>
      <c r="AI871" s="412"/>
      <c r="AJ871" s="412"/>
      <c r="AK871" s="412"/>
      <c r="AL871" s="315" t="s">
        <v>492</v>
      </c>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t="s">
        <v>485</v>
      </c>
      <c r="H35" s="13" t="str">
        <f t="shared" si="1"/>
        <v>自動車安全特別会計空港整備勘定</v>
      </c>
      <c r="I35" s="13" t="str">
        <f t="shared" si="5"/>
        <v>自動車安全特別会計空港整備勘定</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自動車安全特別会計空港整備勘定</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自動車安全特別会計空港整備勘定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2020-09-15T02:41:26Z</cp:lastPrinted>
  <dcterms:created xsi:type="dcterms:W3CDTF">2012-03-13T00:50:25Z</dcterms:created>
  <dcterms:modified xsi:type="dcterms:W3CDTF">2020-09-25T05:18:30Z</dcterms:modified>
</cp:coreProperties>
</file>