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契約\★行政事業レビュー★\R03\レビューシートとりまとめ\2.最終公表\各担当より\文化庁\"/>
    </mc:Choice>
  </mc:AlternateContent>
  <bookViews>
    <workbookView xWindow="0" yWindow="0" windowWidth="19560" windowHeight="811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9088D9B0_D660_4D6F_B06E_B128C9A99CBD_.wvu.Cols" localSheetId="1" hidden="1">入力規則等!$C:$D,入力規則等!$H:$I,入力規則等!$M:$N,入力規則等!$R:$S</definedName>
    <definedName name="Z_9088D9B0_D660_4D6F_B06E_B128C9A99CBD_.wvu.FilterData" localSheetId="4" hidden="1">別紙3!$AP$1:$AP$1320</definedName>
    <definedName name="Z_9088D9B0_D660_4D6F_B06E_B128C9A99CBD_.wvu.PrintArea" localSheetId="0" hidden="1">行政事業レビューシート!$A$1:$AX$1132</definedName>
    <definedName name="Z_9088D9B0_D660_4D6F_B06E_B128C9A99CBD_.wvu.Rows" localSheetId="0" hidden="1">行政事業レビューシート!$37:$78,行政事業レビューシート!$80:$99,行政事業レビューシート!$103:$114,行政事業レビューシート!$118:$129,行政事業レビューシート!$136:$186,行政事業レビューシート!$190:$699,行政事業レビューシート!$848:$867,行政事業レビューシート!$881:$900,行政事業レビューシート!$907:$933,行政事業レビューシート!$935:$1099,行政事業レビューシート!$1104:$1132</definedName>
    <definedName name="Z_D1E25680_E05C_4B55_828A_AA6D296127E1_.wvu.Cols" localSheetId="1" hidden="1">入力規則等!$C:$D,入力規則等!$H:$I,入力規則等!$M:$N,入力規則等!$R:$S</definedName>
    <definedName name="Z_D1E25680_E05C_4B55_828A_AA6D296127E1_.wvu.FilterData" localSheetId="4" hidden="1">別紙3!$AP$1:$AP$1320</definedName>
    <definedName name="Z_D1E25680_E05C_4B55_828A_AA6D296127E1_.wvu.PrintArea" localSheetId="0" hidden="1">行政事業レビューシート!$A$1:$AX$1132</definedName>
    <definedName name="Z_D1E25680_E05C_4B55_828A_AA6D296127E1_.wvu.Rows" localSheetId="0" hidden="1">行政事業レビューシート!$37:$78,行政事業レビューシート!$80:$99,行政事業レビューシート!$103:$114,行政事業レビューシート!$118:$129,行政事業レビューシート!$136:$186,行政事業レビューシート!$190:$699,行政事業レビューシート!$848:$867,行政事業レビューシート!$881:$900,行政事業レビューシート!$907:$933,行政事業レビューシート!$935:$1099,行政事業レビューシート!$1104:$1132</definedName>
  </definedNames>
  <calcPr calcId="162913"/>
  <customWorkbookViews>
    <customWorkbookView name="m - 個人用ビュー" guid="{9088D9B0-D660-4D6F-B06E-B128C9A99CBD}" mergeInterval="0" personalView="1" maximized="1" xWindow="-8" yWindow="-8" windowWidth="1936" windowHeight="1056" activeSheetId="1"/>
    <customWorkbookView name="ㅤ - 個人用ビュー" guid="{D1E25680-E05C-4B55-828A-AA6D296127E1}" mergeInterval="0" personalView="1" maximized="1" xWindow="-8" yWindow="-8" windowWidth="1382" windowHeight="744" activeSheetId="1" showComments="commIndAndComment"/>
  </customWorkbookViews>
</workbook>
</file>

<file path=xl/calcChain.xml><?xml version="1.0" encoding="utf-8"?>
<calcChain xmlns="http://schemas.openxmlformats.org/spreadsheetml/2006/main">
  <c r="C12" i="2" l="1"/>
  <c r="P29" i="1"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<sst xmlns="http://schemas.openxmlformats.org/spreadsheetml/2006/main" count="3006" uniqueCount="689">
  <si>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</si>
  <si>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</si>
  <si>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</si>
  <si>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</si>
  <si>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</si>
  <si>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</si>
  <si>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</si>
  <si>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</si>
  <si>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</si>
  <si>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</si>
  <si>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</si>
  <si>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</si>
  <si>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</si>
  <si>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</si>
  <si>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</si>
  <si>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</si>
  <si>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</si>
  <si>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</si>
  <si>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</si>
  <si>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</si>
  <si>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</si>
  <si>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</si>
  <si>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</si>
  <si>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</si>
  <si>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</si>
  <si>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</si>
  <si>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</si>
  <si>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</si>
  <si>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</si>
  <si>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</si>
  <si>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</si>
  <si>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</si>
  <si>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</si>
  <si>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</si>
  <si>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</si>
  <si>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</si>
  <si>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</si>
  <si>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</si>
  <si>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</si>
  <si>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</si>
  <si>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</si>
  <si>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</si>
  <si>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</si>
  <si>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</si>
  <si>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</si>
  <si>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</si>
  <si>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</si>
  <si>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</si>
  <si>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</si>
  <si>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</si>
  <si>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</si>
  <si>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</si>
  <si>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</si>
  <si>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</si>
  <si>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</si>
  <si>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</si>
  <si>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</si>
  <si>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</si>
  <si>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</si>
  <si>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</si>
  <si>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</si>
  <si>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</si>
  <si>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</si>
  <si>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</si>
  <si>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</si>
  <si>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</si>
  <si>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</si>
  <si>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</si>
  <si>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</si>
  <si>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</si>
  <si>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</si>
  <si>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</si>
  <si>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</si>
  <si>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</si>
  <si>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</si>
  <si>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</si>
  <si>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</si>
  <si>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</si>
  <si>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</si>
  <si>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</si>
  <si>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</si>
  <si>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</si>
  <si>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</si>
  <si>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</si>
  <si>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</si>
  <si>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</si>
  <si>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</si>
  <si>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</si>
  <si>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</si>
  <si>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</si>
  <si>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</si>
  <si>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</si>
  <si>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</si>
  <si>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</si>
  <si>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</si>
  <si>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</si>
  <si>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</si>
  <si>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</si>
  <si>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</si>
  <si>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</si>
  <si>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</si>
  <si>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</si>
  <si>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</si>
  <si>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</si>
  <si>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</si>
  <si>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</si>
  <si>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</si>
  <si>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</si>
  <si>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</si>
  <si>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</si>
  <si>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</si>
  <si>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</si>
  <si>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</si>
  <si>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</si>
  <si>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</si>
  <si>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</si>
  <si>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</si>
  <si>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</si>
  <si>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</si>
  <si>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</si>
  <si>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</si>
  <si>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</si>
  <si>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</si>
  <si>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</si>
  <si>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</si>
  <si>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</si>
  <si>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</si>
  <si>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</si>
  <si>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</si>
  <si>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</si>
  <si>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</si>
  <si>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</si>
  <si>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</si>
  <si>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</si>
  <si>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</si>
  <si>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</si>
  <si>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</si>
  <si>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</si>
  <si>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</si>
  <si>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</si>
  <si>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</si>
  <si>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</si>
  <si>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</si>
  <si>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</si>
  <si>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</si>
  <si>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</si>
  <si>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</si>
  <si>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</si>
  <si>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</si>
  <si>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</si>
  <si>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</si>
  <si>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</si>
  <si>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</si>
  <si>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</si>
  <si>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</si>
  <si>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</si>
  <si>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</si>
  <si>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</si>
  <si>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</si>
  <si>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</si>
  <si>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</si>
  <si>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</si>
  <si>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</si>
  <si>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</si>
  <si>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</si>
  <si>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</si>
  <si>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</si>
  <si>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</si>
  <si>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</si>
  <si>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</si>
  <si>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</si>
  <si>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</si>
  <si>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</si>
  <si>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</si>
  <si>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</si>
  <si>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</si>
  <si>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</si>
  <si>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</si>
  <si>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</si>
  <si>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</si>
  <si>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</si>
  <si>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</si>
  <si>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</si>
  <si>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</si>
  <si>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</si>
  <si>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</si>
  <si>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</si>
  <si>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</si>
  <si>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</si>
  <si>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</si>
  <si>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</si>
  <si>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</si>
  <si>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</si>
  <si>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</si>
  <si>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</si>
  <si>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</si>
  <si>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</si>
  <si>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</si>
  <si>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</si>
  <si>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</si>
  <si>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</si>
  <si>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</si>
  <si>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</si>
  <si>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</si>
  <si>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</si>
  <si>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</si>
  <si>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</si>
  <si>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</si>
  <si>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</si>
  <si>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</si>
  <si>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</si>
  <si>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</si>
  <si>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</si>
  <si>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</si>
  <si>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</si>
  <si>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</si>
  <si>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</si>
  <si>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</si>
  <si>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</si>
  <si>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</si>
  <si>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</si>
  <si>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</si>
  <si>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</si>
  <si>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</si>
  <si>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</si>
  <si>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</si>
  <si>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</si>
  <si>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</si>
  <si>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</si>
  <si>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</si>
  <si>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</si>
  <si>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</si>
  <si>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</si>
  <si>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</si>
  <si>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</si>
  <si>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</si>
  <si>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</si>
  <si>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</si>
  <si>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</si>
  <si>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</si>
  <si>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</si>
  <si>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</si>
  <si>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</si>
  <si>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</si>
  <si>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</si>
  <si>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</si>
  <si>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</si>
  <si>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</si>
  <si>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</si>
  <si>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</si>
  <si>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</si>
  <si>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</si>
  <si>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</si>
  <si>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</si>
  <si>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</si>
  <si>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</si>
  <si>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</si>
  <si>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</si>
  <si>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</si>
  <si>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</si>
  <si>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</si>
  <si>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</si>
  <si>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</si>
  <si>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</si>
  <si>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</si>
  <si>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</si>
  <si>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</si>
  <si>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</si>
  <si>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</si>
  <si>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</si>
  <si>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</si>
  <si>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</si>
  <si>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</si>
  <si>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</si>
  <si>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</si>
  <si>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</si>
  <si>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</si>
  <si>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</si>
  <si>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</si>
  <si>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</si>
  <si>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</si>
  <si>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</si>
  <si>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</si>
  <si>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</si>
  <si>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</si>
  <si>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</si>
  <si>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</si>
  <si>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</si>
  <si>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</si>
  <si>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</si>
  <si>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</si>
  <si>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</si>
  <si>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</si>
  <si>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</si>
  <si>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</si>
  <si>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</si>
  <si>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</si>
  <si>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</si>
  <si>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</si>
  <si>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</si>
  <si>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</si>
  <si>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</si>
  <si>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</si>
  <si>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</si>
  <si>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</si>
  <si>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</si>
  <si>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</si>
  <si>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</si>
  <si>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</si>
  <si>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</si>
  <si>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</si>
  <si>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</si>
  <si>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</si>
  <si>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</si>
  <si>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</si>
  <si>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</si>
  <si>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</si>
  <si>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</si>
  <si>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</si>
  <si>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</si>
  <si>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</si>
  <si>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</si>
  <si>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</si>
  <si>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</si>
  <si>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</si>
  <si>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</si>
  <si>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</si>
  <si>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</si>
  <si>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</si>
  <si>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</si>
  <si>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</si>
  <si>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</si>
  <si>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</si>
  <si>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</si>
  <si>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</si>
  <si>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</si>
  <si>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</si>
  <si>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</si>
  <si>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</si>
  <si>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</si>
  <si>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</si>
  <si>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</si>
  <si>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</si>
  <si>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</si>
  <si>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</si>
  <si>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</si>
  <si>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</si>
  <si>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</si>
  <si>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</si>
  <si>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</si>
  <si>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</si>
  <si>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</si>
  <si>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</si>
  <si>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</si>
  <si>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</si>
  <si>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</si>
  <si>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</si>
  <si>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</si>
  <si>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</si>
  <si>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</si>
  <si>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</si>
  <si>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</si>
  <si>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</si>
  <si>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</si>
  <si>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</si>
  <si>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</si>
  <si>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</si>
  <si>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</si>
  <si>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</si>
  <si>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</si>
  <si>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</si>
  <si>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</si>
  <si>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</si>
  <si>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</si>
  <si>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</si>
  <si>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</si>
  <si>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</si>
  <si>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</si>
  <si>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</si>
  <si>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</si>
  <si>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</si>
  <si>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</si>
  <si>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</si>
  <si>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</si>
  <si>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</si>
  <si>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</si>
  <si>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</si>
  <si>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</si>
  <si>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</si>
  <si>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</si>
  <si>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</si>
  <si>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</si>
  <si>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</si>
  <si>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</si>
  <si>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</si>
  <si>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</si>
  <si>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</si>
  <si>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</si>
  <si>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</si>
  <si>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</si>
  <si>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</si>
  <si>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</si>
  <si>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</si>
  <si>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</si>
  <si>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</si>
  <si>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</si>
  <si>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</si>
  <si>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</si>
  <si>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</si>
  <si>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</si>
  <si>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</si>
  <si>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</si>
  <si>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</si>
  <si>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</si>
  <si>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</si>
  <si>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</si>
  <si>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</si>
  <si>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</si>
  <si>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</si>
  <si>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</si>
  <si>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</si>
  <si>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</si>
  <si>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</si>
  <si>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</si>
  <si>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</si>
  <si>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</si>
  <si>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</si>
  <si>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</si>
  <si>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</si>
  <si>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</si>
  <si>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</si>
  <si>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</si>
  <si>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</si>
  <si>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</si>
  <si>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</si>
  <si>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</si>
  <si>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</si>
  <si>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</si>
  <si>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</si>
  <si>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</si>
  <si>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</si>
  <si>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</si>
  <si>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</si>
  <si>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</si>
  <si>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</si>
  <si>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</si>
  <si>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</si>
  <si>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</si>
  <si>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</si>
  <si>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</si>
  <si>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</si>
  <si>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</si>
  <si>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</si>
  <si>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</si>
  <si>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</si>
  <si>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</si>
  <si>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</si>
  <si>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</si>
  <si>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</si>
  <si>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</si>
  <si>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</si>
  <si>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</si>
  <si>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</si>
  <si>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</si>
  <si>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</si>
  <si>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</si>
  <si>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</si>
  <si>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</si>
  <si>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</si>
  <si>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</si>
  <si>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</si>
  <si>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</si>
  <si>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</si>
  <si>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</si>
  <si>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</si>
  <si>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</si>
  <si>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</si>
  <si>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</si>
  <si>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</si>
  <si>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</si>
  <si>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</si>
  <si>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</si>
  <si>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</si>
  <si>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</si>
  <si>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</si>
  <si>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</si>
  <si>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</si>
  <si>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</si>
  <si>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</si>
  <si>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</si>
  <si>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</si>
  <si>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</si>
  <si>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</si>
  <si>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</si>
  <si>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</si>
  <si>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</si>
  <si>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</si>
  <si>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</si>
  <si>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</si>
  <si>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</si>
  <si>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</si>
  <si>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</si>
  <si>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</si>
  <si>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</si>
  <si>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</si>
  <si>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</si>
  <si>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</si>
  <si>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</si>
  <si>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</si>
  <si>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</si>
  <si>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</si>
  <si>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</si>
  <si>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</si>
  <si>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</si>
  <si>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</si>
  <si>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</si>
  <si>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</si>
  <si>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</si>
  <si>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</si>
  <si>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</si>
  <si>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</si>
  <si>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</si>
  <si>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</si>
  <si>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</si>
  <si>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</si>
  <si>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</si>
  <si>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</si>
  <si>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</si>
  <si>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</si>
  <si>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</si>
  <si>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</si>
  <si>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</si>
  <si>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</si>
  <si>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</si>
  <si>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</si>
  <si>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</si>
  <si>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</si>
  <si>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</si>
  <si>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</si>
  <si>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</si>
  <si>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</si>
  <si>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</si>
  <si>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</si>
  <si>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</si>
  <si>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</si>
  <si>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</si>
  <si>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</si>
  <si>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</si>
  <si>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</si>
  <si>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</si>
  <si>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</si>
  <si>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</si>
  <si>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</si>
  <si>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</si>
  <si>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</si>
  <si>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</si>
  <si>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</si>
  <si>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</si>
  <si>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</si>
  <si>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</si>
  <si>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</si>
  <si>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文化財・博物館等のインバウンド対応事業
（国際観光旅客税財源）</t>
    <rPh sb="0" eb="3">
      <t>ブンカザイ</t>
    </rPh>
    <rPh sb="4" eb="7">
      <t>ハクブツカン</t>
    </rPh>
    <rPh sb="7" eb="8">
      <t>トウ</t>
    </rPh>
    <rPh sb="15" eb="17">
      <t>タイオウ</t>
    </rPh>
    <rPh sb="17" eb="19">
      <t>ジギョウ</t>
    </rPh>
    <rPh sb="21" eb="23">
      <t>コクサイ</t>
    </rPh>
    <rPh sb="23" eb="25">
      <t>カンコウ</t>
    </rPh>
    <rPh sb="25" eb="27">
      <t>リョキャク</t>
    </rPh>
    <rPh sb="27" eb="28">
      <t>ゼイ</t>
    </rPh>
    <rPh sb="28" eb="30">
      <t>ザイゲン</t>
    </rPh>
    <phoneticPr fontId="5"/>
  </si>
  <si>
    <t>観光庁</t>
    <rPh sb="0" eb="3">
      <t>カンコウチョウ</t>
    </rPh>
    <phoneticPr fontId="5"/>
  </si>
  <si>
    <t>国土交通省</t>
  </si>
  <si>
    <t>観光資源課</t>
    <rPh sb="0" eb="2">
      <t>カンコウ</t>
    </rPh>
    <rPh sb="2" eb="4">
      <t>シゲン</t>
    </rPh>
    <rPh sb="4" eb="5">
      <t>カ</t>
    </rPh>
    <phoneticPr fontId="5"/>
  </si>
  <si>
    <t>○</t>
  </si>
  <si>
    <t>観光立国推進基本法　第１３条</t>
    <rPh sb="0" eb="2">
      <t>カンコウ</t>
    </rPh>
    <rPh sb="2" eb="4">
      <t>リッコク</t>
    </rPh>
    <rPh sb="4" eb="6">
      <t>スイシン</t>
    </rPh>
    <rPh sb="6" eb="9">
      <t>キホンホウ</t>
    </rPh>
    <rPh sb="10" eb="11">
      <t>ダイ</t>
    </rPh>
    <rPh sb="13" eb="14">
      <t>ジョウ</t>
    </rPh>
    <phoneticPr fontId="5"/>
  </si>
  <si>
    <t>文化資源活用事業費補助金</t>
    <rPh sb="0" eb="2">
      <t>ブンカ</t>
    </rPh>
    <rPh sb="2" eb="4">
      <t>シゲン</t>
    </rPh>
    <rPh sb="4" eb="6">
      <t>カツヨウ</t>
    </rPh>
    <rPh sb="6" eb="9">
      <t>ジギョウヒ</t>
    </rPh>
    <rPh sb="9" eb="12">
      <t>ホジョキン</t>
    </rPh>
    <phoneticPr fontId="5"/>
  </si>
  <si>
    <t>文化資源活用委託費</t>
    <rPh sb="0" eb="2">
      <t>ブンカ</t>
    </rPh>
    <rPh sb="2" eb="4">
      <t>シゲン</t>
    </rPh>
    <rPh sb="4" eb="6">
      <t>カツヨウ</t>
    </rPh>
    <rPh sb="6" eb="8">
      <t>イタク</t>
    </rPh>
    <rPh sb="8" eb="9">
      <t>ヒ</t>
    </rPh>
    <phoneticPr fontId="5"/>
  </si>
  <si>
    <t>職員旅費</t>
    <rPh sb="0" eb="2">
      <t>ショクイン</t>
    </rPh>
    <rPh sb="2" eb="4">
      <t>リョヒ</t>
    </rPh>
    <phoneticPr fontId="5"/>
  </si>
  <si>
    <t>委員等旅費</t>
    <rPh sb="0" eb="2">
      <t>イイン</t>
    </rPh>
    <rPh sb="2" eb="3">
      <t>トウ</t>
    </rPh>
    <rPh sb="3" eb="5">
      <t>リョヒ</t>
    </rPh>
    <phoneticPr fontId="5"/>
  </si>
  <si>
    <t>整備を実施した観光拠点における外国人旅行者の満足度</t>
    <rPh sb="0" eb="2">
      <t>セイビ</t>
    </rPh>
    <rPh sb="3" eb="5">
      <t>ジッシ</t>
    </rPh>
    <rPh sb="7" eb="9">
      <t>カンコウ</t>
    </rPh>
    <rPh sb="9" eb="11">
      <t>キョテン</t>
    </rPh>
    <rPh sb="15" eb="17">
      <t>ガイコク</t>
    </rPh>
    <rPh sb="17" eb="18">
      <t>ジン</t>
    </rPh>
    <rPh sb="18" eb="21">
      <t>リョコウシャ</t>
    </rPh>
    <rPh sb="22" eb="25">
      <t>マンゾクド</t>
    </rPh>
    <phoneticPr fontId="5"/>
  </si>
  <si>
    <t>整備を実施した事業の報告書</t>
    <rPh sb="0" eb="2">
      <t>セイビ</t>
    </rPh>
    <rPh sb="3" eb="5">
      <t>ジッシ</t>
    </rPh>
    <rPh sb="7" eb="9">
      <t>ジギョウ</t>
    </rPh>
    <rPh sb="10" eb="13">
      <t>ホウコクショ</t>
    </rPh>
    <phoneticPr fontId="5"/>
  </si>
  <si>
    <t>整備を実施した観光拠点件数</t>
    <rPh sb="0" eb="2">
      <t>セイビ</t>
    </rPh>
    <rPh sb="3" eb="5">
      <t>ジッシ</t>
    </rPh>
    <rPh sb="7" eb="9">
      <t>カンコウ</t>
    </rPh>
    <rPh sb="9" eb="11">
      <t>キョテン</t>
    </rPh>
    <rPh sb="11" eb="13">
      <t>ケンスウ</t>
    </rPh>
    <phoneticPr fontId="5"/>
  </si>
  <si>
    <t>補助額／実施件数　　　　　　　　　　　　　　</t>
    <rPh sb="0" eb="2">
      <t>ホジョ</t>
    </rPh>
    <rPh sb="2" eb="3">
      <t>ガク</t>
    </rPh>
    <rPh sb="4" eb="6">
      <t>ジッシ</t>
    </rPh>
    <rPh sb="6" eb="8">
      <t>ケンスウ</t>
    </rPh>
    <phoneticPr fontId="5"/>
  </si>
  <si>
    <t>百万円/1件</t>
    <rPh sb="0" eb="3">
      <t>ヒャクマンエン</t>
    </rPh>
    <rPh sb="5" eb="6">
      <t>ケン</t>
    </rPh>
    <phoneticPr fontId="5"/>
  </si>
  <si>
    <t>　　事業費/整備する拠点の件数</t>
    <rPh sb="2" eb="5">
      <t>ジギョウヒ</t>
    </rPh>
    <rPh sb="6" eb="8">
      <t>セイビ</t>
    </rPh>
    <rPh sb="10" eb="12">
      <t>キョテン</t>
    </rPh>
    <rPh sb="13" eb="15">
      <t>ケンスウ</t>
    </rPh>
    <phoneticPr fontId="5"/>
  </si>
  <si>
    <t>６国際競争力、観光交流、広域・地域間連携等の確保・強化</t>
    <rPh sb="1" eb="3">
      <t>コクサイ</t>
    </rPh>
    <rPh sb="3" eb="6">
      <t>キョウソウリョク</t>
    </rPh>
    <rPh sb="7" eb="9">
      <t>カンコウ</t>
    </rPh>
    <rPh sb="9" eb="11">
      <t>コウリュウ</t>
    </rPh>
    <rPh sb="12" eb="14">
      <t>コウイキ</t>
    </rPh>
    <rPh sb="15" eb="17">
      <t>チイキ</t>
    </rPh>
    <rPh sb="17" eb="18">
      <t>カン</t>
    </rPh>
    <rPh sb="18" eb="20">
      <t>レンケイ</t>
    </rPh>
    <rPh sb="20" eb="21">
      <t>トウ</t>
    </rPh>
    <rPh sb="22" eb="24">
      <t>カクホ</t>
    </rPh>
    <rPh sb="25" eb="27">
      <t>キョウカ</t>
    </rPh>
    <phoneticPr fontId="5"/>
  </si>
  <si>
    <t>２０　観光立国を推進する</t>
    <rPh sb="3" eb="5">
      <t>カンコウ</t>
    </rPh>
    <rPh sb="5" eb="7">
      <t>リッコク</t>
    </rPh>
    <rPh sb="8" eb="10">
      <t>スイシン</t>
    </rPh>
    <phoneticPr fontId="5"/>
  </si>
  <si>
    <t>訪日外国人旅行者数</t>
    <rPh sb="0" eb="2">
      <t>ホウニチ</t>
    </rPh>
    <rPh sb="2" eb="4">
      <t>ガイコク</t>
    </rPh>
    <rPh sb="4" eb="5">
      <t>ジン</t>
    </rPh>
    <rPh sb="5" eb="8">
      <t>リョコウシャ</t>
    </rPh>
    <rPh sb="8" eb="9">
      <t>スウ</t>
    </rPh>
    <phoneticPr fontId="5"/>
  </si>
  <si>
    <t>万人</t>
    <rPh sb="0" eb="2">
      <t>マンニン</t>
    </rPh>
    <phoneticPr fontId="5"/>
  </si>
  <si>
    <t>1,847百万円/173件</t>
    <rPh sb="5" eb="8">
      <t>ヒャクマンエン</t>
    </rPh>
    <rPh sb="12" eb="13">
      <t>ケン</t>
    </rPh>
    <phoneticPr fontId="5"/>
  </si>
  <si>
    <t>本事業の実施により、訪日外国人旅行者が増加することが見込まれる。</t>
    <rPh sb="0" eb="1">
      <t>ホン</t>
    </rPh>
    <rPh sb="1" eb="3">
      <t>ジギョウ</t>
    </rPh>
    <rPh sb="4" eb="6">
      <t>ジッシ</t>
    </rPh>
    <rPh sb="10" eb="12">
      <t>ホウニチ</t>
    </rPh>
    <rPh sb="12" eb="14">
      <t>ガイコク</t>
    </rPh>
    <rPh sb="14" eb="15">
      <t>ジン</t>
    </rPh>
    <rPh sb="15" eb="18">
      <t>リョコウシャ</t>
    </rPh>
    <rPh sb="19" eb="21">
      <t>ゾウカ</t>
    </rPh>
    <rPh sb="26" eb="28">
      <t>ミコ</t>
    </rPh>
    <phoneticPr fontId="5"/>
  </si>
  <si>
    <t>「明日の日本を支える観光ビジョン」において、文化財を核とする観光拠点を 全国で 200 整備 、 わかりやすい多 言語解説など 1000 事業を 展開 し、 集中的に支援を強化するとしており、国として優先的に実施する必要がある。</t>
    <rPh sb="1" eb="3">
      <t>アス</t>
    </rPh>
    <rPh sb="4" eb="6">
      <t>ニホン</t>
    </rPh>
    <rPh sb="7" eb="8">
      <t>ササ</t>
    </rPh>
    <rPh sb="10" eb="12">
      <t>カンコウ</t>
    </rPh>
    <rPh sb="96" eb="97">
      <t>クニ</t>
    </rPh>
    <rPh sb="100" eb="103">
      <t>ユウセンテキ</t>
    </rPh>
    <rPh sb="104" eb="106">
      <t>ジッシ</t>
    </rPh>
    <rPh sb="108" eb="110">
      <t>ヒツヨウ</t>
    </rPh>
    <phoneticPr fontId="5"/>
  </si>
  <si>
    <t>無</t>
  </si>
  <si>
    <t>‐</t>
  </si>
  <si>
    <t>－</t>
    <phoneticPr fontId="5"/>
  </si>
  <si>
    <t>－</t>
    <phoneticPr fontId="5"/>
  </si>
  <si>
    <t>－</t>
    <phoneticPr fontId="5"/>
  </si>
  <si>
    <t>定量的な成果目標を定め、達成状況を把握することとしている。</t>
    <rPh sb="0" eb="3">
      <t>テイリョウテキ</t>
    </rPh>
    <rPh sb="4" eb="6">
      <t>セイカ</t>
    </rPh>
    <rPh sb="6" eb="8">
      <t>モクヒョウ</t>
    </rPh>
    <rPh sb="9" eb="10">
      <t>サダ</t>
    </rPh>
    <rPh sb="12" eb="14">
      <t>タッセイ</t>
    </rPh>
    <rPh sb="14" eb="16">
      <t>ジョウキョウ</t>
    </rPh>
    <rPh sb="17" eb="19">
      <t>ハアク</t>
    </rPh>
    <phoneticPr fontId="5"/>
  </si>
  <si>
    <t>－</t>
    <phoneticPr fontId="5"/>
  </si>
  <si>
    <t>補助事業者の採択にあたり、内容における先端技術の利用等を精査することで企画性を確保し、経費の積算や使途などの妥当性を確認して効率的かつ最適な経費措置となるよう努める。</t>
    <rPh sb="0" eb="2">
      <t>ホジョ</t>
    </rPh>
    <rPh sb="2" eb="5">
      <t>ジギョウシャ</t>
    </rPh>
    <rPh sb="6" eb="8">
      <t>サイタク</t>
    </rPh>
    <rPh sb="13" eb="15">
      <t>ナイヨウ</t>
    </rPh>
    <rPh sb="19" eb="21">
      <t>センタン</t>
    </rPh>
    <rPh sb="21" eb="23">
      <t>ギジュツ</t>
    </rPh>
    <rPh sb="24" eb="26">
      <t>リヨウ</t>
    </rPh>
    <rPh sb="26" eb="27">
      <t>トウ</t>
    </rPh>
    <rPh sb="28" eb="30">
      <t>セイサ</t>
    </rPh>
    <rPh sb="35" eb="38">
      <t>キカクセイ</t>
    </rPh>
    <rPh sb="39" eb="41">
      <t>カクホ</t>
    </rPh>
    <rPh sb="43" eb="45">
      <t>ケイヒ</t>
    </rPh>
    <rPh sb="46" eb="48">
      <t>セキサン</t>
    </rPh>
    <rPh sb="49" eb="51">
      <t>シト</t>
    </rPh>
    <rPh sb="54" eb="57">
      <t>ダトウセイ</t>
    </rPh>
    <rPh sb="58" eb="60">
      <t>カクニン</t>
    </rPh>
    <rPh sb="62" eb="65">
      <t>コウリツテキ</t>
    </rPh>
    <rPh sb="67" eb="69">
      <t>サイテキ</t>
    </rPh>
    <rPh sb="70" eb="72">
      <t>ケイヒ</t>
    </rPh>
    <rPh sb="72" eb="74">
      <t>ソチ</t>
    </rPh>
    <rPh sb="79" eb="80">
      <t>ツト</t>
    </rPh>
    <phoneticPr fontId="5"/>
  </si>
  <si>
    <t>本事業は、「観光ビジョン」及びその行動指針である「文化財活用・理解促進戦略プログラム2020」に基づき、訪日外国人旅行者の満足度を向上させる取り組みを支援するものであり優先度は高い。また、経費の使途等事業効率を検証した結果、事業目的に照らした真に必要なものに限定されているなど適切な内容となっている。</t>
    <rPh sb="0" eb="1">
      <t>ホン</t>
    </rPh>
    <rPh sb="1" eb="3">
      <t>ジギョウ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4">
      <t>ホウニチ</t>
    </rPh>
    <rPh sb="54" eb="56">
      <t>ガイコク</t>
    </rPh>
    <rPh sb="56" eb="57">
      <t>ジン</t>
    </rPh>
    <rPh sb="57" eb="60">
      <t>リョコウシャ</t>
    </rPh>
    <rPh sb="61" eb="64">
      <t>マンゾクド</t>
    </rPh>
    <rPh sb="65" eb="67">
      <t>コウジョウ</t>
    </rPh>
    <rPh sb="70" eb="71">
      <t>ト</t>
    </rPh>
    <rPh sb="72" eb="73">
      <t>ク</t>
    </rPh>
    <rPh sb="75" eb="77">
      <t>シエン</t>
    </rPh>
    <rPh sb="84" eb="87">
      <t>ユウセンド</t>
    </rPh>
    <rPh sb="88" eb="89">
      <t>タカ</t>
    </rPh>
    <rPh sb="94" eb="96">
      <t>ケイヒ</t>
    </rPh>
    <rPh sb="97" eb="99">
      <t>シト</t>
    </rPh>
    <rPh sb="99" eb="100">
      <t>トウ</t>
    </rPh>
    <rPh sb="100" eb="102">
      <t>ジギョウ</t>
    </rPh>
    <rPh sb="102" eb="104">
      <t>コウリツ</t>
    </rPh>
    <rPh sb="105" eb="107">
      <t>ケンショウ</t>
    </rPh>
    <rPh sb="109" eb="111">
      <t>ケッカ</t>
    </rPh>
    <rPh sb="112" eb="114">
      <t>ジギョウ</t>
    </rPh>
    <rPh sb="114" eb="116">
      <t>モクテキ</t>
    </rPh>
    <rPh sb="117" eb="118">
      <t>テ</t>
    </rPh>
    <rPh sb="121" eb="122">
      <t>シン</t>
    </rPh>
    <rPh sb="123" eb="125">
      <t>ヒツヨウ</t>
    </rPh>
    <rPh sb="129" eb="131">
      <t>ゲンテイ</t>
    </rPh>
    <rPh sb="138" eb="140">
      <t>テキセツ</t>
    </rPh>
    <rPh sb="141" eb="143">
      <t>ナイヨウ</t>
    </rPh>
    <phoneticPr fontId="5"/>
  </si>
  <si>
    <t>なお、金額は単位未満四捨五入して記載していることから、合計が一致しない場合がある。</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</si>
  <si>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</si>
  <si>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</si>
  <si>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</si>
  <si>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</si>
  <si>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</si>
  <si>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</si>
  <si>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</si>
  <si>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</si>
  <si>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</si>
  <si>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</si>
  <si>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</si>
  <si>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</si>
  <si>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</si>
  <si>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</si>
  <si>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事業費</t>
    <rPh sb="0" eb="3">
      <t>ジギョウヒ</t>
    </rPh>
    <phoneticPr fontId="5"/>
  </si>
  <si>
    <t>奈良県</t>
    <rPh sb="0" eb="3">
      <t>ナラケン</t>
    </rPh>
    <phoneticPr fontId="5"/>
  </si>
  <si>
    <t>京都府</t>
    <rPh sb="0" eb="3">
      <t>キョウトフ</t>
    </rPh>
    <phoneticPr fontId="5"/>
  </si>
  <si>
    <t>東京都</t>
    <rPh sb="0" eb="3">
      <t>トウキョウト</t>
    </rPh>
    <phoneticPr fontId="5"/>
  </si>
  <si>
    <t>A.奈良県</t>
    <rPh sb="2" eb="5">
      <t>ナラケン</t>
    </rPh>
    <phoneticPr fontId="5"/>
  </si>
  <si>
    <t>滋賀県</t>
    <rPh sb="0" eb="3">
      <t>シガケン</t>
    </rPh>
    <phoneticPr fontId="5"/>
  </si>
  <si>
    <t>福岡県</t>
    <rPh sb="0" eb="3">
      <t>フクオカケン</t>
    </rPh>
    <phoneticPr fontId="5"/>
  </si>
  <si>
    <t>福島県</t>
    <rPh sb="0" eb="3">
      <t>フクシマケン</t>
    </rPh>
    <phoneticPr fontId="5"/>
  </si>
  <si>
    <t>大分県</t>
    <rPh sb="0" eb="3">
      <t>オオイタケン</t>
    </rPh>
    <phoneticPr fontId="5"/>
  </si>
  <si>
    <t>兵庫県</t>
    <rPh sb="0" eb="3">
      <t>ヒョウゴケン</t>
    </rPh>
    <phoneticPr fontId="5"/>
  </si>
  <si>
    <t>和歌山県</t>
    <rPh sb="0" eb="4">
      <t>ワカヤマケン</t>
    </rPh>
    <phoneticPr fontId="5"/>
  </si>
  <si>
    <t>山口県</t>
    <rPh sb="0" eb="3">
      <t>ヤマグチケン</t>
    </rPh>
    <phoneticPr fontId="5"/>
  </si>
  <si>
    <t>B.一般社団法人奈良県ビジターズビューロー</t>
    <rPh sb="2" eb="4">
      <t>イッパン</t>
    </rPh>
    <rPh sb="4" eb="6">
      <t>シャダン</t>
    </rPh>
    <rPh sb="6" eb="8">
      <t>ホウジン</t>
    </rPh>
    <rPh sb="8" eb="11">
      <t>ナラケン</t>
    </rPh>
    <phoneticPr fontId="5"/>
  </si>
  <si>
    <t>C.パシフィックアジアパートナーズ株式会社</t>
    <rPh sb="17" eb="21">
      <t>カブシキガイシャ</t>
    </rPh>
    <phoneticPr fontId="5"/>
  </si>
  <si>
    <t>一般社団法人奈良県ビジターズビューロー</t>
    <rPh sb="0" eb="2">
      <t>イッパン</t>
    </rPh>
    <rPh sb="2" eb="4">
      <t>シャダン</t>
    </rPh>
    <rPh sb="4" eb="6">
      <t>ホウジン</t>
    </rPh>
    <rPh sb="6" eb="9">
      <t>ナラケン</t>
    </rPh>
    <phoneticPr fontId="5"/>
  </si>
  <si>
    <t>宗教法人仁和寺</t>
    <rPh sb="0" eb="2">
      <t>シュウキョウ</t>
    </rPh>
    <rPh sb="2" eb="4">
      <t>ホウジン</t>
    </rPh>
    <rPh sb="4" eb="7">
      <t>ニンナジ</t>
    </rPh>
    <phoneticPr fontId="5"/>
  </si>
  <si>
    <t>社寺観光地域連携協議会</t>
    <rPh sb="0" eb="2">
      <t>シャジ</t>
    </rPh>
    <rPh sb="2" eb="4">
      <t>カンコウ</t>
    </rPh>
    <rPh sb="4" eb="6">
      <t>チイキ</t>
    </rPh>
    <rPh sb="6" eb="8">
      <t>レンケイ</t>
    </rPh>
    <rPh sb="8" eb="11">
      <t>キョウギカイ</t>
    </rPh>
    <phoneticPr fontId="5"/>
  </si>
  <si>
    <t>宗教法人園城寺</t>
    <rPh sb="0" eb="2">
      <t>シュウキョウ</t>
    </rPh>
    <rPh sb="2" eb="4">
      <t>ホウジン</t>
    </rPh>
    <rPh sb="4" eb="7">
      <t>エンジョウジ</t>
    </rPh>
    <phoneticPr fontId="5"/>
  </si>
  <si>
    <t>宇佐国東半島を巡る会</t>
    <rPh sb="0" eb="2">
      <t>ウサ</t>
    </rPh>
    <rPh sb="2" eb="3">
      <t>コク</t>
    </rPh>
    <rPh sb="3" eb="4">
      <t>ヒガシ</t>
    </rPh>
    <rPh sb="4" eb="6">
      <t>ハントウ</t>
    </rPh>
    <rPh sb="7" eb="8">
      <t>メグ</t>
    </rPh>
    <rPh sb="9" eb="10">
      <t>カイ</t>
    </rPh>
    <phoneticPr fontId="5"/>
  </si>
  <si>
    <t>株式会社ハコスコ</t>
    <rPh sb="0" eb="2">
      <t>カブシキ</t>
    </rPh>
    <rPh sb="2" eb="4">
      <t>ガイシャ</t>
    </rPh>
    <phoneticPr fontId="5"/>
  </si>
  <si>
    <t>「千年の都市・防府」海外発信協議会</t>
    <rPh sb="1" eb="3">
      <t>センネン</t>
    </rPh>
    <rPh sb="4" eb="6">
      <t>トシ</t>
    </rPh>
    <rPh sb="7" eb="8">
      <t>ボウ</t>
    </rPh>
    <rPh sb="8" eb="9">
      <t>フ</t>
    </rPh>
    <rPh sb="10" eb="12">
      <t>カイガイ</t>
    </rPh>
    <rPh sb="12" eb="14">
      <t>ハッシン</t>
    </rPh>
    <rPh sb="14" eb="17">
      <t>キョウギカイ</t>
    </rPh>
    <phoneticPr fontId="5"/>
  </si>
  <si>
    <t>合資会社インク</t>
    <rPh sb="0" eb="2">
      <t>ゴウシ</t>
    </rPh>
    <rPh sb="2" eb="4">
      <t>ガイシャ</t>
    </rPh>
    <phoneticPr fontId="5"/>
  </si>
  <si>
    <t>conSept合同会社</t>
    <rPh sb="7" eb="9">
      <t>ゴウドウ</t>
    </rPh>
    <rPh sb="9" eb="11">
      <t>ガイシャ</t>
    </rPh>
    <phoneticPr fontId="5"/>
  </si>
  <si>
    <t>パシフィックアジアパートナーズ株式会社</t>
    <rPh sb="15" eb="19">
      <t>カブシキガイシャ</t>
    </rPh>
    <phoneticPr fontId="5"/>
  </si>
  <si>
    <t>凸版印刷株式会社</t>
    <rPh sb="0" eb="2">
      <t>トッパン</t>
    </rPh>
    <rPh sb="2" eb="4">
      <t>インサツ</t>
    </rPh>
    <rPh sb="4" eb="8">
      <t>カブシキガイシャ</t>
    </rPh>
    <phoneticPr fontId="5"/>
  </si>
  <si>
    <t>「文化財多言語解説整備事業」運営委託業務</t>
    <rPh sb="1" eb="4">
      <t>ブンカザイ</t>
    </rPh>
    <rPh sb="4" eb="7">
      <t>タゲンゴ</t>
    </rPh>
    <rPh sb="7" eb="9">
      <t>カイセツ</t>
    </rPh>
    <rPh sb="9" eb="11">
      <t>セイビ</t>
    </rPh>
    <rPh sb="11" eb="13">
      <t>ジギョウ</t>
    </rPh>
    <rPh sb="14" eb="16">
      <t>ウンエイ</t>
    </rPh>
    <rPh sb="16" eb="18">
      <t>イタク</t>
    </rPh>
    <rPh sb="18" eb="20">
      <t>ギョウム</t>
    </rPh>
    <phoneticPr fontId="5"/>
  </si>
  <si>
    <t>「文化財多言語解説整備事業」評価検証業務</t>
    <rPh sb="1" eb="4">
      <t>ブンカザイ</t>
    </rPh>
    <rPh sb="4" eb="7">
      <t>タゲンゴ</t>
    </rPh>
    <rPh sb="7" eb="9">
      <t>カイセツ</t>
    </rPh>
    <rPh sb="9" eb="11">
      <t>セイビ</t>
    </rPh>
    <rPh sb="11" eb="13">
      <t>ジギョウ</t>
    </rPh>
    <rPh sb="14" eb="16">
      <t>ヒョウカ</t>
    </rPh>
    <rPh sb="16" eb="18">
      <t>ケンショウ</t>
    </rPh>
    <rPh sb="18" eb="20">
      <t>ギョウム</t>
    </rPh>
    <phoneticPr fontId="5"/>
  </si>
  <si>
    <t>文化財に係る多言語解説案内板デザイン・表記等指針制作委託業務</t>
    <rPh sb="0" eb="3">
      <t>ブンカザイ</t>
    </rPh>
    <rPh sb="4" eb="5">
      <t>カカ</t>
    </rPh>
    <rPh sb="6" eb="9">
      <t>タゲンゴ</t>
    </rPh>
    <rPh sb="9" eb="11">
      <t>カイセツ</t>
    </rPh>
    <rPh sb="11" eb="14">
      <t>アンナイバン</t>
    </rPh>
    <rPh sb="19" eb="21">
      <t>ヒョウキ</t>
    </rPh>
    <rPh sb="21" eb="22">
      <t>トウ</t>
    </rPh>
    <rPh sb="22" eb="24">
      <t>シシン</t>
    </rPh>
    <rPh sb="24" eb="26">
      <t>セイサク</t>
    </rPh>
    <rPh sb="26" eb="28">
      <t>イタク</t>
    </rPh>
    <rPh sb="28" eb="30">
      <t>ギョウム</t>
    </rPh>
    <phoneticPr fontId="5"/>
  </si>
  <si>
    <r>
      <t>先端映像技術を用いた文化鑑賞のための拡張3</t>
    </r>
    <r>
      <rPr>
        <sz val="11"/>
        <rFont val="ＭＳ Ｐゴシック"/>
        <family val="3"/>
        <charset val="128"/>
      </rPr>
      <t>Dマップ</t>
    </r>
    <rPh sb="0" eb="2">
      <t>センタン</t>
    </rPh>
    <rPh sb="2" eb="4">
      <t>エイゾウ</t>
    </rPh>
    <rPh sb="4" eb="6">
      <t>ギジュツ</t>
    </rPh>
    <rPh sb="7" eb="8">
      <t>モチ</t>
    </rPh>
    <rPh sb="10" eb="12">
      <t>ブンカ</t>
    </rPh>
    <rPh sb="12" eb="14">
      <t>カンショウ</t>
    </rPh>
    <rPh sb="18" eb="20">
      <t>カクチョウ</t>
    </rPh>
    <phoneticPr fontId="5"/>
  </si>
  <si>
    <t>西大寺における文化財多言語解説整備事業</t>
    <rPh sb="0" eb="3">
      <t>サイダイジ</t>
    </rPh>
    <rPh sb="7" eb="10">
      <t>ブンカザイ</t>
    </rPh>
    <rPh sb="10" eb="13">
      <t>タゲンゴ</t>
    </rPh>
    <rPh sb="13" eb="15">
      <t>カイセツ</t>
    </rPh>
    <rPh sb="15" eb="17">
      <t>セイビ</t>
    </rPh>
    <rPh sb="17" eb="19">
      <t>ジギョウ</t>
    </rPh>
    <phoneticPr fontId="5"/>
  </si>
  <si>
    <t>かざして社寺の魅力を多言語で解説</t>
    <rPh sb="4" eb="6">
      <t>シャジ</t>
    </rPh>
    <rPh sb="7" eb="9">
      <t>ミリョク</t>
    </rPh>
    <rPh sb="10" eb="13">
      <t>タゲンゴ</t>
    </rPh>
    <rPh sb="14" eb="16">
      <t>カイセツ</t>
    </rPh>
    <phoneticPr fontId="5"/>
  </si>
  <si>
    <t>総本山園城寺文化財多言語解説整備事業</t>
    <rPh sb="0" eb="3">
      <t>ソウホンザン</t>
    </rPh>
    <rPh sb="3" eb="6">
      <t>エンジョウジ</t>
    </rPh>
    <rPh sb="6" eb="9">
      <t>ブンカザイ</t>
    </rPh>
    <rPh sb="9" eb="12">
      <t>タゲンゴ</t>
    </rPh>
    <rPh sb="12" eb="14">
      <t>カイセツ</t>
    </rPh>
    <rPh sb="14" eb="16">
      <t>セイビ</t>
    </rPh>
    <rPh sb="16" eb="18">
      <t>ジギョウ</t>
    </rPh>
    <phoneticPr fontId="5"/>
  </si>
  <si>
    <r>
      <t>国東半島文化財W</t>
    </r>
    <r>
      <rPr>
        <sz val="11"/>
        <rFont val="ＭＳ Ｐゴシック"/>
        <family val="3"/>
        <charset val="128"/>
      </rPr>
      <t>EBコンテンツ整備事業</t>
    </r>
    <rPh sb="0" eb="1">
      <t>クニ</t>
    </rPh>
    <rPh sb="1" eb="2">
      <t>ヒガシ</t>
    </rPh>
    <rPh sb="2" eb="4">
      <t>ハントウ</t>
    </rPh>
    <rPh sb="4" eb="7">
      <t>ブンカザイ</t>
    </rPh>
    <rPh sb="15" eb="17">
      <t>セイビ</t>
    </rPh>
    <rPh sb="17" eb="19">
      <t>ジギョウ</t>
    </rPh>
    <phoneticPr fontId="5"/>
  </si>
  <si>
    <r>
      <t>鉱石の道V</t>
    </r>
    <r>
      <rPr>
        <sz val="11"/>
        <rFont val="ＭＳ Ｐゴシック"/>
        <family val="3"/>
        <charset val="128"/>
      </rPr>
      <t>R事業</t>
    </r>
    <rPh sb="0" eb="2">
      <t>コウセキ</t>
    </rPh>
    <rPh sb="3" eb="4">
      <t>ミチ</t>
    </rPh>
    <rPh sb="6" eb="8">
      <t>ジギョウ</t>
    </rPh>
    <phoneticPr fontId="5"/>
  </si>
  <si>
    <t>防府市・文化財多言語コンテンツ整備事業</t>
    <rPh sb="0" eb="1">
      <t>ボウ</t>
    </rPh>
    <rPh sb="1" eb="2">
      <t>フ</t>
    </rPh>
    <rPh sb="2" eb="3">
      <t>シ</t>
    </rPh>
    <rPh sb="4" eb="7">
      <t>ブンカザイ</t>
    </rPh>
    <rPh sb="7" eb="10">
      <t>タゲンゴ</t>
    </rPh>
    <rPh sb="15" eb="17">
      <t>セイビ</t>
    </rPh>
    <rPh sb="17" eb="19">
      <t>ジギョウ</t>
    </rPh>
    <phoneticPr fontId="5"/>
  </si>
  <si>
    <t>旧閑谷学校多言語解説コンテンツ整備事業</t>
    <rPh sb="0" eb="1">
      <t>キュウ</t>
    </rPh>
    <rPh sb="1" eb="2">
      <t>シズカ</t>
    </rPh>
    <rPh sb="2" eb="3">
      <t>タニ</t>
    </rPh>
    <rPh sb="3" eb="5">
      <t>ガッコウ</t>
    </rPh>
    <rPh sb="5" eb="8">
      <t>タゲンゴ</t>
    </rPh>
    <rPh sb="8" eb="10">
      <t>カイセツ</t>
    </rPh>
    <rPh sb="15" eb="17">
      <t>セイビ</t>
    </rPh>
    <rPh sb="17" eb="19">
      <t>ジギョウ</t>
    </rPh>
    <phoneticPr fontId="5"/>
  </si>
  <si>
    <r>
      <t>日本庭園の四季を愉しむA</t>
    </r>
    <r>
      <rPr>
        <sz val="11"/>
        <rFont val="ＭＳ Ｐゴシック"/>
        <family val="3"/>
        <charset val="128"/>
      </rPr>
      <t>R/VRコンテンツ制作事業</t>
    </r>
    <rPh sb="0" eb="2">
      <t>ニホン</t>
    </rPh>
    <rPh sb="2" eb="4">
      <t>テイエン</t>
    </rPh>
    <rPh sb="5" eb="7">
      <t>シキ</t>
    </rPh>
    <rPh sb="8" eb="9">
      <t>タノ</t>
    </rPh>
    <rPh sb="21" eb="23">
      <t>セイサク</t>
    </rPh>
    <rPh sb="23" eb="25">
      <t>ジギョウ</t>
    </rPh>
    <phoneticPr fontId="5"/>
  </si>
  <si>
    <t>事業費</t>
    <rPh sb="0" eb="3">
      <t>ジギョウヒ</t>
    </rPh>
    <phoneticPr fontId="5"/>
  </si>
  <si>
    <t>奈良県内文化財多言語解説整備事業</t>
    <rPh sb="0" eb="2">
      <t>ナラ</t>
    </rPh>
    <rPh sb="2" eb="4">
      <t>ケンナイ</t>
    </rPh>
    <rPh sb="4" eb="7">
      <t>ブンカザイ</t>
    </rPh>
    <rPh sb="7" eb="10">
      <t>タゲンゴ</t>
    </rPh>
    <rPh sb="10" eb="12">
      <t>カイセツ</t>
    </rPh>
    <rPh sb="12" eb="14">
      <t>セイビ</t>
    </rPh>
    <rPh sb="14" eb="16">
      <t>ジギョウ</t>
    </rPh>
    <phoneticPr fontId="5"/>
  </si>
  <si>
    <t>興福寺文化財多言語解説整備事業業務委託</t>
    <rPh sb="0" eb="3">
      <t>コウフクジ</t>
    </rPh>
    <rPh sb="3" eb="6">
      <t>ブンカザイ</t>
    </rPh>
    <rPh sb="6" eb="9">
      <t>タゲンゴ</t>
    </rPh>
    <rPh sb="9" eb="11">
      <t>カイセツ</t>
    </rPh>
    <rPh sb="11" eb="13">
      <t>セイビ</t>
    </rPh>
    <rPh sb="13" eb="15">
      <t>ジギョウ</t>
    </rPh>
    <rPh sb="15" eb="17">
      <t>ギョウム</t>
    </rPh>
    <rPh sb="17" eb="19">
      <t>イタク</t>
    </rPh>
    <phoneticPr fontId="5"/>
  </si>
  <si>
    <t>興福寺における多言語HP制作業務委託</t>
    <rPh sb="0" eb="3">
      <t>コウフクジ</t>
    </rPh>
    <rPh sb="7" eb="10">
      <t>タゲンゴ</t>
    </rPh>
    <rPh sb="12" eb="14">
      <t>セイサク</t>
    </rPh>
    <rPh sb="14" eb="16">
      <t>ギョウム</t>
    </rPh>
    <rPh sb="16" eb="18">
      <t>イタク</t>
    </rPh>
    <phoneticPr fontId="5"/>
  </si>
  <si>
    <t>金剛山寺文化財多言語解説整備事業業務委託</t>
    <rPh sb="0" eb="2">
      <t>コンゴウ</t>
    </rPh>
    <rPh sb="2" eb="3">
      <t>ヤマ</t>
    </rPh>
    <rPh sb="3" eb="4">
      <t>テラ</t>
    </rPh>
    <rPh sb="4" eb="7">
      <t>ブンカザイ</t>
    </rPh>
    <rPh sb="7" eb="10">
      <t>タゲンゴ</t>
    </rPh>
    <rPh sb="10" eb="12">
      <t>カイセツ</t>
    </rPh>
    <rPh sb="12" eb="14">
      <t>セイビ</t>
    </rPh>
    <rPh sb="14" eb="16">
      <t>ジギョウ</t>
    </rPh>
    <rPh sb="16" eb="18">
      <t>ギョウム</t>
    </rPh>
    <rPh sb="18" eb="20">
      <t>イタク</t>
    </rPh>
    <phoneticPr fontId="5"/>
  </si>
  <si>
    <t>法隆寺地域における文化財多言語解説整備事業業務委託</t>
    <rPh sb="0" eb="3">
      <t>ホウリュウジ</t>
    </rPh>
    <rPh sb="3" eb="5">
      <t>チイキ</t>
    </rPh>
    <rPh sb="9" eb="12">
      <t>ブンカザイ</t>
    </rPh>
    <rPh sb="12" eb="15">
      <t>タゲンゴ</t>
    </rPh>
    <rPh sb="15" eb="17">
      <t>カイセツ</t>
    </rPh>
    <rPh sb="17" eb="19">
      <t>セイビ</t>
    </rPh>
    <rPh sb="19" eb="21">
      <t>ジギョウ</t>
    </rPh>
    <rPh sb="21" eb="23">
      <t>ギョウム</t>
    </rPh>
    <rPh sb="23" eb="25">
      <t>イタク</t>
    </rPh>
    <phoneticPr fontId="5"/>
  </si>
  <si>
    <t>奈良県西ノ京地域における文化財多言語解説整備事業業務委託</t>
    <rPh sb="0" eb="3">
      <t>ナラケン</t>
    </rPh>
    <rPh sb="3" eb="4">
      <t>ニシ</t>
    </rPh>
    <rPh sb="5" eb="6">
      <t>キョウ</t>
    </rPh>
    <rPh sb="6" eb="8">
      <t>チイキ</t>
    </rPh>
    <rPh sb="12" eb="15">
      <t>ブンカザイ</t>
    </rPh>
    <rPh sb="15" eb="18">
      <t>タゲンゴ</t>
    </rPh>
    <rPh sb="18" eb="20">
      <t>カイセツ</t>
    </rPh>
    <rPh sb="20" eb="22">
      <t>セイビ</t>
    </rPh>
    <rPh sb="22" eb="24">
      <t>ジギョウ</t>
    </rPh>
    <rPh sb="24" eb="26">
      <t>ギョウム</t>
    </rPh>
    <rPh sb="26" eb="28">
      <t>イタク</t>
    </rPh>
    <phoneticPr fontId="5"/>
  </si>
  <si>
    <t>大和路八十八面観音霊場における文化財多言語解説整備事業業務委託</t>
    <rPh sb="0" eb="3">
      <t>ヤマトジ</t>
    </rPh>
    <rPh sb="3" eb="6">
      <t>ハチジュウハチ</t>
    </rPh>
    <rPh sb="6" eb="7">
      <t>メン</t>
    </rPh>
    <rPh sb="7" eb="9">
      <t>カンノン</t>
    </rPh>
    <rPh sb="9" eb="11">
      <t>レイジョウ</t>
    </rPh>
    <rPh sb="15" eb="18">
      <t>ブンカザイ</t>
    </rPh>
    <rPh sb="18" eb="21">
      <t>タゲンゴ</t>
    </rPh>
    <rPh sb="21" eb="23">
      <t>カイセツ</t>
    </rPh>
    <rPh sb="23" eb="25">
      <t>セイビ</t>
    </rPh>
    <rPh sb="25" eb="27">
      <t>ジギョウ</t>
    </rPh>
    <rPh sb="27" eb="29">
      <t>ギョウム</t>
    </rPh>
    <rPh sb="29" eb="31">
      <t>イタク</t>
    </rPh>
    <phoneticPr fontId="5"/>
  </si>
  <si>
    <t>臨時職員賃金</t>
    <rPh sb="0" eb="2">
      <t>リンジ</t>
    </rPh>
    <rPh sb="2" eb="4">
      <t>ショクイン</t>
    </rPh>
    <rPh sb="4" eb="6">
      <t>チンギン</t>
    </rPh>
    <phoneticPr fontId="5"/>
  </si>
  <si>
    <t>人件費</t>
    <rPh sb="0" eb="3">
      <t>ジンケンヒ</t>
    </rPh>
    <phoneticPr fontId="5"/>
  </si>
  <si>
    <t>一般管理費</t>
    <rPh sb="0" eb="2">
      <t>イッパン</t>
    </rPh>
    <rPh sb="2" eb="5">
      <t>カンリヒ</t>
    </rPh>
    <phoneticPr fontId="5"/>
  </si>
  <si>
    <t>再委託費</t>
    <rPh sb="0" eb="3">
      <t>サイイタク</t>
    </rPh>
    <rPh sb="3" eb="4">
      <t>ヒ</t>
    </rPh>
    <phoneticPr fontId="5"/>
  </si>
  <si>
    <t>ＵＥＩ</t>
    <phoneticPr fontId="5"/>
  </si>
  <si>
    <t>事務局運営</t>
    <rPh sb="0" eb="3">
      <t>ジムキョク</t>
    </rPh>
    <rPh sb="3" eb="5">
      <t>ウンエイ</t>
    </rPh>
    <phoneticPr fontId="5"/>
  </si>
  <si>
    <t>・訪日外国人旅行者の地域での体験滞在の満足度を向上させるため、文化財・博物館等についてわかりやすく魅力的な多言語解説文を整備するとともに、先進的・高次元な技術を用いて、映像や音声等を組み合わせたコンテンツ（例：VR、AR、QRコード、解説アプリ等）によって表示する事業について支援する。
・地域の美術館・博物館等の文化施設への訪日外国人旅行者の更なる来館を促すために、キャッシュレス・チケットレス等の環境を整備する。
・地域のナイトタイムを活用した取組と連携した博物館・美術館等における夜間ならではの特別なイベント等の造成経費を支援する。</t>
    <rPh sb="1" eb="3">
      <t>ホウニチ</t>
    </rPh>
    <rPh sb="3" eb="5">
      <t>ガイコク</t>
    </rPh>
    <rPh sb="5" eb="6">
      <t>ジン</t>
    </rPh>
    <rPh sb="145" eb="147">
      <t>チイキ</t>
    </rPh>
    <rPh sb="148" eb="151">
      <t>ビジュツカン</t>
    </rPh>
    <rPh sb="152" eb="155">
      <t>ハクブツカン</t>
    </rPh>
    <rPh sb="155" eb="156">
      <t>トウ</t>
    </rPh>
    <rPh sb="157" eb="159">
      <t>ブンカ</t>
    </rPh>
    <rPh sb="159" eb="161">
      <t>シセツ</t>
    </rPh>
    <rPh sb="163" eb="165">
      <t>ホウニチ</t>
    </rPh>
    <rPh sb="165" eb="167">
      <t>ガイコク</t>
    </rPh>
    <rPh sb="167" eb="168">
      <t>ジン</t>
    </rPh>
    <rPh sb="168" eb="171">
      <t>リョコウシャ</t>
    </rPh>
    <rPh sb="172" eb="173">
      <t>サラ</t>
    </rPh>
    <rPh sb="175" eb="177">
      <t>ライカン</t>
    </rPh>
    <rPh sb="178" eb="179">
      <t>ウナガ</t>
    </rPh>
    <rPh sb="198" eb="199">
      <t>トウ</t>
    </rPh>
    <rPh sb="200" eb="202">
      <t>カンキョウ</t>
    </rPh>
    <rPh sb="203" eb="205">
      <t>セイビ</t>
    </rPh>
    <rPh sb="210" eb="212">
      <t>チイキ</t>
    </rPh>
    <rPh sb="220" eb="222">
      <t>カツヨウ</t>
    </rPh>
    <rPh sb="224" eb="226">
      <t>トリクミ</t>
    </rPh>
    <rPh sb="227" eb="229">
      <t>レンケイ</t>
    </rPh>
    <rPh sb="231" eb="234">
      <t>ハクブツカン</t>
    </rPh>
    <rPh sb="235" eb="238">
      <t>ビジュツカン</t>
    </rPh>
    <rPh sb="238" eb="239">
      <t>トウ</t>
    </rPh>
    <rPh sb="243" eb="245">
      <t>ヤカン</t>
    </rPh>
    <rPh sb="250" eb="252">
      <t>トクベツ</t>
    </rPh>
    <rPh sb="257" eb="258">
      <t>トウ</t>
    </rPh>
    <rPh sb="259" eb="261">
      <t>ゾウセイ</t>
    </rPh>
    <rPh sb="261" eb="263">
      <t>ケイヒ</t>
    </rPh>
    <rPh sb="264" eb="266">
      <t>シエン</t>
    </rPh>
    <phoneticPr fontId="5"/>
  </si>
  <si>
    <t>・訪日外国人旅行者の地域での体験滞在の満足度を向上させるため、観光振興に欠かせない資源である文化財・博物館等について、多言語で先進的・高次元な解説を整備するとともに、博物館等における多言語化やキャッシュレス・チケットレス化、地域の取組と連動して実施する夜間等におけるコンテンツの制作を支援する。</t>
    <rPh sb="1" eb="3">
      <t>ホウニチ</t>
    </rPh>
    <rPh sb="3" eb="5">
      <t>ガイコク</t>
    </rPh>
    <rPh sb="5" eb="6">
      <t>ジン</t>
    </rPh>
    <rPh sb="6" eb="9">
      <t>リョコウシャ</t>
    </rPh>
    <rPh sb="10" eb="12">
      <t>チイキ</t>
    </rPh>
    <rPh sb="14" eb="16">
      <t>タイケン</t>
    </rPh>
    <rPh sb="16" eb="18">
      <t>タイザイ</t>
    </rPh>
    <rPh sb="19" eb="21">
      <t>マンゾク</t>
    </rPh>
    <rPh sb="21" eb="22">
      <t>ド</t>
    </rPh>
    <rPh sb="23" eb="25">
      <t>コウジョウ</t>
    </rPh>
    <rPh sb="31" eb="33">
      <t>カンコウ</t>
    </rPh>
    <rPh sb="33" eb="35">
      <t>シンコウ</t>
    </rPh>
    <rPh sb="36" eb="37">
      <t>カ</t>
    </rPh>
    <rPh sb="41" eb="43">
      <t>シゲン</t>
    </rPh>
    <rPh sb="46" eb="49">
      <t>ブンカザイ</t>
    </rPh>
    <rPh sb="50" eb="53">
      <t>ハクブツカン</t>
    </rPh>
    <rPh sb="53" eb="54">
      <t>トウ</t>
    </rPh>
    <rPh sb="59" eb="62">
      <t>タゲンゴ</t>
    </rPh>
    <rPh sb="63" eb="66">
      <t>センシンテキ</t>
    </rPh>
    <rPh sb="67" eb="70">
      <t>コウジゲン</t>
    </rPh>
    <rPh sb="71" eb="73">
      <t>カイセツ</t>
    </rPh>
    <rPh sb="74" eb="76">
      <t>セイビ</t>
    </rPh>
    <rPh sb="112" eb="114">
      <t>チイキ</t>
    </rPh>
    <rPh sb="115" eb="117">
      <t>トリクミ</t>
    </rPh>
    <rPh sb="118" eb="120">
      <t>レンドウ</t>
    </rPh>
    <rPh sb="122" eb="124">
      <t>ジッシ</t>
    </rPh>
    <rPh sb="126" eb="128">
      <t>ヤカン</t>
    </rPh>
    <rPh sb="128" eb="129">
      <t>トウ</t>
    </rPh>
    <rPh sb="139" eb="141">
      <t>セイサク</t>
    </rPh>
    <phoneticPr fontId="5"/>
  </si>
  <si>
    <t>・国際観光旅客税の使途に関する基本方針等について
・観光ビジョン実現プログラム</t>
    <rPh sb="1" eb="3">
      <t>コクサイ</t>
    </rPh>
    <rPh sb="3" eb="5">
      <t>カンコウ</t>
    </rPh>
    <rPh sb="5" eb="7">
      <t>リョキャク</t>
    </rPh>
    <rPh sb="7" eb="8">
      <t>ゼイ</t>
    </rPh>
    <rPh sb="9" eb="11">
      <t>シト</t>
    </rPh>
    <rPh sb="12" eb="13">
      <t>カン</t>
    </rPh>
    <rPh sb="15" eb="17">
      <t>キホン</t>
    </rPh>
    <rPh sb="17" eb="19">
      <t>ホウシン</t>
    </rPh>
    <rPh sb="19" eb="20">
      <t>トウ</t>
    </rPh>
    <rPh sb="26" eb="28">
      <t>カンコウ</t>
    </rPh>
    <rPh sb="32" eb="34">
      <t>ジツゲン</t>
    </rPh>
    <phoneticPr fontId="5"/>
  </si>
  <si>
    <t>-</t>
    <phoneticPr fontId="5"/>
  </si>
  <si>
    <t>文化資源活用庁費</t>
    <rPh sb="0" eb="2">
      <t>ブンカ</t>
    </rPh>
    <rPh sb="2" eb="4">
      <t>シゲン</t>
    </rPh>
    <rPh sb="4" eb="6">
      <t>カツヨウ</t>
    </rPh>
    <rPh sb="6" eb="7">
      <t>チョウ</t>
    </rPh>
    <rPh sb="7" eb="8">
      <t>ヒ</t>
    </rPh>
    <phoneticPr fontId="5"/>
  </si>
  <si>
    <t>件</t>
    <rPh sb="0" eb="1">
      <t>ケン</t>
    </rPh>
    <phoneticPr fontId="5"/>
  </si>
  <si>
    <t>-</t>
    <phoneticPr fontId="5"/>
  </si>
  <si>
    <t>-</t>
    <phoneticPr fontId="5"/>
  </si>
  <si>
    <t>訪日外国人旅行者の体験滞在の満足度を向上させるために、日本の文化をトータルで発信することが必要であり、国として強力に実施する必要がある。</t>
    <rPh sb="0" eb="2">
      <t>ホウニチ</t>
    </rPh>
    <rPh sb="2" eb="4">
      <t>ガイコク</t>
    </rPh>
    <rPh sb="4" eb="5">
      <t>ジン</t>
    </rPh>
    <rPh sb="5" eb="8">
      <t>リョコウシャ</t>
    </rPh>
    <rPh sb="9" eb="11">
      <t>タイケン</t>
    </rPh>
    <rPh sb="11" eb="13">
      <t>タイザイ</t>
    </rPh>
    <rPh sb="14" eb="17">
      <t>マンゾクド</t>
    </rPh>
    <rPh sb="18" eb="20">
      <t>コウジョウ</t>
    </rPh>
    <rPh sb="27" eb="29">
      <t>ニホン</t>
    </rPh>
    <rPh sb="30" eb="32">
      <t>ブンカ</t>
    </rPh>
    <rPh sb="38" eb="40">
      <t>ハッシン</t>
    </rPh>
    <rPh sb="45" eb="47">
      <t>ヒツヨウ</t>
    </rPh>
    <rPh sb="51" eb="52">
      <t>クニ</t>
    </rPh>
    <rPh sb="55" eb="57">
      <t>キョウリョク</t>
    </rPh>
    <rPh sb="58" eb="60">
      <t>ジッシ</t>
    </rPh>
    <rPh sb="62" eb="64">
      <t>ヒツヨウ</t>
    </rPh>
    <phoneticPr fontId="5"/>
  </si>
  <si>
    <t>-</t>
    <phoneticPr fontId="5"/>
  </si>
  <si>
    <t>・文化庁の支援によって、先進的・高次元な技術を用いて映像や音声等を組み合わせたコンテンツを整備するにあたり、観光庁において魅力的な多言語解説文を作成できるネイティブ専門人材をリスト化し、文化財等における多言語解説文の作成を支援。
・本事業については、環境省の「国立公園におけるナイトタイムの活用」事業及び観光庁の「ナイトタイム等の活用による新たな時間市場の創出」事業と連携して実施する。文化庁は博物館等における夜間向けの観光コンテンツの制作等に関する業務（企画立案、コンテンツ制作やプロモーション等）を行い、環境省は国立公園や国民保養温泉地にて地域の自然等を生かしたコンテンツ造成を行う。また、観光庁は博物館や美術館、国立公園等を含めた地域の観光資源の夜間・早朝における活用を通し、地域の回遊性を高める事業を行うこととしており、それぞれの所掌する範囲においてインバウンド向けにナイトタイムを活用することとし、適切な役割分担がなされている。</t>
    <rPh sb="1" eb="4">
      <t>ブンカチョウ</t>
    </rPh>
    <rPh sb="5" eb="7">
      <t>シエン</t>
    </rPh>
    <rPh sb="12" eb="15">
      <t>センシンテキ</t>
    </rPh>
    <rPh sb="16" eb="19">
      <t>コウジゲン</t>
    </rPh>
    <rPh sb="20" eb="22">
      <t>ギジュツ</t>
    </rPh>
    <rPh sb="23" eb="24">
      <t>モチ</t>
    </rPh>
    <rPh sb="26" eb="28">
      <t>エイゾウ</t>
    </rPh>
    <rPh sb="29" eb="31">
      <t>オンセイ</t>
    </rPh>
    <rPh sb="31" eb="32">
      <t>トウ</t>
    </rPh>
    <rPh sb="33" eb="34">
      <t>ク</t>
    </rPh>
    <rPh sb="35" eb="36">
      <t>ア</t>
    </rPh>
    <rPh sb="45" eb="47">
      <t>セイビ</t>
    </rPh>
    <rPh sb="54" eb="57">
      <t>カンコウチョウ</t>
    </rPh>
    <rPh sb="61" eb="64">
      <t>ミリョクテキ</t>
    </rPh>
    <rPh sb="65" eb="68">
      <t>タゲンゴ</t>
    </rPh>
    <rPh sb="68" eb="70">
      <t>カイセツ</t>
    </rPh>
    <rPh sb="70" eb="71">
      <t>ブン</t>
    </rPh>
    <rPh sb="72" eb="74">
      <t>サクセイ</t>
    </rPh>
    <rPh sb="82" eb="84">
      <t>センモン</t>
    </rPh>
    <rPh sb="84" eb="86">
      <t>ジンザイ</t>
    </rPh>
    <rPh sb="90" eb="91">
      <t>カ</t>
    </rPh>
    <rPh sb="93" eb="96">
      <t>ブンカザイ</t>
    </rPh>
    <rPh sb="96" eb="97">
      <t>トウ</t>
    </rPh>
    <rPh sb="101" eb="104">
      <t>タゲンゴ</t>
    </rPh>
    <rPh sb="104" eb="106">
      <t>カイセツ</t>
    </rPh>
    <rPh sb="106" eb="107">
      <t>ブン</t>
    </rPh>
    <rPh sb="108" eb="110">
      <t>サクセイ</t>
    </rPh>
    <rPh sb="111" eb="113">
      <t>シエン</t>
    </rPh>
    <phoneticPr fontId="5"/>
  </si>
  <si>
    <t>国立公園におけるナイトタイムの活用（国際観光旅客税財源）</t>
    <rPh sb="0" eb="2">
      <t>コクリツ</t>
    </rPh>
    <rPh sb="2" eb="4">
      <t>コウエン</t>
    </rPh>
    <rPh sb="15" eb="17">
      <t>カツヨウ</t>
    </rPh>
    <rPh sb="18" eb="20">
      <t>コクサイ</t>
    </rPh>
    <rPh sb="20" eb="22">
      <t>カンコウ</t>
    </rPh>
    <rPh sb="22" eb="24">
      <t>リョカク</t>
    </rPh>
    <rPh sb="24" eb="25">
      <t>ゼイ</t>
    </rPh>
    <rPh sb="25" eb="27">
      <t>ザイゲン</t>
    </rPh>
    <phoneticPr fontId="5"/>
  </si>
  <si>
    <t>ナイトタイム等の活用による新たな時間市場の創出（国際観光旅客税財源）</t>
    <rPh sb="6" eb="7">
      <t>トウ</t>
    </rPh>
    <rPh sb="8" eb="10">
      <t>カツヨウ</t>
    </rPh>
    <rPh sb="24" eb="26">
      <t>コクサイ</t>
    </rPh>
    <rPh sb="26" eb="28">
      <t>カンコウ</t>
    </rPh>
    <rPh sb="28" eb="30">
      <t>リョカク</t>
    </rPh>
    <rPh sb="30" eb="31">
      <t>ゼイ</t>
    </rPh>
    <rPh sb="31" eb="33">
      <t>ザイゲン</t>
    </rPh>
    <phoneticPr fontId="5"/>
  </si>
  <si>
    <t>地域観光資源の多言語解説整備支援事業（国際観光旅客税財源）</t>
    <rPh sb="0" eb="2">
      <t>チイキ</t>
    </rPh>
    <rPh sb="2" eb="4">
      <t>カンコウ</t>
    </rPh>
    <rPh sb="4" eb="6">
      <t>シゲン</t>
    </rPh>
    <rPh sb="7" eb="10">
      <t>タゲンゴ</t>
    </rPh>
    <rPh sb="10" eb="12">
      <t>カイセツ</t>
    </rPh>
    <rPh sb="12" eb="14">
      <t>セイビ</t>
    </rPh>
    <rPh sb="14" eb="16">
      <t>シエン</t>
    </rPh>
    <rPh sb="16" eb="18">
      <t>ジギョウ</t>
    </rPh>
    <rPh sb="19" eb="21">
      <t>コクサイ</t>
    </rPh>
    <rPh sb="21" eb="23">
      <t>カンコウ</t>
    </rPh>
    <rPh sb="23" eb="25">
      <t>リョカク</t>
    </rPh>
    <rPh sb="25" eb="26">
      <t>ゼイ</t>
    </rPh>
    <rPh sb="26" eb="28">
      <t>ザイゲン</t>
    </rPh>
    <phoneticPr fontId="5"/>
  </si>
  <si>
    <t>文化財多言語解説整備事業（文化資源活用事業費補助金）</t>
    <rPh sb="0" eb="3">
      <t>ブンカザイ</t>
    </rPh>
    <rPh sb="3" eb="6">
      <t>タゲンゴ</t>
    </rPh>
    <rPh sb="6" eb="8">
      <t>カイセツ</t>
    </rPh>
    <rPh sb="8" eb="10">
      <t>セイビ</t>
    </rPh>
    <rPh sb="10" eb="12">
      <t>ジギョウ</t>
    </rPh>
    <rPh sb="13" eb="15">
      <t>ブンカ</t>
    </rPh>
    <rPh sb="15" eb="17">
      <t>シゲン</t>
    </rPh>
    <rPh sb="17" eb="19">
      <t>カツヨウ</t>
    </rPh>
    <rPh sb="19" eb="22">
      <t>ジギョウヒ</t>
    </rPh>
    <rPh sb="22" eb="25">
      <t>ホジョキン</t>
    </rPh>
    <phoneticPr fontId="5"/>
  </si>
  <si>
    <t>奈良県内文化財多言語解説整備事業</t>
    <rPh sb="0" eb="2">
      <t>ナラ</t>
    </rPh>
    <rPh sb="2" eb="4">
      <t>ケンナイ</t>
    </rPh>
    <rPh sb="4" eb="7">
      <t>ブンカザイ</t>
    </rPh>
    <rPh sb="7" eb="8">
      <t>タ</t>
    </rPh>
    <rPh sb="8" eb="10">
      <t>ゲンゴ</t>
    </rPh>
    <rPh sb="10" eb="12">
      <t>カイセツ</t>
    </rPh>
    <rPh sb="12" eb="14">
      <t>セイビ</t>
    </rPh>
    <rPh sb="14" eb="16">
      <t>ジギョウ</t>
    </rPh>
    <phoneticPr fontId="5"/>
  </si>
  <si>
    <t>本事業により、訪日外国人旅行者の「地方への誘客」を促進し、オリンピック・パラリンピック東京大会を契機として「観光インバウンド」の増加を図るもので、観光立国を目指す国策と社会のニーズを反映するものである。</t>
    <phoneticPr fontId="5"/>
  </si>
  <si>
    <t>補助事業の採択において事業内容の精査を行い、外部有識者による審査を実施している。</t>
    <rPh sb="0" eb="2">
      <t>ホジョ</t>
    </rPh>
    <rPh sb="2" eb="4">
      <t>ジギョウ</t>
    </rPh>
    <rPh sb="5" eb="7">
      <t>サイタク</t>
    </rPh>
    <rPh sb="11" eb="13">
      <t>ジギョウ</t>
    </rPh>
    <rPh sb="13" eb="15">
      <t>ナイヨウ</t>
    </rPh>
    <rPh sb="16" eb="18">
      <t>セイサ</t>
    </rPh>
    <rPh sb="19" eb="20">
      <t>オコナ</t>
    </rPh>
    <rPh sb="22" eb="24">
      <t>ガイブ</t>
    </rPh>
    <rPh sb="24" eb="27">
      <t>ユウシキシャ</t>
    </rPh>
    <rPh sb="30" eb="32">
      <t>シンサ</t>
    </rPh>
    <rPh sb="33" eb="35">
      <t>ジッシ</t>
    </rPh>
    <phoneticPr fontId="5"/>
  </si>
  <si>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5"/>
  </si>
  <si>
    <t>補助事業の対象・対象外経費を厳格に定めている。</t>
    <rPh sb="0" eb="2">
      <t>ホジョ</t>
    </rPh>
    <rPh sb="2" eb="4">
      <t>ジギョウ</t>
    </rPh>
    <rPh sb="5" eb="7">
      <t>タイショウ</t>
    </rPh>
    <rPh sb="8" eb="11">
      <t>タイショウガイ</t>
    </rPh>
    <rPh sb="11" eb="13">
      <t>ケイヒ</t>
    </rPh>
    <rPh sb="14" eb="16">
      <t>ゲンカク</t>
    </rPh>
    <rPh sb="17" eb="18">
      <t>サダ</t>
    </rPh>
    <phoneticPr fontId="5"/>
  </si>
  <si>
    <t>実績報告書等を精査し、適切かつ効率的な執行に努めている。</t>
    <rPh sb="0" eb="2">
      <t>ジッセキ</t>
    </rPh>
    <rPh sb="2" eb="5">
      <t>ホウコクショ</t>
    </rPh>
    <rPh sb="5" eb="6">
      <t>トウ</t>
    </rPh>
    <rPh sb="7" eb="9">
      <t>セイサ</t>
    </rPh>
    <rPh sb="11" eb="13">
      <t>テキセツ</t>
    </rPh>
    <rPh sb="15" eb="18">
      <t>コウリツテキ</t>
    </rPh>
    <rPh sb="19" eb="21">
      <t>シッコウ</t>
    </rPh>
    <rPh sb="22" eb="23">
      <t>ツト</t>
    </rPh>
    <phoneticPr fontId="5"/>
  </si>
  <si>
    <t>採択にあたり、経費の積算や使途の妥当性を確認し、効率的かつ最小限の経費措置となるよう努めている。</t>
    <rPh sb="0" eb="2">
      <t>サイタク</t>
    </rPh>
    <rPh sb="7" eb="9">
      <t>ケイヒ</t>
    </rPh>
    <rPh sb="10" eb="12">
      <t>セキサン</t>
    </rPh>
    <rPh sb="13" eb="15">
      <t>シト</t>
    </rPh>
    <rPh sb="16" eb="19">
      <t>ダトウセイ</t>
    </rPh>
    <rPh sb="20" eb="22">
      <t>カクニン</t>
    </rPh>
    <rPh sb="24" eb="27">
      <t>コウリツテキ</t>
    </rPh>
    <rPh sb="29" eb="32">
      <t>サイショウゲン</t>
    </rPh>
    <rPh sb="33" eb="35">
      <t>ケイヒ</t>
    </rPh>
    <rPh sb="35" eb="37">
      <t>ソチ</t>
    </rPh>
    <rPh sb="42" eb="43">
      <t>ツト</t>
    </rPh>
    <phoneticPr fontId="5"/>
  </si>
  <si>
    <t>1,014百万円/50件</t>
    <phoneticPr fontId="5"/>
  </si>
  <si>
    <t>課長　飛田　章</t>
    <rPh sb="0" eb="2">
      <t>カチョウ</t>
    </rPh>
    <rPh sb="3" eb="5">
      <t>ヒダ</t>
    </rPh>
    <rPh sb="6" eb="7">
      <t>ショウ</t>
    </rPh>
    <phoneticPr fontId="5"/>
  </si>
  <si>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5"/>
  </si>
  <si>
    <t>事業の執行に当たっては、訪日外国人旅行者が多く、効果の高い観光資源から優先的に行うとともに、訪日外国人の利便性が高まり満足度向上につながる環境整備を進めるよう改善されたい。
また、事業の実施においては、事業の執行状況を踏まえ、翌年度への繰越も検討し、適切に事業を実施していくよう努められたい。</t>
    <phoneticPr fontId="5"/>
  </si>
  <si>
    <t>-</t>
    <phoneticPr fontId="5"/>
  </si>
  <si>
    <t>執行等改善</t>
  </si>
  <si>
    <t>令和３年度の国際観光旅客税を充当する具体的な施策・事業については、観光戦略実行推進会議における民間有識者の意見も踏まえつつ、今後の予算編成過程において検討が行われる。</t>
    <rPh sb="0" eb="2">
      <t>レイワ</t>
    </rPh>
    <rPh sb="3" eb="5">
      <t>ネンド</t>
    </rPh>
    <rPh sb="6" eb="8">
      <t>コクサイ</t>
    </rPh>
    <rPh sb="8" eb="10">
      <t>カンコウ</t>
    </rPh>
    <rPh sb="10" eb="12">
      <t>リョキャク</t>
    </rPh>
    <rPh sb="12" eb="13">
      <t>ゼイ</t>
    </rPh>
    <rPh sb="14" eb="16">
      <t>ジュウトウ</t>
    </rPh>
    <rPh sb="18" eb="21">
      <t>グタイテキ</t>
    </rPh>
    <rPh sb="22" eb="24">
      <t>シサク</t>
    </rPh>
    <rPh sb="25" eb="27">
      <t>ジギョウ</t>
    </rPh>
    <rPh sb="33" eb="35">
      <t>カンコウ</t>
    </rPh>
    <rPh sb="35" eb="37">
      <t>センリャク</t>
    </rPh>
    <rPh sb="37" eb="39">
      <t>ジッコウ</t>
    </rPh>
    <rPh sb="39" eb="41">
      <t>スイシン</t>
    </rPh>
    <rPh sb="41" eb="43">
      <t>カイギ</t>
    </rPh>
    <rPh sb="47" eb="49">
      <t>ミンカン</t>
    </rPh>
    <rPh sb="49" eb="52">
      <t>ユウシキシャ</t>
    </rPh>
    <rPh sb="53" eb="55">
      <t>イケン</t>
    </rPh>
    <rPh sb="56" eb="57">
      <t>フ</t>
    </rPh>
    <rPh sb="62" eb="64">
      <t>コンゴ</t>
    </rPh>
    <rPh sb="65" eb="67">
      <t>ヨサン</t>
    </rPh>
    <rPh sb="67" eb="69">
      <t>ヘンセイ</t>
    </rPh>
    <rPh sb="69" eb="71">
      <t>カテイ</t>
    </rPh>
    <rPh sb="75" eb="77">
      <t>ケントウ</t>
    </rPh>
    <rPh sb="78" eb="79">
      <t>オコナ</t>
    </rPh>
    <phoneticPr fontId="5"/>
  </si>
  <si>
    <t>観光戦略実行会議における方向性等を踏まえつつ、当該事業を継続することにより、文化財を通じた我が国の文化や歴史の魅力発信につなげてまいりたい。
また、事業予算の翌年度への繰越を検討し、適切に事業を実施することとしたい。令和３年度の国際観光旅客税を充当する具体的な施策・事業については、観光戦略実行推進会議における民間有識者の意見も踏まえつつ、今後の予算編成過程において検討が行われる。</t>
    <rPh sb="0" eb="2">
      <t>カンコウ</t>
    </rPh>
    <rPh sb="2" eb="4">
      <t>センリャク</t>
    </rPh>
    <rPh sb="4" eb="6">
      <t>ジッコウ</t>
    </rPh>
    <rPh sb="6" eb="8">
      <t>カイギ</t>
    </rPh>
    <rPh sb="12" eb="15">
      <t>ホウコウセイ</t>
    </rPh>
    <rPh sb="15" eb="16">
      <t>トウ</t>
    </rPh>
    <rPh sb="17" eb="18">
      <t>フ</t>
    </rPh>
    <rPh sb="23" eb="25">
      <t>トウガイ</t>
    </rPh>
    <rPh sb="25" eb="27">
      <t>ジギョウ</t>
    </rPh>
    <rPh sb="28" eb="30">
      <t>ケイゾク</t>
    </rPh>
    <rPh sb="38" eb="41">
      <t>ブンカザイ</t>
    </rPh>
    <rPh sb="42" eb="43">
      <t>ツウ</t>
    </rPh>
    <rPh sb="45" eb="46">
      <t>ワ</t>
    </rPh>
    <rPh sb="47" eb="48">
      <t>クニ</t>
    </rPh>
    <rPh sb="49" eb="51">
      <t>ブンカ</t>
    </rPh>
    <rPh sb="52" eb="54">
      <t>レキシ</t>
    </rPh>
    <rPh sb="55" eb="57">
      <t>ミリョク</t>
    </rPh>
    <rPh sb="57" eb="59">
      <t>ハッシン</t>
    </rPh>
    <rPh sb="74" eb="76">
      <t>ジギョウ</t>
    </rPh>
    <rPh sb="76" eb="78">
      <t>ヨサン</t>
    </rPh>
    <rPh sb="79" eb="82">
      <t>ヨクネンド</t>
    </rPh>
    <rPh sb="84" eb="86">
      <t>クリコシ</t>
    </rPh>
    <rPh sb="87" eb="89">
      <t>ケントウ</t>
    </rPh>
    <rPh sb="91" eb="93">
      <t>テキセツ</t>
    </rPh>
    <rPh sb="94" eb="96">
      <t>ジギョウ</t>
    </rPh>
    <rPh sb="97" eb="9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</si>
</sst>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11589</xdr:colOff>
      <xdr:row>742</xdr:row>
      <xdr:rowOff>246077</xdr:rowOff>
    </xdr:from>
    <xdr:to>
      <xdr:col>28</xdr:col>
      <xdr:colOff>52316</xdr:colOff>
      <xdr:row>745</xdr:row>
      <xdr:rowOff>187047</xdr:rowOff>
    </xdr:to>
    <xdr:pic>
      <xdr:nvPicPr>
        <xdr:cNvPr id="6" name="図 5"/>
        <xdr:cNvPicPr>
          <a:picLocks noChangeAspect="1"/>
        </xdr:cNvPicPr>
      </xdr:nvPicPr>
      <xdr:blipFill>
        <a:blip xmlns:r="http://schemas.openxmlformats.org/officeDocument/2006/relationships" r:embed="rId1"/>
        <a:stretch>
          <a:fillRect/>
        </a:stretch>
      </xdr:blipFill>
      <xdr:spPr>
        <a:xfrm>
          <a:off x="3903524" y="39185916"/>
          <a:ext cx="1884276" cy="985647"/>
        </a:xfrm>
        <a:prstGeom prst="rect">
          <a:avLst/>
        </a:prstGeom>
      </xdr:spPr>
    </xdr:pic>
    <xdr:clientData/>
  </xdr:twoCellAnchor>
  <xdr:twoCellAnchor editAs="oneCell">
    <xdr:from>
      <xdr:col>22</xdr:col>
      <xdr:colOff>118455</xdr:colOff>
      <xdr:row>745</xdr:row>
      <xdr:rowOff>163871</xdr:rowOff>
    </xdr:from>
    <xdr:to>
      <xdr:col>24</xdr:col>
      <xdr:colOff>0</xdr:colOff>
      <xdr:row>750</xdr:row>
      <xdr:rowOff>30726</xdr:rowOff>
    </xdr:to>
    <xdr:pic>
      <xdr:nvPicPr>
        <xdr:cNvPr id="8" name="図 7"/>
        <xdr:cNvPicPr>
          <a:picLocks noChangeAspect="1"/>
        </xdr:cNvPicPr>
      </xdr:nvPicPr>
      <xdr:blipFill>
        <a:blip xmlns:r="http://schemas.openxmlformats.org/officeDocument/2006/relationships" r:embed="rId2"/>
        <a:stretch>
          <a:fillRect/>
        </a:stretch>
      </xdr:blipFill>
      <xdr:spPr>
        <a:xfrm>
          <a:off x="4624907" y="40148387"/>
          <a:ext cx="291222" cy="1607984"/>
        </a:xfrm>
        <a:prstGeom prst="rect">
          <a:avLst/>
        </a:prstGeom>
      </xdr:spPr>
    </xdr:pic>
    <xdr:clientData/>
  </xdr:twoCellAnchor>
  <xdr:twoCellAnchor>
    <xdr:from>
      <xdr:col>24</xdr:col>
      <xdr:colOff>129775</xdr:colOff>
      <xdr:row>747</xdr:row>
      <xdr:rowOff>15093</xdr:rowOff>
    </xdr:from>
    <xdr:to>
      <xdr:col>31</xdr:col>
      <xdr:colOff>31251</xdr:colOff>
      <xdr:row>747</xdr:row>
      <xdr:rowOff>244835</xdr:rowOff>
    </xdr:to>
    <xdr:sp macro="" textlink="">
      <xdr:nvSpPr>
        <xdr:cNvPr id="19" name="テキスト ボックス 18">
          <a:extLst>
            <a:ext uri="{FF2B5EF4-FFF2-40B4-BE49-F238E27FC236}">
              <a16:creationId xmlns:a16="http://schemas.microsoft.com/office/drawing/2014/main" id="{00000000-0008-0000-0000-000020000000}"/>
            </a:ext>
          </a:extLst>
        </xdr:cNvPr>
        <xdr:cNvSpPr txBox="1"/>
      </xdr:nvSpPr>
      <xdr:spPr>
        <a:xfrm>
          <a:off x="5045904" y="40696061"/>
          <a:ext cx="1335347" cy="229742"/>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移替</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62664</xdr:colOff>
      <xdr:row>749</xdr:row>
      <xdr:rowOff>238126</xdr:rowOff>
    </xdr:from>
    <xdr:to>
      <xdr:col>37</xdr:col>
      <xdr:colOff>30725</xdr:colOff>
      <xdr:row>752</xdr:row>
      <xdr:rowOff>216767</xdr:rowOff>
    </xdr:to>
    <xdr:sp macro="" textlink="">
      <xdr:nvSpPr>
        <xdr:cNvPr id="25" name="正方形/長方形 24">
          <a:extLst>
            <a:ext uri="{FF2B5EF4-FFF2-40B4-BE49-F238E27FC236}">
              <a16:creationId xmlns:a16="http://schemas.microsoft.com/office/drawing/2014/main" id="{00000000-0008-0000-0000-00000C000000}"/>
            </a:ext>
          </a:extLst>
        </xdr:cNvPr>
        <xdr:cNvSpPr/>
      </xdr:nvSpPr>
      <xdr:spPr>
        <a:xfrm>
          <a:off x="1701374" y="41615545"/>
          <a:ext cx="5908383" cy="102331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１，０１４百万円</a:t>
          </a:r>
        </a:p>
      </xdr:txBody>
    </xdr:sp>
    <xdr:clientData/>
  </xdr:twoCellAnchor>
  <xdr:twoCellAnchor>
    <xdr:from>
      <xdr:col>31</xdr:col>
      <xdr:colOff>112795</xdr:colOff>
      <xdr:row>752</xdr:row>
      <xdr:rowOff>263191</xdr:rowOff>
    </xdr:from>
    <xdr:to>
      <xdr:col>31</xdr:col>
      <xdr:colOff>119926</xdr:colOff>
      <xdr:row>756</xdr:row>
      <xdr:rowOff>89219</xdr:rowOff>
    </xdr:to>
    <xdr:cxnSp macro="">
      <xdr:nvCxnSpPr>
        <xdr:cNvPr id="27" name="直線矢印コネクタ 26">
          <a:extLst>
            <a:ext uri="{FF2B5EF4-FFF2-40B4-BE49-F238E27FC236}">
              <a16:creationId xmlns:a16="http://schemas.microsoft.com/office/drawing/2014/main" id="{00000000-0008-0000-0000-000025000000}"/>
            </a:ext>
          </a:extLst>
        </xdr:cNvPr>
        <xdr:cNvCxnSpPr/>
      </xdr:nvCxnSpPr>
      <xdr:spPr>
        <a:xfrm flipH="1">
          <a:off x="6329111" y="238989770"/>
          <a:ext cx="7131" cy="122971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200526</xdr:colOff>
      <xdr:row>752</xdr:row>
      <xdr:rowOff>238125</xdr:rowOff>
    </xdr:from>
    <xdr:to>
      <xdr:col>15</xdr:col>
      <xdr:colOff>7130</xdr:colOff>
      <xdr:row>756</xdr:row>
      <xdr:rowOff>64153</xdr:rowOff>
    </xdr:to>
    <xdr:cxnSp macro="">
      <xdr:nvCxnSpPr>
        <xdr:cNvPr id="28" name="直線矢印コネクタ 27">
          <a:extLst>
            <a:ext uri="{FF2B5EF4-FFF2-40B4-BE49-F238E27FC236}">
              <a16:creationId xmlns:a16="http://schemas.microsoft.com/office/drawing/2014/main" id="{00000000-0008-0000-0000-000025000000}"/>
            </a:ext>
          </a:extLst>
        </xdr:cNvPr>
        <xdr:cNvCxnSpPr/>
      </xdr:nvCxnSpPr>
      <xdr:spPr>
        <a:xfrm flipH="1">
          <a:off x="3007894" y="238964704"/>
          <a:ext cx="7131" cy="122971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37598</xdr:colOff>
      <xdr:row>756</xdr:row>
      <xdr:rowOff>75198</xdr:rowOff>
    </xdr:from>
    <xdr:to>
      <xdr:col>38</xdr:col>
      <xdr:colOff>66161</xdr:colOff>
      <xdr:row>757</xdr:row>
      <xdr:rowOff>45380</xdr:rowOff>
    </xdr:to>
    <xdr:sp macro="" textlink="">
      <xdr:nvSpPr>
        <xdr:cNvPr id="30" name="正方形/長方形 29">
          <a:extLst>
            <a:ext uri="{FF2B5EF4-FFF2-40B4-BE49-F238E27FC236}">
              <a16:creationId xmlns:a16="http://schemas.microsoft.com/office/drawing/2014/main" id="{00000000-0008-0000-0000-000021000000}"/>
            </a:ext>
          </a:extLst>
        </xdr:cNvPr>
        <xdr:cNvSpPr/>
      </xdr:nvSpPr>
      <xdr:spPr>
        <a:xfrm>
          <a:off x="5050756" y="240205461"/>
          <a:ext cx="2635405" cy="32110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8</xdr:col>
      <xdr:colOff>62664</xdr:colOff>
      <xdr:row>756</xdr:row>
      <xdr:rowOff>62665</xdr:rowOff>
    </xdr:from>
    <xdr:to>
      <xdr:col>21</xdr:col>
      <xdr:colOff>111478</xdr:colOff>
      <xdr:row>757</xdr:row>
      <xdr:rowOff>24781</xdr:rowOff>
    </xdr:to>
    <xdr:sp macro="" textlink="">
      <xdr:nvSpPr>
        <xdr:cNvPr id="31" name="正方形/長方形 30">
          <a:extLst>
            <a:ext uri="{FF2B5EF4-FFF2-40B4-BE49-F238E27FC236}">
              <a16:creationId xmlns:a16="http://schemas.microsoft.com/office/drawing/2014/main" id="{00000000-0008-0000-0000-00000A000000}"/>
            </a:ext>
          </a:extLst>
        </xdr:cNvPr>
        <xdr:cNvSpPr/>
      </xdr:nvSpPr>
      <xdr:spPr>
        <a:xfrm>
          <a:off x="1666875" y="240192928"/>
          <a:ext cx="2655656" cy="31303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企画競争（随意契約）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25066</xdr:colOff>
      <xdr:row>757</xdr:row>
      <xdr:rowOff>25066</xdr:rowOff>
    </xdr:from>
    <xdr:to>
      <xdr:col>38</xdr:col>
      <xdr:colOff>82650</xdr:colOff>
      <xdr:row>758</xdr:row>
      <xdr:rowOff>387205</xdr:rowOff>
    </xdr:to>
    <xdr:sp macro="" textlink="">
      <xdr:nvSpPr>
        <xdr:cNvPr id="33" name="正方形/長方形 32">
          <a:extLst>
            <a:ext uri="{FF2B5EF4-FFF2-40B4-BE49-F238E27FC236}">
              <a16:creationId xmlns:a16="http://schemas.microsoft.com/office/drawing/2014/main" id="{00000000-0008-0000-0000-000028000000}"/>
            </a:ext>
          </a:extLst>
        </xdr:cNvPr>
        <xdr:cNvSpPr/>
      </xdr:nvSpPr>
      <xdr:spPr>
        <a:xfrm>
          <a:off x="5038224" y="240506250"/>
          <a:ext cx="2664426" cy="10263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２６機関</a:t>
          </a:r>
          <a:endParaRPr kumimoji="1" lang="en-US" altLang="ja-JP" sz="1200">
            <a:solidFill>
              <a:sysClr val="windowText" lastClr="000000"/>
            </a:solidFill>
          </a:endParaRPr>
        </a:p>
        <a:p>
          <a:pPr algn="ctr"/>
          <a:r>
            <a:rPr kumimoji="1" lang="ja-JP" altLang="en-US" sz="1200">
              <a:solidFill>
                <a:sysClr val="windowText" lastClr="000000"/>
              </a:solidFill>
            </a:rPr>
            <a:t>　９４７百万円</a:t>
          </a:r>
        </a:p>
      </xdr:txBody>
    </xdr:sp>
    <xdr:clientData/>
  </xdr:twoCellAnchor>
  <xdr:twoCellAnchor>
    <xdr:from>
      <xdr:col>8</xdr:col>
      <xdr:colOff>50130</xdr:colOff>
      <xdr:row>757</xdr:row>
      <xdr:rowOff>25066</xdr:rowOff>
    </xdr:from>
    <xdr:to>
      <xdr:col>21</xdr:col>
      <xdr:colOff>107714</xdr:colOff>
      <xdr:row>758</xdr:row>
      <xdr:rowOff>387205</xdr:rowOff>
    </xdr:to>
    <xdr:sp macro="" textlink="">
      <xdr:nvSpPr>
        <xdr:cNvPr id="35" name="正方形/長方形 34">
          <a:extLst>
            <a:ext uri="{FF2B5EF4-FFF2-40B4-BE49-F238E27FC236}">
              <a16:creationId xmlns:a16="http://schemas.microsoft.com/office/drawing/2014/main" id="{00000000-0008-0000-0000-00000B000000}"/>
            </a:ext>
          </a:extLst>
        </xdr:cNvPr>
        <xdr:cNvSpPr/>
      </xdr:nvSpPr>
      <xdr:spPr>
        <a:xfrm>
          <a:off x="1654341" y="240506250"/>
          <a:ext cx="2664426" cy="10263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Ｃ．民間団体</a:t>
          </a:r>
          <a:endParaRPr kumimoji="1" lang="en-US" altLang="ja-JP" sz="1200">
            <a:solidFill>
              <a:sysClr val="windowText" lastClr="000000"/>
            </a:solidFill>
          </a:endParaRPr>
        </a:p>
        <a:p>
          <a:pPr algn="ctr"/>
          <a:r>
            <a:rPr kumimoji="1" lang="ja-JP" altLang="en-US" sz="1200">
              <a:solidFill>
                <a:sysClr val="windowText" lastClr="000000"/>
              </a:solidFill>
            </a:rPr>
            <a:t>３機関</a:t>
          </a:r>
          <a:endParaRPr kumimoji="1" lang="en-US" altLang="ja-JP" sz="1200">
            <a:solidFill>
              <a:sysClr val="windowText" lastClr="000000"/>
            </a:solidFill>
          </a:endParaRPr>
        </a:p>
        <a:p>
          <a:pPr algn="ctr"/>
          <a:r>
            <a:rPr kumimoji="1" lang="ja-JP" altLang="en-US" sz="1200">
              <a:solidFill>
                <a:sysClr val="windowText" lastClr="000000"/>
              </a:solidFill>
            </a:rPr>
            <a:t>６６百万円</a:t>
          </a:r>
        </a:p>
      </xdr:txBody>
    </xdr:sp>
    <xdr:clientData/>
  </xdr:twoCellAnchor>
  <xdr:twoCellAnchor>
    <xdr:from>
      <xdr:col>31</xdr:col>
      <xdr:colOff>112795</xdr:colOff>
      <xdr:row>758</xdr:row>
      <xdr:rowOff>401053</xdr:rowOff>
    </xdr:from>
    <xdr:to>
      <xdr:col>31</xdr:col>
      <xdr:colOff>116991</xdr:colOff>
      <xdr:row>760</xdr:row>
      <xdr:rowOff>372729</xdr:rowOff>
    </xdr:to>
    <xdr:cxnSp macro="">
      <xdr:nvCxnSpPr>
        <xdr:cNvPr id="36" name="直線矢印コネクタ 35">
          <a:extLst>
            <a:ext uri="{FF2B5EF4-FFF2-40B4-BE49-F238E27FC236}">
              <a16:creationId xmlns:a16="http://schemas.microsoft.com/office/drawing/2014/main" id="{00000000-0008-0000-0000-000029000000}"/>
            </a:ext>
          </a:extLst>
        </xdr:cNvPr>
        <xdr:cNvCxnSpPr/>
      </xdr:nvCxnSpPr>
      <xdr:spPr>
        <a:xfrm>
          <a:off x="6329111" y="241546481"/>
          <a:ext cx="4196" cy="130016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761</xdr:row>
      <xdr:rowOff>0</xdr:rowOff>
    </xdr:from>
    <xdr:to>
      <xdr:col>38</xdr:col>
      <xdr:colOff>15863</xdr:colOff>
      <xdr:row>762</xdr:row>
      <xdr:rowOff>84399</xdr:rowOff>
    </xdr:to>
    <xdr:sp macro="" textlink="">
      <xdr:nvSpPr>
        <xdr:cNvPr id="38" name="正方形/長方形 37">
          <a:extLst>
            <a:ext uri="{FF2B5EF4-FFF2-40B4-BE49-F238E27FC236}">
              <a16:creationId xmlns:a16="http://schemas.microsoft.com/office/drawing/2014/main" id="{00000000-0008-0000-0000-00002A000000}"/>
            </a:ext>
          </a:extLst>
        </xdr:cNvPr>
        <xdr:cNvSpPr/>
      </xdr:nvSpPr>
      <xdr:spPr>
        <a:xfrm>
          <a:off x="5013158" y="242849901"/>
          <a:ext cx="2622705" cy="3099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75198</xdr:colOff>
      <xdr:row>762</xdr:row>
      <xdr:rowOff>87730</xdr:rowOff>
    </xdr:from>
    <xdr:to>
      <xdr:col>38</xdr:col>
      <xdr:colOff>97085</xdr:colOff>
      <xdr:row>764</xdr:row>
      <xdr:rowOff>279263</xdr:rowOff>
    </xdr:to>
    <xdr:sp macro="" textlink="">
      <xdr:nvSpPr>
        <xdr:cNvPr id="40" name="正方形/長方形 39">
          <a:extLst>
            <a:ext uri="{FF2B5EF4-FFF2-40B4-BE49-F238E27FC236}">
              <a16:creationId xmlns:a16="http://schemas.microsoft.com/office/drawing/2014/main" id="{00000000-0008-0000-0000-00001F000000}"/>
            </a:ext>
          </a:extLst>
        </xdr:cNvPr>
        <xdr:cNvSpPr/>
      </xdr:nvSpPr>
      <xdr:spPr>
        <a:xfrm>
          <a:off x="5088356" y="243163223"/>
          <a:ext cx="2628729" cy="10187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５０者</a:t>
          </a:r>
          <a:endParaRPr kumimoji="1" lang="en-US" altLang="ja-JP" sz="1200">
            <a:solidFill>
              <a:sysClr val="windowText" lastClr="000000"/>
            </a:solidFill>
          </a:endParaRPr>
        </a:p>
        <a:p>
          <a:pPr algn="ctr"/>
          <a:r>
            <a:rPr kumimoji="1" lang="ja-JP" altLang="en-US" sz="1200">
              <a:solidFill>
                <a:sysClr val="windowText" lastClr="000000"/>
              </a:solidFill>
            </a:rPr>
            <a:t>９４７百万円</a:t>
          </a:r>
        </a:p>
      </xdr:txBody>
    </xdr:sp>
    <xdr:clientData/>
  </xdr:twoCellAnchor>
  <xdr:twoCellAnchor>
    <xdr:from>
      <xdr:col>20</xdr:col>
      <xdr:colOff>198101</xdr:colOff>
      <xdr:row>743</xdr:row>
      <xdr:rowOff>342566</xdr:rowOff>
    </xdr:from>
    <xdr:to>
      <xdr:col>29</xdr:col>
      <xdr:colOff>52752</xdr:colOff>
      <xdr:row>745</xdr:row>
      <xdr:rowOff>187933</xdr:rowOff>
    </xdr:to>
    <xdr:sp macro="" textlink="">
      <xdr:nvSpPr>
        <xdr:cNvPr id="42" name="大かっこ 41">
          <a:extLst>
            <a:ext uri="{FF2B5EF4-FFF2-40B4-BE49-F238E27FC236}">
              <a16:creationId xmlns:a16="http://schemas.microsoft.com/office/drawing/2014/main" id="{00000000-0008-0000-0000-000011000000}"/>
            </a:ext>
          </a:extLst>
        </xdr:cNvPr>
        <xdr:cNvSpPr/>
      </xdr:nvSpPr>
      <xdr:spPr>
        <a:xfrm>
          <a:off x="4294875" y="39630631"/>
          <a:ext cx="1698200" cy="54181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１，０１４ 百万円</a:t>
          </a:r>
          <a:endParaRPr kumimoji="1" lang="en-US" altLang="ja-JP" sz="1100"/>
        </a:p>
      </xdr:txBody>
    </xdr:sp>
    <xdr:clientData/>
  </xdr:twoCellAnchor>
  <xdr:twoCellAnchor>
    <xdr:from>
      <xdr:col>8</xdr:col>
      <xdr:colOff>12532</xdr:colOff>
      <xdr:row>758</xdr:row>
      <xdr:rowOff>501316</xdr:rowOff>
    </xdr:from>
    <xdr:to>
      <xdr:col>21</xdr:col>
      <xdr:colOff>75508</xdr:colOff>
      <xdr:row>759</xdr:row>
      <xdr:rowOff>505110</xdr:rowOff>
    </xdr:to>
    <xdr:sp macro="" textlink="">
      <xdr:nvSpPr>
        <xdr:cNvPr id="43" name="大かっこ 42">
          <a:extLst>
            <a:ext uri="{FF2B5EF4-FFF2-40B4-BE49-F238E27FC236}">
              <a16:creationId xmlns:a16="http://schemas.microsoft.com/office/drawing/2014/main" id="{00000000-0008-0000-0000-00000F000000}"/>
            </a:ext>
          </a:extLst>
        </xdr:cNvPr>
        <xdr:cNvSpPr/>
      </xdr:nvSpPr>
      <xdr:spPr>
        <a:xfrm>
          <a:off x="1616743" y="241646744"/>
          <a:ext cx="2669818" cy="668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25</xdr:col>
      <xdr:colOff>62664</xdr:colOff>
      <xdr:row>765</xdr:row>
      <xdr:rowOff>100262</xdr:rowOff>
    </xdr:from>
    <xdr:to>
      <xdr:col>38</xdr:col>
      <xdr:colOff>125640</xdr:colOff>
      <xdr:row>766</xdr:row>
      <xdr:rowOff>307258</xdr:rowOff>
    </xdr:to>
    <xdr:sp macro="" textlink="">
      <xdr:nvSpPr>
        <xdr:cNvPr id="45" name="大かっこ 44">
          <a:extLst>
            <a:ext uri="{FF2B5EF4-FFF2-40B4-BE49-F238E27FC236}">
              <a16:creationId xmlns:a16="http://schemas.microsoft.com/office/drawing/2014/main" id="{00000000-0008-0000-0000-00000E000000}"/>
            </a:ext>
          </a:extLst>
        </xdr:cNvPr>
        <xdr:cNvSpPr/>
      </xdr:nvSpPr>
      <xdr:spPr>
        <a:xfrm>
          <a:off x="5183632" y="48001794"/>
          <a:ext cx="2725879" cy="524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a:t>
          </a:r>
          <a:r>
            <a:rPr lang="ja-JP" altLang="en-US" sz="1100">
              <a:solidFill>
                <a:schemeClr val="tx1"/>
              </a:solidFill>
              <a:effectLst/>
              <a:latin typeface="+mn-lt"/>
              <a:ea typeface="+mn-ea"/>
              <a:cs typeface="+mn-cs"/>
            </a:rPr>
            <a:t>に対して、多言語で先進的・高次元な解説を整備する事業への補助。</a:t>
          </a:r>
          <a:endParaRPr lang="ja-JP" altLang="ja-JP">
            <a:effectLst/>
          </a:endParaRPr>
        </a:p>
      </xdr:txBody>
    </xdr:sp>
    <xdr:clientData/>
  </xdr:twoCellAnchor>
  <xdr:twoCellAnchor>
    <xdr:from>
      <xdr:col>37</xdr:col>
      <xdr:colOff>102420</xdr:colOff>
      <xdr:row>749</xdr:row>
      <xdr:rowOff>256050</xdr:rowOff>
    </xdr:from>
    <xdr:to>
      <xdr:col>46</xdr:col>
      <xdr:colOff>174113</xdr:colOff>
      <xdr:row>752</xdr:row>
      <xdr:rowOff>235564</xdr:rowOff>
    </xdr:to>
    <xdr:sp macro="" textlink="">
      <xdr:nvSpPr>
        <xdr:cNvPr id="29" name="大かっこ 28">
          <a:extLst>
            <a:ext uri="{FF2B5EF4-FFF2-40B4-BE49-F238E27FC236}">
              <a16:creationId xmlns:a16="http://schemas.microsoft.com/office/drawing/2014/main" id="{00000000-0008-0000-0000-00000F000000}"/>
            </a:ext>
          </a:extLst>
        </xdr:cNvPr>
        <xdr:cNvSpPr/>
      </xdr:nvSpPr>
      <xdr:spPr>
        <a:xfrm>
          <a:off x="7681452" y="41633469"/>
          <a:ext cx="1915242" cy="10241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諸謝金　　１百万円</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職員旅費　１百万円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6" zoomScale="93" zoomScaleNormal="75" zoomScaleSheetLayoutView="93" zoomScalePageLayoutView="85" workbookViewId="0">
      <selection activeCell="AX754" sqref="AX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t="s">
        <v>345</v>
      </c>
      <c r="AP2" s="966"/>
      <c r="AQ2" s="966"/>
      <c r="AR2" s="78" t="str">
        <f>IF(OR(AO2="　", AO2=""), "", "-")</f>
        <v/>
      </c>
      <c r="AS2" s="967">
        <v>266</v>
      </c>
      <c r="AT2" s="967"/>
      <c r="AU2" s="967"/>
      <c r="AV2" s="51" t="str">
        <f>IF(AW2="", "", "-")</f>
        <v/>
      </c>
      <c r="AW2" s="912"/>
      <c r="AX2" s="912"/>
    </row>
    <row r="3" spans="1:50" ht="21" customHeight="1" thickBot="1" x14ac:dyDescent="0.2">
      <c r="A3" s="868" t="s">
        <v>429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421</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682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3" t="s">
        <v>393</v>
      </c>
      <c r="Z7" s="446"/>
      <c r="AA7" s="446"/>
      <c r="AB7" s="446"/>
      <c r="AC7" s="446"/>
      <c r="AD7" s="924"/>
      <c r="AE7" s="913" t="s">
        <v>661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観光立国、クールジャパン、地方創生</v>
      </c>
      <c r="H8" s="720"/>
      <c r="I8" s="720"/>
      <c r="J8" s="720"/>
      <c r="K8" s="720"/>
      <c r="L8" s="720"/>
      <c r="M8" s="720"/>
      <c r="N8" s="720"/>
      <c r="O8" s="720"/>
      <c r="P8" s="720"/>
      <c r="Q8" s="720"/>
      <c r="R8" s="720"/>
      <c r="S8" s="720"/>
      <c r="T8" s="720"/>
      <c r="U8" s="720"/>
      <c r="V8" s="720"/>
      <c r="W8" s="720"/>
      <c r="X8" s="935"/>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7" t="s">
        <v>24</v>
      </c>
      <c r="B12" s="978"/>
      <c r="C12" s="978"/>
      <c r="D12" s="978"/>
      <c r="E12" s="978"/>
      <c r="F12" s="979"/>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412</v>
      </c>
      <c r="Q13" s="658"/>
      <c r="R13" s="658"/>
      <c r="S13" s="658"/>
      <c r="T13" s="658"/>
      <c r="U13" s="658"/>
      <c r="V13" s="659"/>
      <c r="W13" s="657" t="s">
        <v>412</v>
      </c>
      <c r="X13" s="658"/>
      <c r="Y13" s="658"/>
      <c r="Z13" s="658"/>
      <c r="AA13" s="658"/>
      <c r="AB13" s="658"/>
      <c r="AC13" s="659"/>
      <c r="AD13" s="657">
        <v>1000</v>
      </c>
      <c r="AE13" s="658"/>
      <c r="AF13" s="658"/>
      <c r="AG13" s="658"/>
      <c r="AH13" s="658"/>
      <c r="AI13" s="658"/>
      <c r="AJ13" s="659"/>
      <c r="AK13" s="657">
        <v>1847</v>
      </c>
      <c r="AL13" s="658"/>
      <c r="AM13" s="658"/>
      <c r="AN13" s="658"/>
      <c r="AO13" s="658"/>
      <c r="AP13" s="658"/>
      <c r="AQ13" s="659"/>
      <c r="AR13" s="920" t="s">
        <v>685</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412</v>
      </c>
      <c r="Q14" s="658"/>
      <c r="R14" s="658"/>
      <c r="S14" s="658"/>
      <c r="T14" s="658"/>
      <c r="U14" s="658"/>
      <c r="V14" s="659"/>
      <c r="W14" s="657" t="s">
        <v>412</v>
      </c>
      <c r="X14" s="658"/>
      <c r="Y14" s="658"/>
      <c r="Z14" s="658"/>
      <c r="AA14" s="658"/>
      <c r="AB14" s="658"/>
      <c r="AC14" s="659"/>
      <c r="AD14" s="657" t="s">
        <v>662</v>
      </c>
      <c r="AE14" s="658"/>
      <c r="AF14" s="658"/>
      <c r="AG14" s="658"/>
      <c r="AH14" s="658"/>
      <c r="AI14" s="658"/>
      <c r="AJ14" s="659"/>
      <c r="AK14" s="657" t="s">
        <v>662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412</v>
      </c>
      <c r="Q15" s="658"/>
      <c r="R15" s="658"/>
      <c r="S15" s="658"/>
      <c r="T15" s="658"/>
      <c r="U15" s="658"/>
      <c r="V15" s="659"/>
      <c r="W15" s="657" t="s">
        <v>412</v>
      </c>
      <c r="X15" s="658"/>
      <c r="Y15" s="658"/>
      <c r="Z15" s="658"/>
      <c r="AA15" s="658"/>
      <c r="AB15" s="658"/>
      <c r="AC15" s="659"/>
      <c r="AD15" s="657" t="s">
        <v>662</v>
      </c>
      <c r="AE15" s="658"/>
      <c r="AF15" s="658"/>
      <c r="AG15" s="658"/>
      <c r="AH15" s="658"/>
      <c r="AI15" s="658"/>
      <c r="AJ15" s="659"/>
      <c r="AK15" s="657">
        <v>140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412</v>
      </c>
      <c r="Q16" s="658"/>
      <c r="R16" s="658"/>
      <c r="S16" s="658"/>
      <c r="T16" s="658"/>
      <c r="U16" s="658"/>
      <c r="V16" s="659"/>
      <c r="W16" s="657" t="s">
        <v>412</v>
      </c>
      <c r="X16" s="658"/>
      <c r="Y16" s="658"/>
      <c r="Z16" s="658"/>
      <c r="AA16" s="658"/>
      <c r="AB16" s="658"/>
      <c r="AC16" s="659"/>
      <c r="AD16" s="657">
        <v>-140</v>
      </c>
      <c r="AE16" s="658"/>
      <c r="AF16" s="658"/>
      <c r="AG16" s="658"/>
      <c r="AH16" s="658"/>
      <c r="AI16" s="658"/>
      <c r="AJ16" s="659"/>
      <c r="AK16" s="657" t="s">
        <v>662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412</v>
      </c>
      <c r="Q17" s="658"/>
      <c r="R17" s="658"/>
      <c r="S17" s="658"/>
      <c r="T17" s="658"/>
      <c r="U17" s="658"/>
      <c r="V17" s="659"/>
      <c r="W17" s="657" t="s">
        <v>412</v>
      </c>
      <c r="X17" s="658"/>
      <c r="Y17" s="658"/>
      <c r="Z17" s="658"/>
      <c r="AA17" s="658"/>
      <c r="AB17" s="658"/>
      <c r="AC17" s="659"/>
      <c r="AD17" s="657">
        <v>14</v>
      </c>
      <c r="AE17" s="658"/>
      <c r="AF17" s="658"/>
      <c r="AG17" s="658"/>
      <c r="AH17" s="658"/>
      <c r="AI17" s="658"/>
      <c r="AJ17" s="659"/>
      <c r="AK17" s="657" t="s">
        <v>662</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874</v>
      </c>
      <c r="AE18" s="880"/>
      <c r="AF18" s="880"/>
      <c r="AG18" s="880"/>
      <c r="AH18" s="880"/>
      <c r="AI18" s="880"/>
      <c r="AJ18" s="881"/>
      <c r="AK18" s="879">
        <f>SUM(AK13:AQ17)</f>
        <v>1987</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c r="Q19" s="658"/>
      <c r="R19" s="658"/>
      <c r="S19" s="658"/>
      <c r="T19" s="658"/>
      <c r="U19" s="658"/>
      <c r="V19" s="659"/>
      <c r="W19" s="657"/>
      <c r="X19" s="658"/>
      <c r="Y19" s="658"/>
      <c r="Z19" s="658"/>
      <c r="AA19" s="658"/>
      <c r="AB19" s="658"/>
      <c r="AC19" s="659"/>
      <c r="AD19" s="657">
        <v>874</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7" t="s">
        <v>10</v>
      </c>
      <c r="H20" s="878"/>
      <c r="I20" s="878"/>
      <c r="J20" s="878"/>
      <c r="K20" s="878"/>
      <c r="L20" s="878"/>
      <c r="M20" s="878"/>
      <c r="N20" s="878"/>
      <c r="O20" s="878"/>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0"/>
      <c r="G21" s="314" t="s">
        <v>357</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0.874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432</v>
      </c>
      <c r="B22" s="948"/>
      <c r="C22" s="948"/>
      <c r="D22" s="948"/>
      <c r="E22" s="948"/>
      <c r="F22" s="949"/>
      <c r="G22" s="985" t="s">
        <v>336</v>
      </c>
      <c r="H22" s="220"/>
      <c r="I22" s="220"/>
      <c r="J22" s="220"/>
      <c r="K22" s="220"/>
      <c r="L22" s="220"/>
      <c r="M22" s="220"/>
      <c r="N22" s="220"/>
      <c r="O22" s="221"/>
      <c r="P22" s="936" t="s">
        <v>433</v>
      </c>
      <c r="Q22" s="220"/>
      <c r="R22" s="220"/>
      <c r="S22" s="220"/>
      <c r="T22" s="220"/>
      <c r="U22" s="220"/>
      <c r="V22" s="221"/>
      <c r="W22" s="936" t="s">
        <v>434</v>
      </c>
      <c r="X22" s="220"/>
      <c r="Y22" s="220"/>
      <c r="Z22" s="220"/>
      <c r="AA22" s="220"/>
      <c r="AB22" s="220"/>
      <c r="AC22" s="221"/>
      <c r="AD22" s="936" t="s">
        <v>335</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567</v>
      </c>
      <c r="H23" s="987"/>
      <c r="I23" s="987"/>
      <c r="J23" s="987"/>
      <c r="K23" s="987"/>
      <c r="L23" s="987"/>
      <c r="M23" s="987"/>
      <c r="N23" s="987"/>
      <c r="O23" s="988"/>
      <c r="P23" s="920">
        <v>1438</v>
      </c>
      <c r="Q23" s="921"/>
      <c r="R23" s="921"/>
      <c r="S23" s="921"/>
      <c r="T23" s="921"/>
      <c r="U23" s="921"/>
      <c r="V23" s="937"/>
      <c r="W23" s="920"/>
      <c r="X23" s="921"/>
      <c r="Y23" s="921"/>
      <c r="Z23" s="921"/>
      <c r="AA23" s="921"/>
      <c r="AB23" s="921"/>
      <c r="AC23" s="937"/>
      <c r="AD23" s="957" t="s">
        <v>687</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568</v>
      </c>
      <c r="H24" s="939"/>
      <c r="I24" s="939"/>
      <c r="J24" s="939"/>
      <c r="K24" s="939"/>
      <c r="L24" s="939"/>
      <c r="M24" s="939"/>
      <c r="N24" s="939"/>
      <c r="O24" s="940"/>
      <c r="P24" s="657">
        <v>394</v>
      </c>
      <c r="Q24" s="658"/>
      <c r="R24" s="658"/>
      <c r="S24" s="658"/>
      <c r="T24" s="658"/>
      <c r="U24" s="658"/>
      <c r="V24" s="659"/>
      <c r="W24" s="657"/>
      <c r="X24" s="658"/>
      <c r="Y24" s="658"/>
      <c r="Z24" s="658"/>
      <c r="AA24" s="658"/>
      <c r="AB24" s="658"/>
      <c r="AC24" s="65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663</v>
      </c>
      <c r="H25" s="939"/>
      <c r="I25" s="939"/>
      <c r="J25" s="939"/>
      <c r="K25" s="939"/>
      <c r="L25" s="939"/>
      <c r="M25" s="939"/>
      <c r="N25" s="939"/>
      <c r="O25" s="940"/>
      <c r="P25" s="657">
        <v>5</v>
      </c>
      <c r="Q25" s="658"/>
      <c r="R25" s="658"/>
      <c r="S25" s="658"/>
      <c r="T25" s="658"/>
      <c r="U25" s="658"/>
      <c r="V25" s="659"/>
      <c r="W25" s="657"/>
      <c r="X25" s="658"/>
      <c r="Y25" s="658"/>
      <c r="Z25" s="658"/>
      <c r="AA25" s="658"/>
      <c r="AB25" s="658"/>
      <c r="AC25" s="65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569</v>
      </c>
      <c r="H26" s="939"/>
      <c r="I26" s="939"/>
      <c r="J26" s="939"/>
      <c r="K26" s="939"/>
      <c r="L26" s="939"/>
      <c r="M26" s="939"/>
      <c r="N26" s="939"/>
      <c r="O26" s="940"/>
      <c r="P26" s="657">
        <v>5</v>
      </c>
      <c r="Q26" s="658"/>
      <c r="R26" s="658"/>
      <c r="S26" s="658"/>
      <c r="T26" s="658"/>
      <c r="U26" s="658"/>
      <c r="V26" s="659"/>
      <c r="W26" s="657"/>
      <c r="X26" s="658"/>
      <c r="Y26" s="658"/>
      <c r="Z26" s="658"/>
      <c r="AA26" s="658"/>
      <c r="AB26" s="658"/>
      <c r="AC26" s="65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t="s">
        <v>570</v>
      </c>
      <c r="H27" s="939"/>
      <c r="I27" s="939"/>
      <c r="J27" s="939"/>
      <c r="K27" s="939"/>
      <c r="L27" s="939"/>
      <c r="M27" s="939"/>
      <c r="N27" s="939"/>
      <c r="O27" s="940"/>
      <c r="P27" s="657">
        <v>3</v>
      </c>
      <c r="Q27" s="658"/>
      <c r="R27" s="658"/>
      <c r="S27" s="658"/>
      <c r="T27" s="658"/>
      <c r="U27" s="658"/>
      <c r="V27" s="659"/>
      <c r="W27" s="657"/>
      <c r="X27" s="658"/>
      <c r="Y27" s="658"/>
      <c r="Z27" s="658"/>
      <c r="AA27" s="658"/>
      <c r="AB27" s="658"/>
      <c r="AC27" s="65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340</v>
      </c>
      <c r="H28" s="942"/>
      <c r="I28" s="942"/>
      <c r="J28" s="942"/>
      <c r="K28" s="942"/>
      <c r="L28" s="942"/>
      <c r="M28" s="942"/>
      <c r="N28" s="942"/>
      <c r="O28" s="943"/>
      <c r="P28" s="879">
        <f>P29-SUM(P23:P27)</f>
        <v>2</v>
      </c>
      <c r="Q28" s="880"/>
      <c r="R28" s="880"/>
      <c r="S28" s="880"/>
      <c r="T28" s="880"/>
      <c r="U28" s="880"/>
      <c r="V28" s="881"/>
      <c r="W28" s="879" t="e">
        <f>W29-SUM(W23:W27)</f>
        <v>#VALUE!</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337</v>
      </c>
      <c r="H29" s="945"/>
      <c r="I29" s="945"/>
      <c r="J29" s="945"/>
      <c r="K29" s="945"/>
      <c r="L29" s="945"/>
      <c r="M29" s="945"/>
      <c r="N29" s="945"/>
      <c r="O29" s="946"/>
      <c r="P29" s="657">
        <f>AK13</f>
        <v>1847</v>
      </c>
      <c r="Q29" s="658"/>
      <c r="R29" s="658"/>
      <c r="S29" s="658"/>
      <c r="T29" s="658"/>
      <c r="U29" s="658"/>
      <c r="V29" s="659"/>
      <c r="W29" s="968" t="str">
        <f>AR13</f>
        <v>-</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352</v>
      </c>
      <c r="B30" s="863"/>
      <c r="C30" s="863"/>
      <c r="D30" s="863"/>
      <c r="E30" s="863"/>
      <c r="F30" s="864"/>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6" t="s">
        <v>423</v>
      </c>
      <c r="AN30" s="916"/>
      <c r="AO30" s="916"/>
      <c r="AP30" s="858"/>
      <c r="AQ30" s="767" t="s">
        <v>235</v>
      </c>
      <c r="AR30" s="768"/>
      <c r="AS30" s="768"/>
      <c r="AT30" s="769"/>
      <c r="AU30" s="774" t="s">
        <v>134</v>
      </c>
      <c r="AV30" s="774"/>
      <c r="AW30" s="774"/>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4</v>
      </c>
      <c r="AR31" s="199"/>
      <c r="AS31" s="132" t="s">
        <v>236</v>
      </c>
      <c r="AT31" s="133"/>
      <c r="AU31" s="198"/>
      <c r="AV31" s="198"/>
      <c r="AW31" s="398" t="s">
        <v>181</v>
      </c>
      <c r="AX31" s="399"/>
    </row>
    <row r="32" spans="1:50" ht="23.25" customHeight="1" x14ac:dyDescent="0.15">
      <c r="A32" s="403"/>
      <c r="B32" s="401"/>
      <c r="C32" s="401"/>
      <c r="D32" s="401"/>
      <c r="E32" s="401"/>
      <c r="F32" s="402"/>
      <c r="G32" s="564" t="s">
        <v>571</v>
      </c>
      <c r="H32" s="565"/>
      <c r="I32" s="565"/>
      <c r="J32" s="565"/>
      <c r="K32" s="565"/>
      <c r="L32" s="565"/>
      <c r="M32" s="565"/>
      <c r="N32" s="565"/>
      <c r="O32" s="566"/>
      <c r="P32" s="104" t="s">
        <v>571</v>
      </c>
      <c r="Q32" s="104"/>
      <c r="R32" s="104"/>
      <c r="S32" s="104"/>
      <c r="T32" s="104"/>
      <c r="U32" s="104"/>
      <c r="V32" s="104"/>
      <c r="W32" s="104"/>
      <c r="X32" s="105"/>
      <c r="Y32" s="474" t="s">
        <v>12</v>
      </c>
      <c r="Z32" s="534"/>
      <c r="AA32" s="535"/>
      <c r="AB32" s="861" t="s">
        <v>14</v>
      </c>
      <c r="AC32" s="861"/>
      <c r="AD32" s="861"/>
      <c r="AE32" s="216" t="s">
        <v>662</v>
      </c>
      <c r="AF32" s="217"/>
      <c r="AG32" s="217"/>
      <c r="AH32" s="217"/>
      <c r="AI32" s="216" t="s">
        <v>662</v>
      </c>
      <c r="AJ32" s="217"/>
      <c r="AK32" s="217"/>
      <c r="AL32" s="217"/>
      <c r="AM32" s="216" t="s">
        <v>668</v>
      </c>
      <c r="AN32" s="217"/>
      <c r="AO32" s="217"/>
      <c r="AP32" s="217"/>
      <c r="AQ32" s="340" t="s">
        <v>665</v>
      </c>
      <c r="AR32" s="206"/>
      <c r="AS32" s="206"/>
      <c r="AT32" s="341"/>
      <c r="AU32" s="217" t="s">
        <v>662</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861" t="s">
        <v>14</v>
      </c>
      <c r="AC33" s="861"/>
      <c r="AD33" s="861"/>
      <c r="AE33" s="216" t="s">
        <v>662</v>
      </c>
      <c r="AF33" s="217"/>
      <c r="AG33" s="217"/>
      <c r="AH33" s="217"/>
      <c r="AI33" s="216" t="s">
        <v>665</v>
      </c>
      <c r="AJ33" s="217"/>
      <c r="AK33" s="217"/>
      <c r="AL33" s="217"/>
      <c r="AM33" s="216" t="s">
        <v>662</v>
      </c>
      <c r="AN33" s="217"/>
      <c r="AO33" s="217"/>
      <c r="AP33" s="217"/>
      <c r="AQ33" s="340">
        <v>90</v>
      </c>
      <c r="AR33" s="206"/>
      <c r="AS33" s="206"/>
      <c r="AT33" s="341"/>
      <c r="AU33" s="217" t="s">
        <v>662</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662</v>
      </c>
      <c r="AF34" s="217"/>
      <c r="AG34" s="217"/>
      <c r="AH34" s="217"/>
      <c r="AI34" s="216" t="s">
        <v>662</v>
      </c>
      <c r="AJ34" s="217"/>
      <c r="AK34" s="217"/>
      <c r="AL34" s="217"/>
      <c r="AM34" s="216" t="s">
        <v>662</v>
      </c>
      <c r="AN34" s="217"/>
      <c r="AO34" s="217"/>
      <c r="AP34" s="217"/>
      <c r="AQ34" s="340" t="s">
        <v>666</v>
      </c>
      <c r="AR34" s="206"/>
      <c r="AS34" s="206"/>
      <c r="AT34" s="341"/>
      <c r="AU34" s="217" t="s">
        <v>662</v>
      </c>
      <c r="AV34" s="217"/>
      <c r="AW34" s="217"/>
      <c r="AX34" s="219"/>
    </row>
    <row r="35" spans="1:50" ht="23.25" customHeight="1" x14ac:dyDescent="0.15">
      <c r="A35" s="224" t="s">
        <v>384</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1"/>
    </row>
    <row r="80" spans="1:50" ht="18.75" hidden="1" customHeight="1" x14ac:dyDescent="0.15">
      <c r="A80" s="865"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573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664</v>
      </c>
      <c r="AC101" s="464"/>
      <c r="AD101" s="464"/>
      <c r="AE101" s="216" t="s">
        <v>662</v>
      </c>
      <c r="AF101" s="217"/>
      <c r="AG101" s="217"/>
      <c r="AH101" s="217"/>
      <c r="AI101" s="216" t="s">
        <v>662</v>
      </c>
      <c r="AJ101" s="217"/>
      <c r="AK101" s="217"/>
      <c r="AL101" s="217"/>
      <c r="AM101" s="216">
        <v>50</v>
      </c>
      <c r="AN101" s="217"/>
      <c r="AO101" s="217"/>
      <c r="AP101" s="218"/>
      <c r="AQ101" s="216" t="s">
        <v>662</v>
      </c>
      <c r="AR101" s="217"/>
      <c r="AS101" s="217"/>
      <c r="AT101" s="217"/>
      <c r="AU101" s="216" t="s">
        <v>662</v>
      </c>
      <c r="AV101" s="217"/>
      <c r="AW101" s="217"/>
      <c r="AX101" s="217"/>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664</v>
      </c>
      <c r="AC102" s="464"/>
      <c r="AD102" s="464"/>
      <c r="AE102" s="216" t="s">
        <v>662</v>
      </c>
      <c r="AF102" s="217"/>
      <c r="AG102" s="217"/>
      <c r="AH102" s="217"/>
      <c r="AI102" s="216" t="s">
        <v>662</v>
      </c>
      <c r="AJ102" s="217"/>
      <c r="AK102" s="217"/>
      <c r="AL102" s="217"/>
      <c r="AM102" s="421">
        <v>100</v>
      </c>
      <c r="AN102" s="421"/>
      <c r="AO102" s="421"/>
      <c r="AP102" s="421"/>
      <c r="AQ102" s="271">
        <v>173</v>
      </c>
      <c r="AR102" s="272"/>
      <c r="AS102" s="272"/>
      <c r="AT102" s="317"/>
      <c r="AU102" s="271">
        <v>173</v>
      </c>
      <c r="AV102" s="272"/>
      <c r="AW102" s="272"/>
      <c r="AX102" s="317"/>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574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575</v>
      </c>
      <c r="AC116" s="466"/>
      <c r="AD116" s="467"/>
      <c r="AE116" s="216" t="s">
        <v>662</v>
      </c>
      <c r="AF116" s="217"/>
      <c r="AG116" s="217"/>
      <c r="AH116" s="217"/>
      <c r="AI116" s="216" t="s">
        <v>662</v>
      </c>
      <c r="AJ116" s="217"/>
      <c r="AK116" s="217"/>
      <c r="AL116" s="217"/>
      <c r="AM116" s="421">
        <v>20.3</v>
      </c>
      <c r="AN116" s="421"/>
      <c r="AO116" s="421"/>
      <c r="AP116" s="421"/>
      <c r="AQ116" s="216">
        <v>10.7</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576</v>
      </c>
      <c r="AC117" s="476"/>
      <c r="AD117" s="477"/>
      <c r="AE117" s="216" t="s">
        <v>662</v>
      </c>
      <c r="AF117" s="217"/>
      <c r="AG117" s="217"/>
      <c r="AH117" s="217"/>
      <c r="AI117" s="216" t="s">
        <v>662</v>
      </c>
      <c r="AJ117" s="217"/>
      <c r="AK117" s="217"/>
      <c r="AL117" s="217"/>
      <c r="AM117" s="554" t="s">
        <v>681</v>
      </c>
      <c r="AN117" s="554"/>
      <c r="AO117" s="554"/>
      <c r="AP117" s="554"/>
      <c r="AQ117" s="554" t="s">
        <v>581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579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580</v>
      </c>
      <c r="AC134" s="204"/>
      <c r="AD134" s="204"/>
      <c r="AE134" s="205">
        <v>2869</v>
      </c>
      <c r="AF134" s="206"/>
      <c r="AG134" s="206"/>
      <c r="AH134" s="206"/>
      <c r="AI134" s="205">
        <v>3119</v>
      </c>
      <c r="AJ134" s="206"/>
      <c r="AK134" s="206"/>
      <c r="AL134" s="206"/>
      <c r="AM134" s="205">
        <v>3188</v>
      </c>
      <c r="AN134" s="206"/>
      <c r="AO134" s="206"/>
      <c r="AP134" s="206"/>
      <c r="AQ134" s="216" t="s">
        <v>662</v>
      </c>
      <c r="AR134" s="217"/>
      <c r="AS134" s="217"/>
      <c r="AT134" s="217"/>
      <c r="AU134" s="216" t="s">
        <v>662</v>
      </c>
      <c r="AV134" s="217"/>
      <c r="AW134" s="217"/>
      <c r="AX134" s="21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580</v>
      </c>
      <c r="AC135" s="212"/>
      <c r="AD135" s="212"/>
      <c r="AE135" s="216" t="s">
        <v>662</v>
      </c>
      <c r="AF135" s="217"/>
      <c r="AG135" s="217"/>
      <c r="AH135" s="217"/>
      <c r="AI135" s="216" t="s">
        <v>662</v>
      </c>
      <c r="AJ135" s="217"/>
      <c r="AK135" s="217"/>
      <c r="AL135" s="217"/>
      <c r="AM135" s="216" t="s">
        <v>662</v>
      </c>
      <c r="AN135" s="217"/>
      <c r="AO135" s="217"/>
      <c r="AP135" s="217"/>
      <c r="AQ135" s="216" t="s">
        <v>662</v>
      </c>
      <c r="AR135" s="217"/>
      <c r="AS135" s="217"/>
      <c r="AT135" s="217"/>
      <c r="AU135" s="205">
        <v>4000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32"/>
      <c r="E430" s="173" t="s">
        <v>404</v>
      </c>
      <c r="F430" s="899"/>
      <c r="G430" s="900" t="s">
        <v>255</v>
      </c>
      <c r="H430" s="122"/>
      <c r="I430" s="122"/>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x14ac:dyDescent="0.15">
      <c r="A702" s="871" t="s">
        <v>140</v>
      </c>
      <c r="B702" s="87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675</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667</v>
      </c>
      <c r="AH703" s="101"/>
      <c r="AI703" s="101"/>
      <c r="AJ703" s="101"/>
      <c r="AK703" s="101"/>
      <c r="AL703" s="101"/>
      <c r="AM703" s="101"/>
      <c r="AN703" s="101"/>
      <c r="AO703" s="101"/>
      <c r="AP703" s="101"/>
      <c r="AQ703" s="101"/>
      <c r="AR703" s="101"/>
      <c r="AS703" s="101"/>
      <c r="AT703" s="101"/>
      <c r="AU703" s="101"/>
      <c r="AV703" s="101"/>
      <c r="AW703" s="101"/>
      <c r="AX703" s="102"/>
    </row>
    <row r="704" spans="1:50" ht="54.75" customHeight="1" x14ac:dyDescent="0.15">
      <c r="A704" s="875"/>
      <c r="B704" s="876"/>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583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24" t="s">
        <v>676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t="s">
        <v>677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678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585</v>
      </c>
      <c r="AE710" s="327"/>
      <c r="AF710" s="327"/>
      <c r="AG710" s="100" t="s">
        <v>586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678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585</v>
      </c>
      <c r="AE712" s="783"/>
      <c r="AF712" s="783"/>
      <c r="AG712" s="810" t="s">
        <v>587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2" t="s">
        <v>350</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585</v>
      </c>
      <c r="AE713" s="327"/>
      <c r="AF713" s="663"/>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t="s">
        <v>679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565</v>
      </c>
      <c r="AE715" s="605"/>
      <c r="AF715" s="656"/>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100" t="s">
        <v>680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585</v>
      </c>
      <c r="AE717" s="327"/>
      <c r="AF717" s="327"/>
      <c r="AG717" s="100" t="s">
        <v>590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585</v>
      </c>
      <c r="AE718" s="327"/>
      <c r="AF718" s="327"/>
      <c r="AG718" s="126" t="s">
        <v>590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24" t="s">
        <v>669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563</v>
      </c>
      <c r="D721" s="295"/>
      <c r="E721" s="295"/>
      <c r="F721" s="296"/>
      <c r="G721" s="285"/>
      <c r="H721" s="286"/>
      <c r="I721" s="82" t="str">
        <f>IF(OR(G721="　", G721=""), "", "-")</f>
        <v/>
      </c>
      <c r="J721" s="289">
        <v>245</v>
      </c>
      <c r="K721" s="289"/>
      <c r="L721" s="82" t="str">
        <f>IF(M721="","","-")</f>
        <v/>
      </c>
      <c r="M721" s="83"/>
      <c r="N721" s="302" t="s">
        <v>672</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563</v>
      </c>
      <c r="D722" s="295"/>
      <c r="E722" s="295"/>
      <c r="F722" s="296"/>
      <c r="G722" s="285" t="s">
        <v>424</v>
      </c>
      <c r="H722" s="286"/>
      <c r="I722" s="82" t="str">
        <f t="shared" ref="I722:I725" si="4">IF(OR(G722="　", G722=""), "", "-")</f>
        <v>-</v>
      </c>
      <c r="J722" s="289">
        <v>25</v>
      </c>
      <c r="K722" s="289"/>
      <c r="L722" s="82" t="str">
        <f t="shared" ref="L722:L725" si="5">IF(M722="","","-")</f>
        <v/>
      </c>
      <c r="M722" s="83"/>
      <c r="N722" s="302" t="s">
        <v>671</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t="s">
        <v>563</v>
      </c>
      <c r="D723" s="295"/>
      <c r="E723" s="295"/>
      <c r="F723" s="296"/>
      <c r="G723" s="285" t="s">
        <v>424</v>
      </c>
      <c r="H723" s="286"/>
      <c r="I723" s="82" t="str">
        <f t="shared" si="4"/>
        <v>-</v>
      </c>
      <c r="J723" s="289">
        <v>32</v>
      </c>
      <c r="K723" s="289"/>
      <c r="L723" s="82" t="str">
        <f t="shared" si="5"/>
        <v/>
      </c>
      <c r="M723" s="83"/>
      <c r="N723" s="302" t="s">
        <v>670</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118.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136</v>
      </c>
      <c r="B731" s="800"/>
      <c r="C731" s="800"/>
      <c r="D731" s="800"/>
      <c r="E731" s="801"/>
      <c r="F731" s="729" t="s">
        <v>684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686</v>
      </c>
      <c r="B733" s="674"/>
      <c r="C733" s="674"/>
      <c r="D733" s="674"/>
      <c r="E733" s="675"/>
      <c r="F733" s="637" t="s">
        <v>688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407</v>
      </c>
      <c r="B737" s="209"/>
      <c r="C737" s="209"/>
      <c r="D737" s="210"/>
      <c r="E737" s="990"/>
      <c r="F737" s="990"/>
      <c r="G737" s="990"/>
      <c r="H737" s="990"/>
      <c r="I737" s="990"/>
      <c r="J737" s="990"/>
      <c r="K737" s="990"/>
      <c r="L737" s="990"/>
      <c r="M737" s="990"/>
      <c r="N737" s="365" t="s">
        <v>402</v>
      </c>
      <c r="O737" s="365"/>
      <c r="P737" s="365"/>
      <c r="Q737" s="365"/>
      <c r="R737" s="990"/>
      <c r="S737" s="990"/>
      <c r="T737" s="990"/>
      <c r="U737" s="990"/>
      <c r="V737" s="990"/>
      <c r="W737" s="990"/>
      <c r="X737" s="990"/>
      <c r="Y737" s="990"/>
      <c r="Z737" s="990"/>
      <c r="AA737" s="365" t="s">
        <v>401</v>
      </c>
      <c r="AB737" s="365"/>
      <c r="AC737" s="365"/>
      <c r="AD737" s="365"/>
      <c r="AE737" s="990"/>
      <c r="AF737" s="990"/>
      <c r="AG737" s="990"/>
      <c r="AH737" s="990"/>
      <c r="AI737" s="990"/>
      <c r="AJ737" s="990"/>
      <c r="AK737" s="990"/>
      <c r="AL737" s="990"/>
      <c r="AM737" s="990"/>
      <c r="AN737" s="365" t="s">
        <v>400</v>
      </c>
      <c r="AO737" s="365"/>
      <c r="AP737" s="365"/>
      <c r="AQ737" s="365"/>
      <c r="AR737" s="996"/>
      <c r="AS737" s="997"/>
      <c r="AT737" s="997"/>
      <c r="AU737" s="997"/>
      <c r="AV737" s="997"/>
      <c r="AW737" s="997"/>
      <c r="AX737" s="998"/>
      <c r="AY737" s="88"/>
      <c r="AZ737" s="88"/>
    </row>
    <row r="738" spans="1:52" ht="24.75" customHeight="1" x14ac:dyDescent="0.15">
      <c r="A738" s="989" t="s">
        <v>399</v>
      </c>
      <c r="B738" s="209"/>
      <c r="C738" s="209"/>
      <c r="D738" s="210"/>
      <c r="E738" s="990"/>
      <c r="F738" s="990"/>
      <c r="G738" s="990"/>
      <c r="H738" s="990"/>
      <c r="I738" s="990"/>
      <c r="J738" s="990"/>
      <c r="K738" s="990"/>
      <c r="L738" s="990"/>
      <c r="M738" s="990"/>
      <c r="N738" s="365" t="s">
        <v>398</v>
      </c>
      <c r="O738" s="365"/>
      <c r="P738" s="365"/>
      <c r="Q738" s="365"/>
      <c r="R738" s="990"/>
      <c r="S738" s="990"/>
      <c r="T738" s="990"/>
      <c r="U738" s="990"/>
      <c r="V738" s="990"/>
      <c r="W738" s="990"/>
      <c r="X738" s="990"/>
      <c r="Y738" s="990"/>
      <c r="Z738" s="990"/>
      <c r="AA738" s="365" t="s">
        <v>397</v>
      </c>
      <c r="AB738" s="365"/>
      <c r="AC738" s="365"/>
      <c r="AD738" s="365"/>
      <c r="AE738" s="990"/>
      <c r="AF738" s="990"/>
      <c r="AG738" s="990"/>
      <c r="AH738" s="990"/>
      <c r="AI738" s="990"/>
      <c r="AJ738" s="990"/>
      <c r="AK738" s="990"/>
      <c r="AL738" s="990"/>
      <c r="AM738" s="990"/>
      <c r="AN738" s="365" t="s">
        <v>396</v>
      </c>
      <c r="AO738" s="365"/>
      <c r="AP738" s="365"/>
      <c r="AQ738" s="365"/>
      <c r="AR738" s="996"/>
      <c r="AS738" s="997"/>
      <c r="AT738" s="997"/>
      <c r="AU738" s="997"/>
      <c r="AV738" s="997"/>
      <c r="AW738" s="997"/>
      <c r="AX738" s="998"/>
    </row>
    <row r="739" spans="1:52" ht="24.75" customHeight="1" x14ac:dyDescent="0.15">
      <c r="A739" s="989" t="s">
        <v>395</v>
      </c>
      <c r="B739" s="209"/>
      <c r="C739" s="209"/>
      <c r="D739" s="210"/>
      <c r="E739" s="990"/>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419</v>
      </c>
      <c r="B740" s="972"/>
      <c r="C740" s="972"/>
      <c r="D740" s="973"/>
      <c r="E740" s="974" t="s">
        <v>563</v>
      </c>
      <c r="F740" s="975"/>
      <c r="G740" s="975"/>
      <c r="H740" s="92" t="str">
        <f>IF(E740="", "", "(")</f>
        <v>(</v>
      </c>
      <c r="I740" s="975" t="s">
        <v>392</v>
      </c>
      <c r="J740" s="975"/>
      <c r="K740" s="92" t="str">
        <f>IF(OR(I740="　", I740=""), "", "-")</f>
        <v>-</v>
      </c>
      <c r="L740" s="976">
        <v>32</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t="s">
        <v>593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612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608</v>
      </c>
      <c r="H782" s="671"/>
      <c r="I782" s="671"/>
      <c r="J782" s="671"/>
      <c r="K782" s="672"/>
      <c r="L782" s="664" t="s">
        <v>646</v>
      </c>
      <c r="M782" s="665"/>
      <c r="N782" s="665"/>
      <c r="O782" s="665"/>
      <c r="P782" s="665"/>
      <c r="Q782" s="665"/>
      <c r="R782" s="665"/>
      <c r="S782" s="665"/>
      <c r="T782" s="665"/>
      <c r="U782" s="665"/>
      <c r="V782" s="665"/>
      <c r="W782" s="665"/>
      <c r="X782" s="666"/>
      <c r="Y782" s="388">
        <v>186</v>
      </c>
      <c r="Z782" s="389"/>
      <c r="AA782" s="389"/>
      <c r="AB782" s="805"/>
      <c r="AC782" s="670" t="s">
        <v>608</v>
      </c>
      <c r="AD782" s="671"/>
      <c r="AE782" s="671"/>
      <c r="AF782" s="671"/>
      <c r="AG782" s="672"/>
      <c r="AH782" s="664" t="s">
        <v>647</v>
      </c>
      <c r="AI782" s="665"/>
      <c r="AJ782" s="665"/>
      <c r="AK782" s="665"/>
      <c r="AL782" s="665"/>
      <c r="AM782" s="665"/>
      <c r="AN782" s="665"/>
      <c r="AO782" s="665"/>
      <c r="AP782" s="665"/>
      <c r="AQ782" s="665"/>
      <c r="AR782" s="665"/>
      <c r="AS782" s="665"/>
      <c r="AT782" s="666"/>
      <c r="AU782" s="388">
        <v>37</v>
      </c>
      <c r="AV782" s="389"/>
      <c r="AW782" s="389"/>
      <c r="AX782" s="390"/>
    </row>
    <row r="783" spans="1:50" ht="24.75" customHeight="1" x14ac:dyDescent="0.15">
      <c r="A783" s="631"/>
      <c r="B783" s="632"/>
      <c r="C783" s="632"/>
      <c r="D783" s="632"/>
      <c r="E783" s="632"/>
      <c r="F783" s="633"/>
      <c r="G783" s="606" t="s">
        <v>645</v>
      </c>
      <c r="H783" s="607"/>
      <c r="I783" s="607"/>
      <c r="J783" s="607"/>
      <c r="K783" s="608"/>
      <c r="L783" s="598" t="s">
        <v>637</v>
      </c>
      <c r="M783" s="599"/>
      <c r="N783" s="599"/>
      <c r="O783" s="599"/>
      <c r="P783" s="599"/>
      <c r="Q783" s="599"/>
      <c r="R783" s="599"/>
      <c r="S783" s="599"/>
      <c r="T783" s="599"/>
      <c r="U783" s="599"/>
      <c r="V783" s="599"/>
      <c r="W783" s="599"/>
      <c r="X783" s="600"/>
      <c r="Y783" s="601">
        <v>37</v>
      </c>
      <c r="Z783" s="602"/>
      <c r="AA783" s="602"/>
      <c r="AB783" s="612"/>
      <c r="AC783" s="606" t="s">
        <v>608</v>
      </c>
      <c r="AD783" s="607"/>
      <c r="AE783" s="607"/>
      <c r="AF783" s="607"/>
      <c r="AG783" s="608"/>
      <c r="AH783" s="598" t="s">
        <v>648</v>
      </c>
      <c r="AI783" s="599"/>
      <c r="AJ783" s="599"/>
      <c r="AK783" s="599"/>
      <c r="AL783" s="599"/>
      <c r="AM783" s="599"/>
      <c r="AN783" s="599"/>
      <c r="AO783" s="599"/>
      <c r="AP783" s="599"/>
      <c r="AQ783" s="599"/>
      <c r="AR783" s="599"/>
      <c r="AS783" s="599"/>
      <c r="AT783" s="600"/>
      <c r="AU783" s="601">
        <v>8</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608</v>
      </c>
      <c r="AD784" s="607"/>
      <c r="AE784" s="607"/>
      <c r="AF784" s="607"/>
      <c r="AG784" s="608"/>
      <c r="AH784" s="598" t="s">
        <v>649</v>
      </c>
      <c r="AI784" s="599"/>
      <c r="AJ784" s="599"/>
      <c r="AK784" s="599"/>
      <c r="AL784" s="599"/>
      <c r="AM784" s="599"/>
      <c r="AN784" s="599"/>
      <c r="AO784" s="599"/>
      <c r="AP784" s="599"/>
      <c r="AQ784" s="599"/>
      <c r="AR784" s="599"/>
      <c r="AS784" s="599"/>
      <c r="AT784" s="600"/>
      <c r="AU784" s="601">
        <v>31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608</v>
      </c>
      <c r="AD785" s="607"/>
      <c r="AE785" s="607"/>
      <c r="AF785" s="607"/>
      <c r="AG785" s="608"/>
      <c r="AH785" s="598" t="s">
        <v>650</v>
      </c>
      <c r="AI785" s="599"/>
      <c r="AJ785" s="599"/>
      <c r="AK785" s="599"/>
      <c r="AL785" s="599"/>
      <c r="AM785" s="599"/>
      <c r="AN785" s="599"/>
      <c r="AO785" s="599"/>
      <c r="AP785" s="599"/>
      <c r="AQ785" s="599"/>
      <c r="AR785" s="599"/>
      <c r="AS785" s="599"/>
      <c r="AT785" s="600"/>
      <c r="AU785" s="601">
        <v>56</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645</v>
      </c>
      <c r="AD786" s="607"/>
      <c r="AE786" s="607"/>
      <c r="AF786" s="607"/>
      <c r="AG786" s="608"/>
      <c r="AH786" s="598" t="s">
        <v>651</v>
      </c>
      <c r="AI786" s="599"/>
      <c r="AJ786" s="599"/>
      <c r="AK786" s="599"/>
      <c r="AL786" s="599"/>
      <c r="AM786" s="599"/>
      <c r="AN786" s="599"/>
      <c r="AO786" s="599"/>
      <c r="AP786" s="599"/>
      <c r="AQ786" s="599"/>
      <c r="AR786" s="599"/>
      <c r="AS786" s="599"/>
      <c r="AT786" s="600"/>
      <c r="AU786" s="601">
        <v>30</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645</v>
      </c>
      <c r="AD787" s="607"/>
      <c r="AE787" s="607"/>
      <c r="AF787" s="607"/>
      <c r="AG787" s="608"/>
      <c r="AH787" s="598" t="s">
        <v>652</v>
      </c>
      <c r="AI787" s="599"/>
      <c r="AJ787" s="599"/>
      <c r="AK787" s="599"/>
      <c r="AL787" s="599"/>
      <c r="AM787" s="599"/>
      <c r="AN787" s="599"/>
      <c r="AO787" s="599"/>
      <c r="AP787" s="599"/>
      <c r="AQ787" s="599"/>
      <c r="AR787" s="599"/>
      <c r="AS787" s="599"/>
      <c r="AT787" s="600"/>
      <c r="AU787" s="601">
        <v>22</v>
      </c>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t="s">
        <v>645</v>
      </c>
      <c r="AD788" s="607"/>
      <c r="AE788" s="607"/>
      <c r="AF788" s="607"/>
      <c r="AG788" s="608"/>
      <c r="AH788" s="598" t="s">
        <v>653</v>
      </c>
      <c r="AI788" s="599"/>
      <c r="AJ788" s="599"/>
      <c r="AK788" s="599"/>
      <c r="AL788" s="599"/>
      <c r="AM788" s="599"/>
      <c r="AN788" s="599"/>
      <c r="AO788" s="599"/>
      <c r="AP788" s="599"/>
      <c r="AQ788" s="599"/>
      <c r="AR788" s="599"/>
      <c r="AS788" s="599"/>
      <c r="AT788" s="600"/>
      <c r="AU788" s="601">
        <v>0.6</v>
      </c>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223</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184.6</v>
      </c>
      <c r="AV792" s="832"/>
      <c r="AW792" s="832"/>
      <c r="AX792" s="834"/>
    </row>
    <row r="793" spans="1:50" ht="24.75" customHeight="1" x14ac:dyDescent="0.15">
      <c r="A793" s="631"/>
      <c r="B793" s="632"/>
      <c r="C793" s="632"/>
      <c r="D793" s="632"/>
      <c r="E793" s="632"/>
      <c r="F793" s="633"/>
      <c r="G793" s="595" t="s">
        <v>621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654</v>
      </c>
      <c r="H795" s="671"/>
      <c r="I795" s="671"/>
      <c r="J795" s="671"/>
      <c r="K795" s="672"/>
      <c r="L795" s="664" t="s">
        <v>658</v>
      </c>
      <c r="M795" s="665"/>
      <c r="N795" s="665"/>
      <c r="O795" s="665"/>
      <c r="P795" s="665"/>
      <c r="Q795" s="665"/>
      <c r="R795" s="665"/>
      <c r="S795" s="665"/>
      <c r="T795" s="665"/>
      <c r="U795" s="665"/>
      <c r="V795" s="665"/>
      <c r="W795" s="665"/>
      <c r="X795" s="666"/>
      <c r="Y795" s="388">
        <v>15</v>
      </c>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customHeight="1" x14ac:dyDescent="0.15">
      <c r="A796" s="631"/>
      <c r="B796" s="632"/>
      <c r="C796" s="632"/>
      <c r="D796" s="632"/>
      <c r="E796" s="632"/>
      <c r="F796" s="633"/>
      <c r="G796" s="606" t="s">
        <v>608</v>
      </c>
      <c r="H796" s="607"/>
      <c r="I796" s="607"/>
      <c r="J796" s="607"/>
      <c r="K796" s="608"/>
      <c r="L796" s="598" t="s">
        <v>658</v>
      </c>
      <c r="M796" s="599"/>
      <c r="N796" s="599"/>
      <c r="O796" s="599"/>
      <c r="P796" s="599"/>
      <c r="Q796" s="599"/>
      <c r="R796" s="599"/>
      <c r="S796" s="599"/>
      <c r="T796" s="599"/>
      <c r="U796" s="599"/>
      <c r="V796" s="599"/>
      <c r="W796" s="599"/>
      <c r="X796" s="600"/>
      <c r="Y796" s="601">
        <v>8</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655</v>
      </c>
      <c r="H797" s="607"/>
      <c r="I797" s="607"/>
      <c r="J797" s="607"/>
      <c r="K797" s="608"/>
      <c r="L797" s="598" t="s">
        <v>658</v>
      </c>
      <c r="M797" s="599"/>
      <c r="N797" s="599"/>
      <c r="O797" s="599"/>
      <c r="P797" s="599"/>
      <c r="Q797" s="599"/>
      <c r="R797" s="599"/>
      <c r="S797" s="599"/>
      <c r="T797" s="599"/>
      <c r="U797" s="599"/>
      <c r="V797" s="599"/>
      <c r="W797" s="599"/>
      <c r="X797" s="600"/>
      <c r="Y797" s="601">
        <v>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656</v>
      </c>
      <c r="H798" s="607"/>
      <c r="I798" s="607"/>
      <c r="J798" s="607"/>
      <c r="K798" s="608"/>
      <c r="L798" s="598" t="s">
        <v>657</v>
      </c>
      <c r="M798" s="599"/>
      <c r="N798" s="599"/>
      <c r="O798" s="599"/>
      <c r="P798" s="599"/>
      <c r="Q798" s="599"/>
      <c r="R798" s="599"/>
      <c r="S798" s="599"/>
      <c r="T798" s="599"/>
      <c r="U798" s="599"/>
      <c r="V798" s="599"/>
      <c r="W798" s="599"/>
      <c r="X798" s="600"/>
      <c r="Y798" s="601">
        <v>4</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29</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40.5" customHeight="1" x14ac:dyDescent="0.15">
      <c r="A838" s="376">
        <v>1</v>
      </c>
      <c r="B838" s="376">
        <v>1</v>
      </c>
      <c r="C838" s="361" t="s">
        <v>609</v>
      </c>
      <c r="D838" s="347"/>
      <c r="E838" s="347"/>
      <c r="F838" s="347"/>
      <c r="G838" s="347"/>
      <c r="H838" s="347"/>
      <c r="I838" s="347"/>
      <c r="J838" s="348">
        <v>1000020290009</v>
      </c>
      <c r="K838" s="349"/>
      <c r="L838" s="349"/>
      <c r="M838" s="349"/>
      <c r="N838" s="349"/>
      <c r="O838" s="349"/>
      <c r="P838" s="362" t="s">
        <v>673</v>
      </c>
      <c r="Q838" s="350"/>
      <c r="R838" s="350"/>
      <c r="S838" s="350"/>
      <c r="T838" s="350"/>
      <c r="U838" s="350"/>
      <c r="V838" s="350"/>
      <c r="W838" s="350"/>
      <c r="X838" s="350"/>
      <c r="Y838" s="351">
        <v>223</v>
      </c>
      <c r="Z838" s="352"/>
      <c r="AA838" s="352"/>
      <c r="AB838" s="353"/>
      <c r="AC838" s="363" t="s">
        <v>80</v>
      </c>
      <c r="AD838" s="371"/>
      <c r="AE838" s="371"/>
      <c r="AF838" s="371"/>
      <c r="AG838" s="371"/>
      <c r="AH838" s="372" t="s">
        <v>595</v>
      </c>
      <c r="AI838" s="373"/>
      <c r="AJ838" s="373"/>
      <c r="AK838" s="373"/>
      <c r="AL838" s="357" t="s">
        <v>596</v>
      </c>
      <c r="AM838" s="358"/>
      <c r="AN838" s="358"/>
      <c r="AO838" s="359"/>
      <c r="AP838" s="360" t="s">
        <v>595</v>
      </c>
      <c r="AQ838" s="360"/>
      <c r="AR838" s="360"/>
      <c r="AS838" s="360"/>
      <c r="AT838" s="360"/>
      <c r="AU838" s="360"/>
      <c r="AV838" s="360"/>
      <c r="AW838" s="360"/>
      <c r="AX838" s="360"/>
    </row>
    <row r="839" spans="1:50" ht="40.5" customHeight="1" x14ac:dyDescent="0.15">
      <c r="A839" s="376">
        <v>2</v>
      </c>
      <c r="B839" s="376">
        <v>1</v>
      </c>
      <c r="C839" s="361" t="s">
        <v>610</v>
      </c>
      <c r="D839" s="347"/>
      <c r="E839" s="347"/>
      <c r="F839" s="347"/>
      <c r="G839" s="347"/>
      <c r="H839" s="347"/>
      <c r="I839" s="347"/>
      <c r="J839" s="348">
        <v>2000020260002</v>
      </c>
      <c r="K839" s="349"/>
      <c r="L839" s="349"/>
      <c r="M839" s="349"/>
      <c r="N839" s="349"/>
      <c r="O839" s="349"/>
      <c r="P839" s="362" t="s">
        <v>673</v>
      </c>
      <c r="Q839" s="350"/>
      <c r="R839" s="350"/>
      <c r="S839" s="350"/>
      <c r="T839" s="350"/>
      <c r="U839" s="350"/>
      <c r="V839" s="350"/>
      <c r="W839" s="350"/>
      <c r="X839" s="350"/>
      <c r="Y839" s="351">
        <v>105</v>
      </c>
      <c r="Z839" s="352"/>
      <c r="AA839" s="352"/>
      <c r="AB839" s="353"/>
      <c r="AC839" s="363" t="s">
        <v>80</v>
      </c>
      <c r="AD839" s="363"/>
      <c r="AE839" s="363"/>
      <c r="AF839" s="363"/>
      <c r="AG839" s="363"/>
      <c r="AH839" s="372" t="s">
        <v>596</v>
      </c>
      <c r="AI839" s="373"/>
      <c r="AJ839" s="373"/>
      <c r="AK839" s="373"/>
      <c r="AL839" s="357" t="s">
        <v>597</v>
      </c>
      <c r="AM839" s="358"/>
      <c r="AN839" s="358"/>
      <c r="AO839" s="359"/>
      <c r="AP839" s="360" t="s">
        <v>595</v>
      </c>
      <c r="AQ839" s="360"/>
      <c r="AR839" s="360"/>
      <c r="AS839" s="360"/>
      <c r="AT839" s="360"/>
      <c r="AU839" s="360"/>
      <c r="AV839" s="360"/>
      <c r="AW839" s="360"/>
      <c r="AX839" s="360"/>
    </row>
    <row r="840" spans="1:50" ht="40.5" customHeight="1" x14ac:dyDescent="0.15">
      <c r="A840" s="376">
        <v>3</v>
      </c>
      <c r="B840" s="376">
        <v>1</v>
      </c>
      <c r="C840" s="361" t="s">
        <v>611</v>
      </c>
      <c r="D840" s="347"/>
      <c r="E840" s="347"/>
      <c r="F840" s="347"/>
      <c r="G840" s="347"/>
      <c r="H840" s="347"/>
      <c r="I840" s="347"/>
      <c r="J840" s="348">
        <v>8000020130001</v>
      </c>
      <c r="K840" s="349"/>
      <c r="L840" s="349"/>
      <c r="M840" s="349"/>
      <c r="N840" s="349"/>
      <c r="O840" s="349"/>
      <c r="P840" s="362" t="s">
        <v>673</v>
      </c>
      <c r="Q840" s="350"/>
      <c r="R840" s="350"/>
      <c r="S840" s="350"/>
      <c r="T840" s="350"/>
      <c r="U840" s="350"/>
      <c r="V840" s="350"/>
      <c r="W840" s="350"/>
      <c r="X840" s="350"/>
      <c r="Y840" s="351">
        <v>79</v>
      </c>
      <c r="Z840" s="352"/>
      <c r="AA840" s="352"/>
      <c r="AB840" s="353"/>
      <c r="AC840" s="363" t="s">
        <v>80</v>
      </c>
      <c r="AD840" s="363"/>
      <c r="AE840" s="363"/>
      <c r="AF840" s="363"/>
      <c r="AG840" s="363"/>
      <c r="AH840" s="355" t="s">
        <v>598</v>
      </c>
      <c r="AI840" s="356"/>
      <c r="AJ840" s="356"/>
      <c r="AK840" s="356"/>
      <c r="AL840" s="357" t="s">
        <v>595</v>
      </c>
      <c r="AM840" s="358"/>
      <c r="AN840" s="358"/>
      <c r="AO840" s="359"/>
      <c r="AP840" s="360" t="s">
        <v>602</v>
      </c>
      <c r="AQ840" s="360"/>
      <c r="AR840" s="360"/>
      <c r="AS840" s="360"/>
      <c r="AT840" s="360"/>
      <c r="AU840" s="360"/>
      <c r="AV840" s="360"/>
      <c r="AW840" s="360"/>
      <c r="AX840" s="360"/>
    </row>
    <row r="841" spans="1:50" ht="40.5" customHeight="1" x14ac:dyDescent="0.15">
      <c r="A841" s="376">
        <v>4</v>
      </c>
      <c r="B841" s="376">
        <v>1</v>
      </c>
      <c r="C841" s="361" t="s">
        <v>613</v>
      </c>
      <c r="D841" s="347"/>
      <c r="E841" s="347"/>
      <c r="F841" s="347"/>
      <c r="G841" s="347"/>
      <c r="H841" s="347"/>
      <c r="I841" s="347"/>
      <c r="J841" s="348">
        <v>7000020250007</v>
      </c>
      <c r="K841" s="349"/>
      <c r="L841" s="349"/>
      <c r="M841" s="349"/>
      <c r="N841" s="349"/>
      <c r="O841" s="349"/>
      <c r="P841" s="362" t="s">
        <v>673</v>
      </c>
      <c r="Q841" s="350"/>
      <c r="R841" s="350"/>
      <c r="S841" s="350"/>
      <c r="T841" s="350"/>
      <c r="U841" s="350"/>
      <c r="V841" s="350"/>
      <c r="W841" s="350"/>
      <c r="X841" s="350"/>
      <c r="Y841" s="351">
        <v>55</v>
      </c>
      <c r="Z841" s="352"/>
      <c r="AA841" s="352"/>
      <c r="AB841" s="353"/>
      <c r="AC841" s="363" t="s">
        <v>80</v>
      </c>
      <c r="AD841" s="363"/>
      <c r="AE841" s="363"/>
      <c r="AF841" s="363"/>
      <c r="AG841" s="363"/>
      <c r="AH841" s="355" t="s">
        <v>599</v>
      </c>
      <c r="AI841" s="356"/>
      <c r="AJ841" s="356"/>
      <c r="AK841" s="356"/>
      <c r="AL841" s="357" t="s">
        <v>595</v>
      </c>
      <c r="AM841" s="358"/>
      <c r="AN841" s="358"/>
      <c r="AO841" s="359"/>
      <c r="AP841" s="360" t="s">
        <v>598</v>
      </c>
      <c r="AQ841" s="360"/>
      <c r="AR841" s="360"/>
      <c r="AS841" s="360"/>
      <c r="AT841" s="360"/>
      <c r="AU841" s="360"/>
      <c r="AV841" s="360"/>
      <c r="AW841" s="360"/>
      <c r="AX841" s="360"/>
    </row>
    <row r="842" spans="1:50" ht="40.5" customHeight="1" x14ac:dyDescent="0.15">
      <c r="A842" s="376">
        <v>5</v>
      </c>
      <c r="B842" s="376">
        <v>1</v>
      </c>
      <c r="C842" s="361" t="s">
        <v>614</v>
      </c>
      <c r="D842" s="347"/>
      <c r="E842" s="347"/>
      <c r="F842" s="347"/>
      <c r="G842" s="347"/>
      <c r="H842" s="347"/>
      <c r="I842" s="347"/>
      <c r="J842" s="348">
        <v>6000020400009</v>
      </c>
      <c r="K842" s="349"/>
      <c r="L842" s="349"/>
      <c r="M842" s="349"/>
      <c r="N842" s="349"/>
      <c r="O842" s="349"/>
      <c r="P842" s="362" t="s">
        <v>673</v>
      </c>
      <c r="Q842" s="350"/>
      <c r="R842" s="350"/>
      <c r="S842" s="350"/>
      <c r="T842" s="350"/>
      <c r="U842" s="350"/>
      <c r="V842" s="350"/>
      <c r="W842" s="350"/>
      <c r="X842" s="350"/>
      <c r="Y842" s="351">
        <v>43</v>
      </c>
      <c r="Z842" s="352"/>
      <c r="AA842" s="352"/>
      <c r="AB842" s="353"/>
      <c r="AC842" s="354" t="s">
        <v>80</v>
      </c>
      <c r="AD842" s="354"/>
      <c r="AE842" s="354"/>
      <c r="AF842" s="354"/>
      <c r="AG842" s="354"/>
      <c r="AH842" s="355" t="s">
        <v>600</v>
      </c>
      <c r="AI842" s="356"/>
      <c r="AJ842" s="356"/>
      <c r="AK842" s="356"/>
      <c r="AL842" s="357" t="s">
        <v>595</v>
      </c>
      <c r="AM842" s="358"/>
      <c r="AN842" s="358"/>
      <c r="AO842" s="359"/>
      <c r="AP842" s="360" t="s">
        <v>602</v>
      </c>
      <c r="AQ842" s="360"/>
      <c r="AR842" s="360"/>
      <c r="AS842" s="360"/>
      <c r="AT842" s="360"/>
      <c r="AU842" s="360"/>
      <c r="AV842" s="360"/>
      <c r="AW842" s="360"/>
      <c r="AX842" s="360"/>
    </row>
    <row r="843" spans="1:50" ht="40.5" customHeight="1" x14ac:dyDescent="0.15">
      <c r="A843" s="376">
        <v>6</v>
      </c>
      <c r="B843" s="376">
        <v>1</v>
      </c>
      <c r="C843" s="361" t="s">
        <v>615</v>
      </c>
      <c r="D843" s="347"/>
      <c r="E843" s="347"/>
      <c r="F843" s="347"/>
      <c r="G843" s="347"/>
      <c r="H843" s="347"/>
      <c r="I843" s="347"/>
      <c r="J843" s="348">
        <v>7000020070009</v>
      </c>
      <c r="K843" s="349"/>
      <c r="L843" s="349"/>
      <c r="M843" s="349"/>
      <c r="N843" s="349"/>
      <c r="O843" s="349"/>
      <c r="P843" s="362" t="s">
        <v>673</v>
      </c>
      <c r="Q843" s="350"/>
      <c r="R843" s="350"/>
      <c r="S843" s="350"/>
      <c r="T843" s="350"/>
      <c r="U843" s="350"/>
      <c r="V843" s="350"/>
      <c r="W843" s="350"/>
      <c r="X843" s="350"/>
      <c r="Y843" s="351">
        <v>37</v>
      </c>
      <c r="Z843" s="352"/>
      <c r="AA843" s="352"/>
      <c r="AB843" s="353"/>
      <c r="AC843" s="354" t="s">
        <v>80</v>
      </c>
      <c r="AD843" s="354"/>
      <c r="AE843" s="354"/>
      <c r="AF843" s="354"/>
      <c r="AG843" s="354"/>
      <c r="AH843" s="355" t="s">
        <v>599</v>
      </c>
      <c r="AI843" s="356"/>
      <c r="AJ843" s="356"/>
      <c r="AK843" s="356"/>
      <c r="AL843" s="357" t="s">
        <v>595</v>
      </c>
      <c r="AM843" s="358"/>
      <c r="AN843" s="358"/>
      <c r="AO843" s="359"/>
      <c r="AP843" s="360" t="s">
        <v>602</v>
      </c>
      <c r="AQ843" s="360"/>
      <c r="AR843" s="360"/>
      <c r="AS843" s="360"/>
      <c r="AT843" s="360"/>
      <c r="AU843" s="360"/>
      <c r="AV843" s="360"/>
      <c r="AW843" s="360"/>
      <c r="AX843" s="360"/>
    </row>
    <row r="844" spans="1:50" ht="40.5" customHeight="1" x14ac:dyDescent="0.15">
      <c r="A844" s="376">
        <v>7</v>
      </c>
      <c r="B844" s="376">
        <v>1</v>
      </c>
      <c r="C844" s="361" t="s">
        <v>616</v>
      </c>
      <c r="D844" s="347"/>
      <c r="E844" s="347"/>
      <c r="F844" s="347"/>
      <c r="G844" s="347"/>
      <c r="H844" s="347"/>
      <c r="I844" s="347"/>
      <c r="J844" s="348">
        <v>1000020440001</v>
      </c>
      <c r="K844" s="349"/>
      <c r="L844" s="349"/>
      <c r="M844" s="349"/>
      <c r="N844" s="349"/>
      <c r="O844" s="349"/>
      <c r="P844" s="362" t="s">
        <v>673</v>
      </c>
      <c r="Q844" s="350"/>
      <c r="R844" s="350"/>
      <c r="S844" s="350"/>
      <c r="T844" s="350"/>
      <c r="U844" s="350"/>
      <c r="V844" s="350"/>
      <c r="W844" s="350"/>
      <c r="X844" s="350"/>
      <c r="Y844" s="351">
        <v>35</v>
      </c>
      <c r="Z844" s="352"/>
      <c r="AA844" s="352"/>
      <c r="AB844" s="353"/>
      <c r="AC844" s="354" t="s">
        <v>80</v>
      </c>
      <c r="AD844" s="354"/>
      <c r="AE844" s="354"/>
      <c r="AF844" s="354"/>
      <c r="AG844" s="354"/>
      <c r="AH844" s="355" t="s">
        <v>596</v>
      </c>
      <c r="AI844" s="356"/>
      <c r="AJ844" s="356"/>
      <c r="AK844" s="356"/>
      <c r="AL844" s="357" t="s">
        <v>595</v>
      </c>
      <c r="AM844" s="358"/>
      <c r="AN844" s="358"/>
      <c r="AO844" s="359"/>
      <c r="AP844" s="360" t="s">
        <v>595</v>
      </c>
      <c r="AQ844" s="360"/>
      <c r="AR844" s="360"/>
      <c r="AS844" s="360"/>
      <c r="AT844" s="360"/>
      <c r="AU844" s="360"/>
      <c r="AV844" s="360"/>
      <c r="AW844" s="360"/>
      <c r="AX844" s="360"/>
    </row>
    <row r="845" spans="1:50" ht="40.5" customHeight="1" x14ac:dyDescent="0.15">
      <c r="A845" s="376">
        <v>8</v>
      </c>
      <c r="B845" s="376">
        <v>1</v>
      </c>
      <c r="C845" s="361" t="s">
        <v>617</v>
      </c>
      <c r="D845" s="347"/>
      <c r="E845" s="347"/>
      <c r="F845" s="347"/>
      <c r="G845" s="347"/>
      <c r="H845" s="347"/>
      <c r="I845" s="347"/>
      <c r="J845" s="348">
        <v>8000020280003</v>
      </c>
      <c r="K845" s="349"/>
      <c r="L845" s="349"/>
      <c r="M845" s="349"/>
      <c r="N845" s="349"/>
      <c r="O845" s="349"/>
      <c r="P845" s="362" t="s">
        <v>673</v>
      </c>
      <c r="Q845" s="350"/>
      <c r="R845" s="350"/>
      <c r="S845" s="350"/>
      <c r="T845" s="350"/>
      <c r="U845" s="350"/>
      <c r="V845" s="350"/>
      <c r="W845" s="350"/>
      <c r="X845" s="350"/>
      <c r="Y845" s="351">
        <v>26</v>
      </c>
      <c r="Z845" s="352"/>
      <c r="AA845" s="352"/>
      <c r="AB845" s="353"/>
      <c r="AC845" s="354" t="s">
        <v>80</v>
      </c>
      <c r="AD845" s="354"/>
      <c r="AE845" s="354"/>
      <c r="AF845" s="354"/>
      <c r="AG845" s="354"/>
      <c r="AH845" s="355" t="s">
        <v>595</v>
      </c>
      <c r="AI845" s="356"/>
      <c r="AJ845" s="356"/>
      <c r="AK845" s="356"/>
      <c r="AL845" s="357" t="s">
        <v>599</v>
      </c>
      <c r="AM845" s="358"/>
      <c r="AN845" s="358"/>
      <c r="AO845" s="359"/>
      <c r="AP845" s="360" t="s">
        <v>595</v>
      </c>
      <c r="AQ845" s="360"/>
      <c r="AR845" s="360"/>
      <c r="AS845" s="360"/>
      <c r="AT845" s="360"/>
      <c r="AU845" s="360"/>
      <c r="AV845" s="360"/>
      <c r="AW845" s="360"/>
      <c r="AX845" s="360"/>
    </row>
    <row r="846" spans="1:50" ht="40.5" customHeight="1" x14ac:dyDescent="0.15">
      <c r="A846" s="376">
        <v>9</v>
      </c>
      <c r="B846" s="376">
        <v>1</v>
      </c>
      <c r="C846" s="361" t="s">
        <v>618</v>
      </c>
      <c r="D846" s="347"/>
      <c r="E846" s="347"/>
      <c r="F846" s="347"/>
      <c r="G846" s="347"/>
      <c r="H846" s="347"/>
      <c r="I846" s="347"/>
      <c r="J846" s="348">
        <v>4000020300004</v>
      </c>
      <c r="K846" s="349"/>
      <c r="L846" s="349"/>
      <c r="M846" s="349"/>
      <c r="N846" s="349"/>
      <c r="O846" s="349"/>
      <c r="P846" s="362" t="s">
        <v>673</v>
      </c>
      <c r="Q846" s="350"/>
      <c r="R846" s="350"/>
      <c r="S846" s="350"/>
      <c r="T846" s="350"/>
      <c r="U846" s="350"/>
      <c r="V846" s="350"/>
      <c r="W846" s="350"/>
      <c r="X846" s="350"/>
      <c r="Y846" s="351">
        <v>25</v>
      </c>
      <c r="Z846" s="352"/>
      <c r="AA846" s="352"/>
      <c r="AB846" s="353"/>
      <c r="AC846" s="354" t="s">
        <v>80</v>
      </c>
      <c r="AD846" s="354"/>
      <c r="AE846" s="354"/>
      <c r="AF846" s="354"/>
      <c r="AG846" s="354"/>
      <c r="AH846" s="355" t="s">
        <v>598</v>
      </c>
      <c r="AI846" s="356"/>
      <c r="AJ846" s="356"/>
      <c r="AK846" s="356"/>
      <c r="AL846" s="357" t="s">
        <v>601</v>
      </c>
      <c r="AM846" s="358"/>
      <c r="AN846" s="358"/>
      <c r="AO846" s="359"/>
      <c r="AP846" s="360" t="s">
        <v>595</v>
      </c>
      <c r="AQ846" s="360"/>
      <c r="AR846" s="360"/>
      <c r="AS846" s="360"/>
      <c r="AT846" s="360"/>
      <c r="AU846" s="360"/>
      <c r="AV846" s="360"/>
      <c r="AW846" s="360"/>
      <c r="AX846" s="360"/>
    </row>
    <row r="847" spans="1:50" ht="40.5" customHeight="1" x14ac:dyDescent="0.15">
      <c r="A847" s="376">
        <v>10</v>
      </c>
      <c r="B847" s="376">
        <v>1</v>
      </c>
      <c r="C847" s="361" t="s">
        <v>619</v>
      </c>
      <c r="D847" s="347"/>
      <c r="E847" s="347"/>
      <c r="F847" s="347"/>
      <c r="G847" s="347"/>
      <c r="H847" s="347"/>
      <c r="I847" s="347"/>
      <c r="J847" s="348">
        <v>2000020350001</v>
      </c>
      <c r="K847" s="349"/>
      <c r="L847" s="349"/>
      <c r="M847" s="349"/>
      <c r="N847" s="349"/>
      <c r="O847" s="349"/>
      <c r="P847" s="362" t="s">
        <v>673</v>
      </c>
      <c r="Q847" s="350"/>
      <c r="R847" s="350"/>
      <c r="S847" s="350"/>
      <c r="T847" s="350"/>
      <c r="U847" s="350"/>
      <c r="V847" s="350"/>
      <c r="W847" s="350"/>
      <c r="X847" s="350"/>
      <c r="Y847" s="351">
        <v>24</v>
      </c>
      <c r="Z847" s="352"/>
      <c r="AA847" s="352"/>
      <c r="AB847" s="353"/>
      <c r="AC847" s="354" t="s">
        <v>80</v>
      </c>
      <c r="AD847" s="354"/>
      <c r="AE847" s="354"/>
      <c r="AF847" s="354"/>
      <c r="AG847" s="354"/>
      <c r="AH847" s="355" t="s">
        <v>598</v>
      </c>
      <c r="AI847" s="356"/>
      <c r="AJ847" s="356"/>
      <c r="AK847" s="356"/>
      <c r="AL847" s="357" t="s">
        <v>595</v>
      </c>
      <c r="AM847" s="358"/>
      <c r="AN847" s="358"/>
      <c r="AO847" s="359"/>
      <c r="AP847" s="360" t="s">
        <v>603</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622</v>
      </c>
      <c r="D871" s="347"/>
      <c r="E871" s="347"/>
      <c r="F871" s="347"/>
      <c r="G871" s="347"/>
      <c r="H871" s="347"/>
      <c r="I871" s="347"/>
      <c r="J871" s="348">
        <v>4150005003723</v>
      </c>
      <c r="K871" s="349"/>
      <c r="L871" s="349"/>
      <c r="M871" s="349"/>
      <c r="N871" s="349"/>
      <c r="O871" s="349"/>
      <c r="P871" s="362" t="s">
        <v>674</v>
      </c>
      <c r="Q871" s="350"/>
      <c r="R871" s="350"/>
      <c r="S871" s="350"/>
      <c r="T871" s="350"/>
      <c r="U871" s="350"/>
      <c r="V871" s="350"/>
      <c r="W871" s="350"/>
      <c r="X871" s="350"/>
      <c r="Y871" s="351">
        <v>186</v>
      </c>
      <c r="Z871" s="352"/>
      <c r="AA871" s="352"/>
      <c r="AB871" s="353"/>
      <c r="AC871" s="363" t="s">
        <v>594</v>
      </c>
      <c r="AD871" s="371"/>
      <c r="AE871" s="371"/>
      <c r="AF871" s="371"/>
      <c r="AG871" s="371"/>
      <c r="AH871" s="372" t="s">
        <v>598</v>
      </c>
      <c r="AI871" s="373"/>
      <c r="AJ871" s="373"/>
      <c r="AK871" s="373"/>
      <c r="AL871" s="357" t="s">
        <v>595</v>
      </c>
      <c r="AM871" s="358"/>
      <c r="AN871" s="358"/>
      <c r="AO871" s="359"/>
      <c r="AP871" s="360" t="s">
        <v>603</v>
      </c>
      <c r="AQ871" s="360"/>
      <c r="AR871" s="360"/>
      <c r="AS871" s="360"/>
      <c r="AT871" s="360"/>
      <c r="AU871" s="360"/>
      <c r="AV871" s="360"/>
      <c r="AW871" s="360"/>
      <c r="AX871" s="360"/>
    </row>
    <row r="872" spans="1:50" ht="30" customHeight="1" x14ac:dyDescent="0.15">
      <c r="A872" s="376">
        <v>2</v>
      </c>
      <c r="B872" s="376">
        <v>1</v>
      </c>
      <c r="C872" s="361" t="s">
        <v>623</v>
      </c>
      <c r="D872" s="347"/>
      <c r="E872" s="347"/>
      <c r="F872" s="347"/>
      <c r="G872" s="347"/>
      <c r="H872" s="347"/>
      <c r="I872" s="347"/>
      <c r="J872" s="348">
        <v>3130005002199</v>
      </c>
      <c r="K872" s="349"/>
      <c r="L872" s="349"/>
      <c r="M872" s="349"/>
      <c r="N872" s="349"/>
      <c r="O872" s="349"/>
      <c r="P872" s="362" t="s">
        <v>636</v>
      </c>
      <c r="Q872" s="350"/>
      <c r="R872" s="350"/>
      <c r="S872" s="350"/>
      <c r="T872" s="350"/>
      <c r="U872" s="350"/>
      <c r="V872" s="350"/>
      <c r="W872" s="350"/>
      <c r="X872" s="350"/>
      <c r="Y872" s="351">
        <v>84</v>
      </c>
      <c r="Z872" s="352"/>
      <c r="AA872" s="352"/>
      <c r="AB872" s="353"/>
      <c r="AC872" s="363" t="s">
        <v>594</v>
      </c>
      <c r="AD872" s="363"/>
      <c r="AE872" s="363"/>
      <c r="AF872" s="363"/>
      <c r="AG872" s="363"/>
      <c r="AH872" s="372" t="s">
        <v>595</v>
      </c>
      <c r="AI872" s="373"/>
      <c r="AJ872" s="373"/>
      <c r="AK872" s="373"/>
      <c r="AL872" s="357" t="s">
        <v>598</v>
      </c>
      <c r="AM872" s="358"/>
      <c r="AN872" s="358"/>
      <c r="AO872" s="359"/>
      <c r="AP872" s="360" t="s">
        <v>595</v>
      </c>
      <c r="AQ872" s="360"/>
      <c r="AR872" s="360"/>
      <c r="AS872" s="360"/>
      <c r="AT872" s="360"/>
      <c r="AU872" s="360"/>
      <c r="AV872" s="360"/>
      <c r="AW872" s="360"/>
      <c r="AX872" s="360"/>
    </row>
    <row r="873" spans="1:50" ht="30" customHeight="1" x14ac:dyDescent="0.15">
      <c r="A873" s="376">
        <v>3</v>
      </c>
      <c r="B873" s="376">
        <v>1</v>
      </c>
      <c r="C873" s="361" t="s">
        <v>622</v>
      </c>
      <c r="D873" s="347"/>
      <c r="E873" s="347"/>
      <c r="F873" s="347"/>
      <c r="G873" s="347"/>
      <c r="H873" s="347"/>
      <c r="I873" s="347"/>
      <c r="J873" s="348">
        <v>4150005003723</v>
      </c>
      <c r="K873" s="349"/>
      <c r="L873" s="349"/>
      <c r="M873" s="349"/>
      <c r="N873" s="349"/>
      <c r="O873" s="349"/>
      <c r="P873" s="362" t="s">
        <v>637</v>
      </c>
      <c r="Q873" s="350"/>
      <c r="R873" s="350"/>
      <c r="S873" s="350"/>
      <c r="T873" s="350"/>
      <c r="U873" s="350"/>
      <c r="V873" s="350"/>
      <c r="W873" s="350"/>
      <c r="X873" s="350"/>
      <c r="Y873" s="351">
        <v>37</v>
      </c>
      <c r="Z873" s="352"/>
      <c r="AA873" s="352"/>
      <c r="AB873" s="353"/>
      <c r="AC873" s="363" t="s">
        <v>594</v>
      </c>
      <c r="AD873" s="363"/>
      <c r="AE873" s="363"/>
      <c r="AF873" s="363"/>
      <c r="AG873" s="363"/>
      <c r="AH873" s="355" t="s">
        <v>595</v>
      </c>
      <c r="AI873" s="356"/>
      <c r="AJ873" s="356"/>
      <c r="AK873" s="356"/>
      <c r="AL873" s="357" t="s">
        <v>595</v>
      </c>
      <c r="AM873" s="358"/>
      <c r="AN873" s="358"/>
      <c r="AO873" s="359"/>
      <c r="AP873" s="360" t="s">
        <v>605</v>
      </c>
      <c r="AQ873" s="360"/>
      <c r="AR873" s="360"/>
      <c r="AS873" s="360"/>
      <c r="AT873" s="360"/>
      <c r="AU873" s="360"/>
      <c r="AV873" s="360"/>
      <c r="AW873" s="360"/>
      <c r="AX873" s="360"/>
    </row>
    <row r="874" spans="1:50" ht="30" customHeight="1" x14ac:dyDescent="0.15">
      <c r="A874" s="376">
        <v>4</v>
      </c>
      <c r="B874" s="376">
        <v>1</v>
      </c>
      <c r="C874" s="361" t="s">
        <v>624</v>
      </c>
      <c r="D874" s="347"/>
      <c r="E874" s="347"/>
      <c r="F874" s="347"/>
      <c r="G874" s="347"/>
      <c r="H874" s="347"/>
      <c r="I874" s="347"/>
      <c r="J874" s="348"/>
      <c r="K874" s="349"/>
      <c r="L874" s="349"/>
      <c r="M874" s="349"/>
      <c r="N874" s="349"/>
      <c r="O874" s="349"/>
      <c r="P874" s="362" t="s">
        <v>638</v>
      </c>
      <c r="Q874" s="350"/>
      <c r="R874" s="350"/>
      <c r="S874" s="350"/>
      <c r="T874" s="350"/>
      <c r="U874" s="350"/>
      <c r="V874" s="350"/>
      <c r="W874" s="350"/>
      <c r="X874" s="350"/>
      <c r="Y874" s="351">
        <v>37</v>
      </c>
      <c r="Z874" s="352"/>
      <c r="AA874" s="352"/>
      <c r="AB874" s="353"/>
      <c r="AC874" s="363" t="s">
        <v>594</v>
      </c>
      <c r="AD874" s="363"/>
      <c r="AE874" s="363"/>
      <c r="AF874" s="363"/>
      <c r="AG874" s="363"/>
      <c r="AH874" s="355" t="s">
        <v>598</v>
      </c>
      <c r="AI874" s="356"/>
      <c r="AJ874" s="356"/>
      <c r="AK874" s="356"/>
      <c r="AL874" s="357" t="s">
        <v>595</v>
      </c>
      <c r="AM874" s="358"/>
      <c r="AN874" s="358"/>
      <c r="AO874" s="359"/>
      <c r="AP874" s="360" t="s">
        <v>606</v>
      </c>
      <c r="AQ874" s="360"/>
      <c r="AR874" s="360"/>
      <c r="AS874" s="360"/>
      <c r="AT874" s="360"/>
      <c r="AU874" s="360"/>
      <c r="AV874" s="360"/>
      <c r="AW874" s="360"/>
      <c r="AX874" s="360"/>
    </row>
    <row r="875" spans="1:50" ht="30" customHeight="1" x14ac:dyDescent="0.15">
      <c r="A875" s="376">
        <v>5</v>
      </c>
      <c r="B875" s="376">
        <v>1</v>
      </c>
      <c r="C875" s="361" t="s">
        <v>625</v>
      </c>
      <c r="D875" s="347"/>
      <c r="E875" s="347"/>
      <c r="F875" s="347"/>
      <c r="G875" s="347"/>
      <c r="H875" s="347"/>
      <c r="I875" s="347"/>
      <c r="J875" s="348">
        <v>9160005000624</v>
      </c>
      <c r="K875" s="349"/>
      <c r="L875" s="349"/>
      <c r="M875" s="349"/>
      <c r="N875" s="349"/>
      <c r="O875" s="349"/>
      <c r="P875" s="362" t="s">
        <v>639</v>
      </c>
      <c r="Q875" s="350"/>
      <c r="R875" s="350"/>
      <c r="S875" s="350"/>
      <c r="T875" s="350"/>
      <c r="U875" s="350"/>
      <c r="V875" s="350"/>
      <c r="W875" s="350"/>
      <c r="X875" s="350"/>
      <c r="Y875" s="351">
        <v>35</v>
      </c>
      <c r="Z875" s="352"/>
      <c r="AA875" s="352"/>
      <c r="AB875" s="353"/>
      <c r="AC875" s="354" t="s">
        <v>594</v>
      </c>
      <c r="AD875" s="354"/>
      <c r="AE875" s="354"/>
      <c r="AF875" s="354"/>
      <c r="AG875" s="354"/>
      <c r="AH875" s="355" t="s">
        <v>604</v>
      </c>
      <c r="AI875" s="356"/>
      <c r="AJ875" s="356"/>
      <c r="AK875" s="356"/>
      <c r="AL875" s="357" t="s">
        <v>599</v>
      </c>
      <c r="AM875" s="358"/>
      <c r="AN875" s="358"/>
      <c r="AO875" s="359"/>
      <c r="AP875" s="360" t="s">
        <v>606</v>
      </c>
      <c r="AQ875" s="360"/>
      <c r="AR875" s="360"/>
      <c r="AS875" s="360"/>
      <c r="AT875" s="360"/>
      <c r="AU875" s="360"/>
      <c r="AV875" s="360"/>
      <c r="AW875" s="360"/>
      <c r="AX875" s="360"/>
    </row>
    <row r="876" spans="1:50" ht="30" customHeight="1" x14ac:dyDescent="0.15">
      <c r="A876" s="376">
        <v>6</v>
      </c>
      <c r="B876" s="376">
        <v>1</v>
      </c>
      <c r="C876" s="361" t="s">
        <v>626</v>
      </c>
      <c r="D876" s="347"/>
      <c r="E876" s="347"/>
      <c r="F876" s="347"/>
      <c r="G876" s="347"/>
      <c r="H876" s="347"/>
      <c r="I876" s="347"/>
      <c r="J876" s="348"/>
      <c r="K876" s="349"/>
      <c r="L876" s="349"/>
      <c r="M876" s="349"/>
      <c r="N876" s="349"/>
      <c r="O876" s="349"/>
      <c r="P876" s="362" t="s">
        <v>640</v>
      </c>
      <c r="Q876" s="350"/>
      <c r="R876" s="350"/>
      <c r="S876" s="350"/>
      <c r="T876" s="350"/>
      <c r="U876" s="350"/>
      <c r="V876" s="350"/>
      <c r="W876" s="350"/>
      <c r="X876" s="350"/>
      <c r="Y876" s="351">
        <v>35</v>
      </c>
      <c r="Z876" s="352"/>
      <c r="AA876" s="352"/>
      <c r="AB876" s="353"/>
      <c r="AC876" s="354" t="s">
        <v>594</v>
      </c>
      <c r="AD876" s="354"/>
      <c r="AE876" s="354"/>
      <c r="AF876" s="354"/>
      <c r="AG876" s="354"/>
      <c r="AH876" s="355" t="s">
        <v>595</v>
      </c>
      <c r="AI876" s="356"/>
      <c r="AJ876" s="356"/>
      <c r="AK876" s="356"/>
      <c r="AL876" s="357" t="s">
        <v>604</v>
      </c>
      <c r="AM876" s="358"/>
      <c r="AN876" s="358"/>
      <c r="AO876" s="359"/>
      <c r="AP876" s="360" t="s">
        <v>595</v>
      </c>
      <c r="AQ876" s="360"/>
      <c r="AR876" s="360"/>
      <c r="AS876" s="360"/>
      <c r="AT876" s="360"/>
      <c r="AU876" s="360"/>
      <c r="AV876" s="360"/>
      <c r="AW876" s="360"/>
      <c r="AX876" s="360"/>
    </row>
    <row r="877" spans="1:50" ht="30" customHeight="1" x14ac:dyDescent="0.15">
      <c r="A877" s="376">
        <v>7</v>
      </c>
      <c r="B877" s="376">
        <v>1</v>
      </c>
      <c r="C877" s="361" t="s">
        <v>627</v>
      </c>
      <c r="D877" s="347"/>
      <c r="E877" s="347"/>
      <c r="F877" s="347"/>
      <c r="G877" s="347"/>
      <c r="H877" s="347"/>
      <c r="I877" s="347"/>
      <c r="J877" s="348">
        <v>1011001101347</v>
      </c>
      <c r="K877" s="349"/>
      <c r="L877" s="349"/>
      <c r="M877" s="349"/>
      <c r="N877" s="349"/>
      <c r="O877" s="349"/>
      <c r="P877" s="362" t="s">
        <v>641</v>
      </c>
      <c r="Q877" s="350"/>
      <c r="R877" s="350"/>
      <c r="S877" s="350"/>
      <c r="T877" s="350"/>
      <c r="U877" s="350"/>
      <c r="V877" s="350"/>
      <c r="W877" s="350"/>
      <c r="X877" s="350"/>
      <c r="Y877" s="351">
        <v>26</v>
      </c>
      <c r="Z877" s="352"/>
      <c r="AA877" s="352"/>
      <c r="AB877" s="353"/>
      <c r="AC877" s="354" t="s">
        <v>594</v>
      </c>
      <c r="AD877" s="354"/>
      <c r="AE877" s="354"/>
      <c r="AF877" s="354"/>
      <c r="AG877" s="354"/>
      <c r="AH877" s="355" t="s">
        <v>595</v>
      </c>
      <c r="AI877" s="356"/>
      <c r="AJ877" s="356"/>
      <c r="AK877" s="356"/>
      <c r="AL877" s="357" t="s">
        <v>604</v>
      </c>
      <c r="AM877" s="358"/>
      <c r="AN877" s="358"/>
      <c r="AO877" s="359"/>
      <c r="AP877" s="360" t="s">
        <v>595</v>
      </c>
      <c r="AQ877" s="360"/>
      <c r="AR877" s="360"/>
      <c r="AS877" s="360"/>
      <c r="AT877" s="360"/>
      <c r="AU877" s="360"/>
      <c r="AV877" s="360"/>
      <c r="AW877" s="360"/>
      <c r="AX877" s="360"/>
    </row>
    <row r="878" spans="1:50" ht="30" customHeight="1" x14ac:dyDescent="0.15">
      <c r="A878" s="376">
        <v>8</v>
      </c>
      <c r="B878" s="376">
        <v>1</v>
      </c>
      <c r="C878" s="361" t="s">
        <v>628</v>
      </c>
      <c r="D878" s="347"/>
      <c r="E878" s="347"/>
      <c r="F878" s="347"/>
      <c r="G878" s="347"/>
      <c r="H878" s="347"/>
      <c r="I878" s="347"/>
      <c r="J878" s="348"/>
      <c r="K878" s="349"/>
      <c r="L878" s="349"/>
      <c r="M878" s="349"/>
      <c r="N878" s="349"/>
      <c r="O878" s="349"/>
      <c r="P878" s="362" t="s">
        <v>642</v>
      </c>
      <c r="Q878" s="350"/>
      <c r="R878" s="350"/>
      <c r="S878" s="350"/>
      <c r="T878" s="350"/>
      <c r="U878" s="350"/>
      <c r="V878" s="350"/>
      <c r="W878" s="350"/>
      <c r="X878" s="350"/>
      <c r="Y878" s="351">
        <v>24</v>
      </c>
      <c r="Z878" s="352"/>
      <c r="AA878" s="352"/>
      <c r="AB878" s="353"/>
      <c r="AC878" s="354" t="s">
        <v>594</v>
      </c>
      <c r="AD878" s="354"/>
      <c r="AE878" s="354"/>
      <c r="AF878" s="354"/>
      <c r="AG878" s="354"/>
      <c r="AH878" s="355" t="s">
        <v>599</v>
      </c>
      <c r="AI878" s="356"/>
      <c r="AJ878" s="356"/>
      <c r="AK878" s="356"/>
      <c r="AL878" s="357" t="s">
        <v>595</v>
      </c>
      <c r="AM878" s="358"/>
      <c r="AN878" s="358"/>
      <c r="AO878" s="359"/>
      <c r="AP878" s="360" t="s">
        <v>607</v>
      </c>
      <c r="AQ878" s="360"/>
      <c r="AR878" s="360"/>
      <c r="AS878" s="360"/>
      <c r="AT878" s="360"/>
      <c r="AU878" s="360"/>
      <c r="AV878" s="360"/>
      <c r="AW878" s="360"/>
      <c r="AX878" s="360"/>
    </row>
    <row r="879" spans="1:50" ht="30" customHeight="1" x14ac:dyDescent="0.15">
      <c r="A879" s="376">
        <v>9</v>
      </c>
      <c r="B879" s="376">
        <v>1</v>
      </c>
      <c r="C879" s="361" t="s">
        <v>629</v>
      </c>
      <c r="D879" s="347"/>
      <c r="E879" s="347"/>
      <c r="F879" s="347"/>
      <c r="G879" s="347"/>
      <c r="H879" s="347"/>
      <c r="I879" s="347"/>
      <c r="J879" s="348">
        <v>2260003000300</v>
      </c>
      <c r="K879" s="349"/>
      <c r="L879" s="349"/>
      <c r="M879" s="349"/>
      <c r="N879" s="349"/>
      <c r="O879" s="349"/>
      <c r="P879" s="362" t="s">
        <v>643</v>
      </c>
      <c r="Q879" s="350"/>
      <c r="R879" s="350"/>
      <c r="S879" s="350"/>
      <c r="T879" s="350"/>
      <c r="U879" s="350"/>
      <c r="V879" s="350"/>
      <c r="W879" s="350"/>
      <c r="X879" s="350"/>
      <c r="Y879" s="351">
        <v>24</v>
      </c>
      <c r="Z879" s="352"/>
      <c r="AA879" s="352"/>
      <c r="AB879" s="353"/>
      <c r="AC879" s="354" t="s">
        <v>594</v>
      </c>
      <c r="AD879" s="354"/>
      <c r="AE879" s="354"/>
      <c r="AF879" s="354"/>
      <c r="AG879" s="354"/>
      <c r="AH879" s="355" t="s">
        <v>604</v>
      </c>
      <c r="AI879" s="356"/>
      <c r="AJ879" s="356"/>
      <c r="AK879" s="356"/>
      <c r="AL879" s="357" t="s">
        <v>595</v>
      </c>
      <c r="AM879" s="358"/>
      <c r="AN879" s="358"/>
      <c r="AO879" s="359"/>
      <c r="AP879" s="360" t="s">
        <v>595</v>
      </c>
      <c r="AQ879" s="360"/>
      <c r="AR879" s="360"/>
      <c r="AS879" s="360"/>
      <c r="AT879" s="360"/>
      <c r="AU879" s="360"/>
      <c r="AV879" s="360"/>
      <c r="AW879" s="360"/>
      <c r="AX879" s="360"/>
    </row>
    <row r="880" spans="1:50" ht="30" customHeight="1" x14ac:dyDescent="0.15">
      <c r="A880" s="376">
        <v>10</v>
      </c>
      <c r="B880" s="376">
        <v>1</v>
      </c>
      <c r="C880" s="361" t="s">
        <v>630</v>
      </c>
      <c r="D880" s="347"/>
      <c r="E880" s="347"/>
      <c r="F880" s="347"/>
      <c r="G880" s="347"/>
      <c r="H880" s="347"/>
      <c r="I880" s="347"/>
      <c r="J880" s="348">
        <v>6010903003695</v>
      </c>
      <c r="K880" s="349"/>
      <c r="L880" s="349"/>
      <c r="M880" s="349"/>
      <c r="N880" s="349"/>
      <c r="O880" s="349"/>
      <c r="P880" s="362" t="s">
        <v>644</v>
      </c>
      <c r="Q880" s="350"/>
      <c r="R880" s="350"/>
      <c r="S880" s="350"/>
      <c r="T880" s="350"/>
      <c r="U880" s="350"/>
      <c r="V880" s="350"/>
      <c r="W880" s="350"/>
      <c r="X880" s="350"/>
      <c r="Y880" s="351">
        <v>22</v>
      </c>
      <c r="Z880" s="352"/>
      <c r="AA880" s="352"/>
      <c r="AB880" s="353"/>
      <c r="AC880" s="354" t="s">
        <v>594</v>
      </c>
      <c r="AD880" s="354"/>
      <c r="AE880" s="354"/>
      <c r="AF880" s="354"/>
      <c r="AG880" s="354"/>
      <c r="AH880" s="355" t="s">
        <v>595</v>
      </c>
      <c r="AI880" s="356"/>
      <c r="AJ880" s="356"/>
      <c r="AK880" s="356"/>
      <c r="AL880" s="357" t="s">
        <v>595</v>
      </c>
      <c r="AM880" s="358"/>
      <c r="AN880" s="358"/>
      <c r="AO880" s="359"/>
      <c r="AP880" s="360" t="s">
        <v>607</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631</v>
      </c>
      <c r="D904" s="347"/>
      <c r="E904" s="347"/>
      <c r="F904" s="347"/>
      <c r="G904" s="347"/>
      <c r="H904" s="347"/>
      <c r="I904" s="347"/>
      <c r="J904" s="348">
        <v>9020001115811</v>
      </c>
      <c r="K904" s="349"/>
      <c r="L904" s="349"/>
      <c r="M904" s="349"/>
      <c r="N904" s="349"/>
      <c r="O904" s="349"/>
      <c r="P904" s="362" t="s">
        <v>633</v>
      </c>
      <c r="Q904" s="350"/>
      <c r="R904" s="350"/>
      <c r="S904" s="350"/>
      <c r="T904" s="350"/>
      <c r="U904" s="350"/>
      <c r="V904" s="350"/>
      <c r="W904" s="350"/>
      <c r="X904" s="350"/>
      <c r="Y904" s="351">
        <v>29</v>
      </c>
      <c r="Z904" s="352"/>
      <c r="AA904" s="352"/>
      <c r="AB904" s="353"/>
      <c r="AC904" s="363" t="s">
        <v>380</v>
      </c>
      <c r="AD904" s="371"/>
      <c r="AE904" s="371"/>
      <c r="AF904" s="371"/>
      <c r="AG904" s="371"/>
      <c r="AH904" s="372">
        <v>1</v>
      </c>
      <c r="AI904" s="373"/>
      <c r="AJ904" s="373"/>
      <c r="AK904" s="373"/>
      <c r="AL904" s="357">
        <v>100</v>
      </c>
      <c r="AM904" s="358"/>
      <c r="AN904" s="358"/>
      <c r="AO904" s="359"/>
      <c r="AP904" s="360" t="s">
        <v>604</v>
      </c>
      <c r="AQ904" s="360"/>
      <c r="AR904" s="360"/>
      <c r="AS904" s="360"/>
      <c r="AT904" s="360"/>
      <c r="AU904" s="360"/>
      <c r="AV904" s="360"/>
      <c r="AW904" s="360"/>
      <c r="AX904" s="360"/>
    </row>
    <row r="905" spans="1:50" ht="30" customHeight="1" x14ac:dyDescent="0.15">
      <c r="A905" s="376">
        <v>2</v>
      </c>
      <c r="B905" s="376">
        <v>1</v>
      </c>
      <c r="C905" s="361" t="s">
        <v>631</v>
      </c>
      <c r="D905" s="347"/>
      <c r="E905" s="347"/>
      <c r="F905" s="347"/>
      <c r="G905" s="347"/>
      <c r="H905" s="347"/>
      <c r="I905" s="347"/>
      <c r="J905" s="348">
        <v>9020001115811</v>
      </c>
      <c r="K905" s="349"/>
      <c r="L905" s="349"/>
      <c r="M905" s="349"/>
      <c r="N905" s="349"/>
      <c r="O905" s="349"/>
      <c r="P905" s="362" t="s">
        <v>634</v>
      </c>
      <c r="Q905" s="350"/>
      <c r="R905" s="350"/>
      <c r="S905" s="350"/>
      <c r="T905" s="350"/>
      <c r="U905" s="350"/>
      <c r="V905" s="350"/>
      <c r="W905" s="350"/>
      <c r="X905" s="350"/>
      <c r="Y905" s="351">
        <v>20</v>
      </c>
      <c r="Z905" s="352"/>
      <c r="AA905" s="352"/>
      <c r="AB905" s="353"/>
      <c r="AC905" s="363" t="s">
        <v>380</v>
      </c>
      <c r="AD905" s="363"/>
      <c r="AE905" s="363"/>
      <c r="AF905" s="363"/>
      <c r="AG905" s="363"/>
      <c r="AH905" s="372">
        <v>1</v>
      </c>
      <c r="AI905" s="373"/>
      <c r="AJ905" s="373"/>
      <c r="AK905" s="373"/>
      <c r="AL905" s="357">
        <v>100</v>
      </c>
      <c r="AM905" s="358"/>
      <c r="AN905" s="358"/>
      <c r="AO905" s="359"/>
      <c r="AP905" s="360" t="s">
        <v>595</v>
      </c>
      <c r="AQ905" s="360"/>
      <c r="AR905" s="360"/>
      <c r="AS905" s="360"/>
      <c r="AT905" s="360"/>
      <c r="AU905" s="360"/>
      <c r="AV905" s="360"/>
      <c r="AW905" s="360"/>
      <c r="AX905" s="360"/>
    </row>
    <row r="906" spans="1:50" ht="47.25" customHeight="1" x14ac:dyDescent="0.15">
      <c r="A906" s="376">
        <v>3</v>
      </c>
      <c r="B906" s="376">
        <v>1</v>
      </c>
      <c r="C906" s="361" t="s">
        <v>632</v>
      </c>
      <c r="D906" s="347"/>
      <c r="E906" s="347"/>
      <c r="F906" s="347"/>
      <c r="G906" s="347"/>
      <c r="H906" s="347"/>
      <c r="I906" s="347"/>
      <c r="J906" s="348">
        <v>7010501016231</v>
      </c>
      <c r="K906" s="349"/>
      <c r="L906" s="349"/>
      <c r="M906" s="349"/>
      <c r="N906" s="349"/>
      <c r="O906" s="349"/>
      <c r="P906" s="362" t="s">
        <v>635</v>
      </c>
      <c r="Q906" s="350"/>
      <c r="R906" s="350"/>
      <c r="S906" s="350"/>
      <c r="T906" s="350"/>
      <c r="U906" s="350"/>
      <c r="V906" s="350"/>
      <c r="W906" s="350"/>
      <c r="X906" s="350"/>
      <c r="Y906" s="351">
        <v>17</v>
      </c>
      <c r="Z906" s="352"/>
      <c r="AA906" s="352"/>
      <c r="AB906" s="353"/>
      <c r="AC906" s="363" t="s">
        <v>380</v>
      </c>
      <c r="AD906" s="363"/>
      <c r="AE906" s="363"/>
      <c r="AF906" s="363"/>
      <c r="AG906" s="363"/>
      <c r="AH906" s="355">
        <v>3</v>
      </c>
      <c r="AI906" s="356"/>
      <c r="AJ906" s="356"/>
      <c r="AK906" s="356"/>
      <c r="AL906" s="357">
        <v>100</v>
      </c>
      <c r="AM906" s="358"/>
      <c r="AN906" s="358"/>
      <c r="AO906" s="359"/>
      <c r="AP906" s="360" t="s">
        <v>595</v>
      </c>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customSheetViews>
    <customSheetView guid="{9088D9B0-D660-4D6F-B06E-B128C9A99CBD}" scale="93" showPageBreaks="1" fitToPage="1" printArea="1" hiddenRows="1" view="pageBreakPreview">
      <selection activeCell="F733" sqref="F733:AX733"/>
      <rowBreaks count="8" manualBreakCount="8">
        <brk id="94" max="49" man="1"/>
        <brk id="699" max="49" man="1"/>
        <brk id="727" max="49" man="1"/>
        <brk id="735" max="49" man="1"/>
        <brk id="778" max="49" man="1"/>
        <brk id="792" max="49" man="1"/>
        <brk id="834" max="49" man="1"/>
        <brk id="868" max="49" man="1"/>
      </rowBreaks>
      <colBreaks count="1" manualBreakCount="1">
        <brk id="6" max="1130" man="1"/>
      </col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D1E25680-E05C-4B55-828A-AA6D296127E1}" scale="93" showPageBreaks="1" fitToPage="1" printArea="1" hiddenRows="1" view="pageBreakPreview" topLeftCell="A748">
      <selection activeCell="AM755" sqref="AM755"/>
      <rowBreaks count="7" manualBreakCount="7">
        <brk id="94" max="49" man="1"/>
        <brk id="699" max="49" man="1"/>
        <brk id="727" max="49" man="1"/>
        <brk id="735" max="49" man="1"/>
        <brk id="778" max="49" man="1"/>
        <brk id="818" max="49" man="1"/>
        <brk id="868" max="49" man="1"/>
      </rowBreaks>
      <colBreaks count="1" manualBreakCount="1">
        <brk id="6" max="1130" man="1"/>
      </colBreaks>
      <pageMargins left="0.62992125984251968" right="0.39370078740157483" top="0.59055118110236227" bottom="0.39370078740157483" header="0.51181102362204722" footer="0.51181102362204722"/>
      <pageSetup paperSize="9" scale="69" fitToHeight="0" orientation="portrait" r:id="rId2"/>
      <headerFooter differentFirst="1" alignWithMargins="0"/>
    </customSheetView>
  </customSheetViews>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791" priority="14011">
      <formula>IF(RIGHT(TEXT(AD14,"0.#"),1)=".",FALSE,TRUE)</formula>
    </cfRule>
    <cfRule type="expression" dxfId="2790" priority="14012">
      <formula>IF(RIGHT(TEXT(AD14,"0.#"),1)=".",TRUE,FALSE)</formula>
    </cfRule>
  </conditionalFormatting>
  <conditionalFormatting sqref="AE32">
    <cfRule type="expression" dxfId="2789" priority="14001">
      <formula>IF(RIGHT(TEXT(AE32,"0.#"),1)=".",FALSE,TRUE)</formula>
    </cfRule>
    <cfRule type="expression" dxfId="2788" priority="14002">
      <formula>IF(RIGHT(TEXT(AE32,"0.#"),1)=".",TRUE,FALSE)</formula>
    </cfRule>
  </conditionalFormatting>
  <conditionalFormatting sqref="P18:AX18">
    <cfRule type="expression" dxfId="2787" priority="13887">
      <formula>IF(RIGHT(TEXT(P18,"0.#"),1)=".",FALSE,TRUE)</formula>
    </cfRule>
    <cfRule type="expression" dxfId="2786" priority="13888">
      <formula>IF(RIGHT(TEXT(P18,"0.#"),1)=".",TRUE,FALSE)</formula>
    </cfRule>
  </conditionalFormatting>
  <conditionalFormatting sqref="Y783">
    <cfRule type="expression" dxfId="2785" priority="13883">
      <formula>IF(RIGHT(TEXT(Y783,"0.#"),1)=".",FALSE,TRUE)</formula>
    </cfRule>
    <cfRule type="expression" dxfId="2784" priority="13884">
      <formula>IF(RIGHT(TEXT(Y783,"0.#"),1)=".",TRUE,FALSE)</formula>
    </cfRule>
  </conditionalFormatting>
  <conditionalFormatting sqref="Y792">
    <cfRule type="expression" dxfId="2783" priority="13879">
      <formula>IF(RIGHT(TEXT(Y792,"0.#"),1)=".",FALSE,TRUE)</formula>
    </cfRule>
    <cfRule type="expression" dxfId="2782" priority="13880">
      <formula>IF(RIGHT(TEXT(Y792,"0.#"),1)=".",TRUE,FALSE)</formula>
    </cfRule>
  </conditionalFormatting>
  <conditionalFormatting sqref="Y823:Y830 Y821 Y810:Y817 Y808 Y797:Y804 Y795">
    <cfRule type="expression" dxfId="2781" priority="13661">
      <formula>IF(RIGHT(TEXT(Y795,"0.#"),1)=".",FALSE,TRUE)</formula>
    </cfRule>
    <cfRule type="expression" dxfId="2780" priority="13662">
      <formula>IF(RIGHT(TEXT(Y795,"0.#"),1)=".",TRUE,FALSE)</formula>
    </cfRule>
  </conditionalFormatting>
  <conditionalFormatting sqref="AD16:AQ17 AD15:AX15 AD13:AX13">
    <cfRule type="expression" dxfId="2779" priority="13709">
      <formula>IF(RIGHT(TEXT(AD13,"0.#"),1)=".",FALSE,TRUE)</formula>
    </cfRule>
    <cfRule type="expression" dxfId="2778" priority="13710">
      <formula>IF(RIGHT(TEXT(AD13,"0.#"),1)=".",TRUE,FALSE)</formula>
    </cfRule>
  </conditionalFormatting>
  <conditionalFormatting sqref="P19:AJ19">
    <cfRule type="expression" dxfId="2777" priority="13707">
      <formula>IF(RIGHT(TEXT(P19,"0.#"),1)=".",FALSE,TRUE)</formula>
    </cfRule>
    <cfRule type="expression" dxfId="2776" priority="13708">
      <formula>IF(RIGHT(TEXT(P19,"0.#"),1)=".",TRUE,FALSE)</formula>
    </cfRule>
  </conditionalFormatting>
  <conditionalFormatting sqref="Y784:Y791 Y782">
    <cfRule type="expression" dxfId="2775" priority="13685">
      <formula>IF(RIGHT(TEXT(Y782,"0.#"),1)=".",FALSE,TRUE)</formula>
    </cfRule>
    <cfRule type="expression" dxfId="2774" priority="13686">
      <formula>IF(RIGHT(TEXT(Y782,"0.#"),1)=".",TRUE,FALSE)</formula>
    </cfRule>
  </conditionalFormatting>
  <conditionalFormatting sqref="AU783">
    <cfRule type="expression" dxfId="2773" priority="13683">
      <formula>IF(RIGHT(TEXT(AU783,"0.#"),1)=".",FALSE,TRUE)</formula>
    </cfRule>
    <cfRule type="expression" dxfId="2772" priority="13684">
      <formula>IF(RIGHT(TEXT(AU783,"0.#"),1)=".",TRUE,FALSE)</formula>
    </cfRule>
  </conditionalFormatting>
  <conditionalFormatting sqref="AU792">
    <cfRule type="expression" dxfId="2771" priority="13681">
      <formula>IF(RIGHT(TEXT(AU792,"0.#"),1)=".",FALSE,TRUE)</formula>
    </cfRule>
    <cfRule type="expression" dxfId="2770" priority="13682">
      <formula>IF(RIGHT(TEXT(AU792,"0.#"),1)=".",TRUE,FALSE)</formula>
    </cfRule>
  </conditionalFormatting>
  <conditionalFormatting sqref="AU784:AU791 AU782">
    <cfRule type="expression" dxfId="2769" priority="13679">
      <formula>IF(RIGHT(TEXT(AU782,"0.#"),1)=".",FALSE,TRUE)</formula>
    </cfRule>
    <cfRule type="expression" dxfId="2768" priority="13680">
      <formula>IF(RIGHT(TEXT(AU782,"0.#"),1)=".",TRUE,FALSE)</formula>
    </cfRule>
  </conditionalFormatting>
  <conditionalFormatting sqref="Y822 Y809 Y796">
    <cfRule type="expression" dxfId="2767" priority="13665">
      <formula>IF(RIGHT(TEXT(Y796,"0.#"),1)=".",FALSE,TRUE)</formula>
    </cfRule>
    <cfRule type="expression" dxfId="2766" priority="13666">
      <formula>IF(RIGHT(TEXT(Y796,"0.#"),1)=".",TRUE,FALSE)</formula>
    </cfRule>
  </conditionalFormatting>
  <conditionalFormatting sqref="Y831 Y818 Y805">
    <cfRule type="expression" dxfId="2765" priority="13663">
      <formula>IF(RIGHT(TEXT(Y805,"0.#"),1)=".",FALSE,TRUE)</formula>
    </cfRule>
    <cfRule type="expression" dxfId="2764" priority="13664">
      <formula>IF(RIGHT(TEXT(Y805,"0.#"),1)=".",TRUE,FALSE)</formula>
    </cfRule>
  </conditionalFormatting>
  <conditionalFormatting sqref="AU822 AU809 AU796">
    <cfRule type="expression" dxfId="2763" priority="13659">
      <formula>IF(RIGHT(TEXT(AU796,"0.#"),1)=".",FALSE,TRUE)</formula>
    </cfRule>
    <cfRule type="expression" dxfId="2762" priority="13660">
      <formula>IF(RIGHT(TEXT(AU796,"0.#"),1)=".",TRUE,FALSE)</formula>
    </cfRule>
  </conditionalFormatting>
  <conditionalFormatting sqref="AU831 AU818 AU805">
    <cfRule type="expression" dxfId="2761" priority="13657">
      <formula>IF(RIGHT(TEXT(AU805,"0.#"),1)=".",FALSE,TRUE)</formula>
    </cfRule>
    <cfRule type="expression" dxfId="2760" priority="13658">
      <formula>IF(RIGHT(TEXT(AU805,"0.#"),1)=".",TRUE,FALSE)</formula>
    </cfRule>
  </conditionalFormatting>
  <conditionalFormatting sqref="AU823:AU830 AU821 AU810:AU817 AU808 AU797:AU804 AU795">
    <cfRule type="expression" dxfId="2759" priority="13655">
      <formula>IF(RIGHT(TEXT(AU795,"0.#"),1)=".",FALSE,TRUE)</formula>
    </cfRule>
    <cfRule type="expression" dxfId="2758" priority="13656">
      <formula>IF(RIGHT(TEXT(AU795,"0.#"),1)=".",TRUE,FALSE)</formula>
    </cfRule>
  </conditionalFormatting>
  <conditionalFormatting sqref="AM87">
    <cfRule type="expression" dxfId="2757" priority="13309">
      <formula>IF(RIGHT(TEXT(AM87,"0.#"),1)=".",FALSE,TRUE)</formula>
    </cfRule>
    <cfRule type="expression" dxfId="2756" priority="13310">
      <formula>IF(RIGHT(TEXT(AM87,"0.#"),1)=".",TRUE,FALSE)</formula>
    </cfRule>
  </conditionalFormatting>
  <conditionalFormatting sqref="AE55">
    <cfRule type="expression" dxfId="2755" priority="13377">
      <formula>IF(RIGHT(TEXT(AE55,"0.#"),1)=".",FALSE,TRUE)</formula>
    </cfRule>
    <cfRule type="expression" dxfId="2754" priority="13378">
      <formula>IF(RIGHT(TEXT(AE55,"0.#"),1)=".",TRUE,FALSE)</formula>
    </cfRule>
  </conditionalFormatting>
  <conditionalFormatting sqref="AI55">
    <cfRule type="expression" dxfId="2753" priority="13375">
      <formula>IF(RIGHT(TEXT(AI55,"0.#"),1)=".",FALSE,TRUE)</formula>
    </cfRule>
    <cfRule type="expression" dxfId="2752" priority="13376">
      <formula>IF(RIGHT(TEXT(AI55,"0.#"),1)=".",TRUE,FALSE)</formula>
    </cfRule>
  </conditionalFormatting>
  <conditionalFormatting sqref="AM34">
    <cfRule type="expression" dxfId="2751" priority="13455">
      <formula>IF(RIGHT(TEXT(AM34,"0.#"),1)=".",FALSE,TRUE)</formula>
    </cfRule>
    <cfRule type="expression" dxfId="2750" priority="13456">
      <formula>IF(RIGHT(TEXT(AM34,"0.#"),1)=".",TRUE,FALSE)</formula>
    </cfRule>
  </conditionalFormatting>
  <conditionalFormatting sqref="AE33">
    <cfRule type="expression" dxfId="2749" priority="13469">
      <formula>IF(RIGHT(TEXT(AE33,"0.#"),1)=".",FALSE,TRUE)</formula>
    </cfRule>
    <cfRule type="expression" dxfId="2748" priority="13470">
      <formula>IF(RIGHT(TEXT(AE33,"0.#"),1)=".",TRUE,FALSE)</formula>
    </cfRule>
  </conditionalFormatting>
  <conditionalFormatting sqref="AE34">
    <cfRule type="expression" dxfId="2747" priority="13467">
      <formula>IF(RIGHT(TEXT(AE34,"0.#"),1)=".",FALSE,TRUE)</formula>
    </cfRule>
    <cfRule type="expression" dxfId="2746" priority="13468">
      <formula>IF(RIGHT(TEXT(AE34,"0.#"),1)=".",TRUE,FALSE)</formula>
    </cfRule>
  </conditionalFormatting>
  <conditionalFormatting sqref="AI34">
    <cfRule type="expression" dxfId="2745" priority="13465">
      <formula>IF(RIGHT(TEXT(AI34,"0.#"),1)=".",FALSE,TRUE)</formula>
    </cfRule>
    <cfRule type="expression" dxfId="2744" priority="13466">
      <formula>IF(RIGHT(TEXT(AI34,"0.#"),1)=".",TRUE,FALSE)</formula>
    </cfRule>
  </conditionalFormatting>
  <conditionalFormatting sqref="AI33">
    <cfRule type="expression" dxfId="2743" priority="13463">
      <formula>IF(RIGHT(TEXT(AI33,"0.#"),1)=".",FALSE,TRUE)</formula>
    </cfRule>
    <cfRule type="expression" dxfId="2742" priority="13464">
      <formula>IF(RIGHT(TEXT(AI33,"0.#"),1)=".",TRUE,FALSE)</formula>
    </cfRule>
  </conditionalFormatting>
  <conditionalFormatting sqref="AI32">
    <cfRule type="expression" dxfId="2741" priority="13461">
      <formula>IF(RIGHT(TEXT(AI32,"0.#"),1)=".",FALSE,TRUE)</formula>
    </cfRule>
    <cfRule type="expression" dxfId="2740" priority="13462">
      <formula>IF(RIGHT(TEXT(AI32,"0.#"),1)=".",TRUE,FALSE)</formula>
    </cfRule>
  </conditionalFormatting>
  <conditionalFormatting sqref="AM32">
    <cfRule type="expression" dxfId="2739" priority="13459">
      <formula>IF(RIGHT(TEXT(AM32,"0.#"),1)=".",FALSE,TRUE)</formula>
    </cfRule>
    <cfRule type="expression" dxfId="2738" priority="13460">
      <formula>IF(RIGHT(TEXT(AM32,"0.#"),1)=".",TRUE,FALSE)</formula>
    </cfRule>
  </conditionalFormatting>
  <conditionalFormatting sqref="AM33">
    <cfRule type="expression" dxfId="2737" priority="13457">
      <formula>IF(RIGHT(TEXT(AM33,"0.#"),1)=".",FALSE,TRUE)</formula>
    </cfRule>
    <cfRule type="expression" dxfId="2736" priority="13458">
      <formula>IF(RIGHT(TEXT(AM33,"0.#"),1)=".",TRUE,FALSE)</formula>
    </cfRule>
  </conditionalFormatting>
  <conditionalFormatting sqref="AQ32:AQ34">
    <cfRule type="expression" dxfId="2735" priority="13449">
      <formula>IF(RIGHT(TEXT(AQ32,"0.#"),1)=".",FALSE,TRUE)</formula>
    </cfRule>
    <cfRule type="expression" dxfId="2734" priority="13450">
      <formula>IF(RIGHT(TEXT(AQ32,"0.#"),1)=".",TRUE,FALSE)</formula>
    </cfRule>
  </conditionalFormatting>
  <conditionalFormatting sqref="AU32:AU34">
    <cfRule type="expression" dxfId="2733" priority="13447">
      <formula>IF(RIGHT(TEXT(AU32,"0.#"),1)=".",FALSE,TRUE)</formula>
    </cfRule>
    <cfRule type="expression" dxfId="2732" priority="13448">
      <formula>IF(RIGHT(TEXT(AU32,"0.#"),1)=".",TRUE,FALSE)</formula>
    </cfRule>
  </conditionalFormatting>
  <conditionalFormatting sqref="AE53">
    <cfRule type="expression" dxfId="2731" priority="13381">
      <formula>IF(RIGHT(TEXT(AE53,"0.#"),1)=".",FALSE,TRUE)</formula>
    </cfRule>
    <cfRule type="expression" dxfId="2730" priority="13382">
      <formula>IF(RIGHT(TEXT(AE53,"0.#"),1)=".",TRUE,FALSE)</formula>
    </cfRule>
  </conditionalFormatting>
  <conditionalFormatting sqref="AE54">
    <cfRule type="expression" dxfId="2729" priority="13379">
      <formula>IF(RIGHT(TEXT(AE54,"0.#"),1)=".",FALSE,TRUE)</formula>
    </cfRule>
    <cfRule type="expression" dxfId="2728" priority="13380">
      <formula>IF(RIGHT(TEXT(AE54,"0.#"),1)=".",TRUE,FALSE)</formula>
    </cfRule>
  </conditionalFormatting>
  <conditionalFormatting sqref="AI54">
    <cfRule type="expression" dxfId="2727" priority="13373">
      <formula>IF(RIGHT(TEXT(AI54,"0.#"),1)=".",FALSE,TRUE)</formula>
    </cfRule>
    <cfRule type="expression" dxfId="2726" priority="13374">
      <formula>IF(RIGHT(TEXT(AI54,"0.#"),1)=".",TRUE,FALSE)</formula>
    </cfRule>
  </conditionalFormatting>
  <conditionalFormatting sqref="AI53">
    <cfRule type="expression" dxfId="2725" priority="13371">
      <formula>IF(RIGHT(TEXT(AI53,"0.#"),1)=".",FALSE,TRUE)</formula>
    </cfRule>
    <cfRule type="expression" dxfId="2724" priority="13372">
      <formula>IF(RIGHT(TEXT(AI53,"0.#"),1)=".",TRUE,FALSE)</formula>
    </cfRule>
  </conditionalFormatting>
  <conditionalFormatting sqref="AM53">
    <cfRule type="expression" dxfId="2723" priority="13369">
      <formula>IF(RIGHT(TEXT(AM53,"0.#"),1)=".",FALSE,TRUE)</formula>
    </cfRule>
    <cfRule type="expression" dxfId="2722" priority="13370">
      <formula>IF(RIGHT(TEXT(AM53,"0.#"),1)=".",TRUE,FALSE)</formula>
    </cfRule>
  </conditionalFormatting>
  <conditionalFormatting sqref="AM54">
    <cfRule type="expression" dxfId="2721" priority="13367">
      <formula>IF(RIGHT(TEXT(AM54,"0.#"),1)=".",FALSE,TRUE)</formula>
    </cfRule>
    <cfRule type="expression" dxfId="2720" priority="13368">
      <formula>IF(RIGHT(TEXT(AM54,"0.#"),1)=".",TRUE,FALSE)</formula>
    </cfRule>
  </conditionalFormatting>
  <conditionalFormatting sqref="AM55">
    <cfRule type="expression" dxfId="2719" priority="13365">
      <formula>IF(RIGHT(TEXT(AM55,"0.#"),1)=".",FALSE,TRUE)</formula>
    </cfRule>
    <cfRule type="expression" dxfId="2718" priority="13366">
      <formula>IF(RIGHT(TEXT(AM55,"0.#"),1)=".",TRUE,FALSE)</formula>
    </cfRule>
  </conditionalFormatting>
  <conditionalFormatting sqref="AE60">
    <cfRule type="expression" dxfId="2717" priority="13351">
      <formula>IF(RIGHT(TEXT(AE60,"0.#"),1)=".",FALSE,TRUE)</formula>
    </cfRule>
    <cfRule type="expression" dxfId="2716" priority="13352">
      <formula>IF(RIGHT(TEXT(AE60,"0.#"),1)=".",TRUE,FALSE)</formula>
    </cfRule>
  </conditionalFormatting>
  <conditionalFormatting sqref="AE61">
    <cfRule type="expression" dxfId="2715" priority="13349">
      <formula>IF(RIGHT(TEXT(AE61,"0.#"),1)=".",FALSE,TRUE)</formula>
    </cfRule>
    <cfRule type="expression" dxfId="2714" priority="13350">
      <formula>IF(RIGHT(TEXT(AE61,"0.#"),1)=".",TRUE,FALSE)</formula>
    </cfRule>
  </conditionalFormatting>
  <conditionalFormatting sqref="AE62">
    <cfRule type="expression" dxfId="2713" priority="13347">
      <formula>IF(RIGHT(TEXT(AE62,"0.#"),1)=".",FALSE,TRUE)</formula>
    </cfRule>
    <cfRule type="expression" dxfId="2712" priority="13348">
      <formula>IF(RIGHT(TEXT(AE62,"0.#"),1)=".",TRUE,FALSE)</formula>
    </cfRule>
  </conditionalFormatting>
  <conditionalFormatting sqref="AI62">
    <cfRule type="expression" dxfId="2711" priority="13345">
      <formula>IF(RIGHT(TEXT(AI62,"0.#"),1)=".",FALSE,TRUE)</formula>
    </cfRule>
    <cfRule type="expression" dxfId="2710" priority="13346">
      <formula>IF(RIGHT(TEXT(AI62,"0.#"),1)=".",TRUE,FALSE)</formula>
    </cfRule>
  </conditionalFormatting>
  <conditionalFormatting sqref="AI61">
    <cfRule type="expression" dxfId="2709" priority="13343">
      <formula>IF(RIGHT(TEXT(AI61,"0.#"),1)=".",FALSE,TRUE)</formula>
    </cfRule>
    <cfRule type="expression" dxfId="2708" priority="13344">
      <formula>IF(RIGHT(TEXT(AI61,"0.#"),1)=".",TRUE,FALSE)</formula>
    </cfRule>
  </conditionalFormatting>
  <conditionalFormatting sqref="AI60">
    <cfRule type="expression" dxfId="2707" priority="13341">
      <formula>IF(RIGHT(TEXT(AI60,"0.#"),1)=".",FALSE,TRUE)</formula>
    </cfRule>
    <cfRule type="expression" dxfId="2706" priority="13342">
      <formula>IF(RIGHT(TEXT(AI60,"0.#"),1)=".",TRUE,FALSE)</formula>
    </cfRule>
  </conditionalFormatting>
  <conditionalFormatting sqref="AM60">
    <cfRule type="expression" dxfId="2705" priority="13339">
      <formula>IF(RIGHT(TEXT(AM60,"0.#"),1)=".",FALSE,TRUE)</formula>
    </cfRule>
    <cfRule type="expression" dxfId="2704" priority="13340">
      <formula>IF(RIGHT(TEXT(AM60,"0.#"),1)=".",TRUE,FALSE)</formula>
    </cfRule>
  </conditionalFormatting>
  <conditionalFormatting sqref="AM61">
    <cfRule type="expression" dxfId="2703" priority="13337">
      <formula>IF(RIGHT(TEXT(AM61,"0.#"),1)=".",FALSE,TRUE)</formula>
    </cfRule>
    <cfRule type="expression" dxfId="2702" priority="13338">
      <formula>IF(RIGHT(TEXT(AM61,"0.#"),1)=".",TRUE,FALSE)</formula>
    </cfRule>
  </conditionalFormatting>
  <conditionalFormatting sqref="AM62">
    <cfRule type="expression" dxfId="2701" priority="13335">
      <formula>IF(RIGHT(TEXT(AM62,"0.#"),1)=".",FALSE,TRUE)</formula>
    </cfRule>
    <cfRule type="expression" dxfId="2700" priority="13336">
      <formula>IF(RIGHT(TEXT(AM62,"0.#"),1)=".",TRUE,FALSE)</formula>
    </cfRule>
  </conditionalFormatting>
  <conditionalFormatting sqref="AE87">
    <cfRule type="expression" dxfId="2699" priority="13321">
      <formula>IF(RIGHT(TEXT(AE87,"0.#"),1)=".",FALSE,TRUE)</formula>
    </cfRule>
    <cfRule type="expression" dxfId="2698" priority="13322">
      <formula>IF(RIGHT(TEXT(AE87,"0.#"),1)=".",TRUE,FALSE)</formula>
    </cfRule>
  </conditionalFormatting>
  <conditionalFormatting sqref="AE88">
    <cfRule type="expression" dxfId="2697" priority="13319">
      <formula>IF(RIGHT(TEXT(AE88,"0.#"),1)=".",FALSE,TRUE)</formula>
    </cfRule>
    <cfRule type="expression" dxfId="2696" priority="13320">
      <formula>IF(RIGHT(TEXT(AE88,"0.#"),1)=".",TRUE,FALSE)</formula>
    </cfRule>
  </conditionalFormatting>
  <conditionalFormatting sqref="AE89">
    <cfRule type="expression" dxfId="2695" priority="13317">
      <formula>IF(RIGHT(TEXT(AE89,"0.#"),1)=".",FALSE,TRUE)</formula>
    </cfRule>
    <cfRule type="expression" dxfId="2694" priority="13318">
      <formula>IF(RIGHT(TEXT(AE89,"0.#"),1)=".",TRUE,FALSE)</formula>
    </cfRule>
  </conditionalFormatting>
  <conditionalFormatting sqref="AI89">
    <cfRule type="expression" dxfId="2693" priority="13315">
      <formula>IF(RIGHT(TEXT(AI89,"0.#"),1)=".",FALSE,TRUE)</formula>
    </cfRule>
    <cfRule type="expression" dxfId="2692" priority="13316">
      <formula>IF(RIGHT(TEXT(AI89,"0.#"),1)=".",TRUE,FALSE)</formula>
    </cfRule>
  </conditionalFormatting>
  <conditionalFormatting sqref="AI88">
    <cfRule type="expression" dxfId="2691" priority="13313">
      <formula>IF(RIGHT(TEXT(AI88,"0.#"),1)=".",FALSE,TRUE)</formula>
    </cfRule>
    <cfRule type="expression" dxfId="2690" priority="13314">
      <formula>IF(RIGHT(TEXT(AI88,"0.#"),1)=".",TRUE,FALSE)</formula>
    </cfRule>
  </conditionalFormatting>
  <conditionalFormatting sqref="AI87">
    <cfRule type="expression" dxfId="2689" priority="13311">
      <formula>IF(RIGHT(TEXT(AI87,"0.#"),1)=".",FALSE,TRUE)</formula>
    </cfRule>
    <cfRule type="expression" dxfId="2688" priority="13312">
      <formula>IF(RIGHT(TEXT(AI87,"0.#"),1)=".",TRUE,FALSE)</formula>
    </cfRule>
  </conditionalFormatting>
  <conditionalFormatting sqref="AM88">
    <cfRule type="expression" dxfId="2687" priority="13307">
      <formula>IF(RIGHT(TEXT(AM88,"0.#"),1)=".",FALSE,TRUE)</formula>
    </cfRule>
    <cfRule type="expression" dxfId="2686" priority="13308">
      <formula>IF(RIGHT(TEXT(AM88,"0.#"),1)=".",TRUE,FALSE)</formula>
    </cfRule>
  </conditionalFormatting>
  <conditionalFormatting sqref="AM89">
    <cfRule type="expression" dxfId="2685" priority="13305">
      <formula>IF(RIGHT(TEXT(AM89,"0.#"),1)=".",FALSE,TRUE)</formula>
    </cfRule>
    <cfRule type="expression" dxfId="2684" priority="13306">
      <formula>IF(RIGHT(TEXT(AM89,"0.#"),1)=".",TRUE,FALSE)</formula>
    </cfRule>
  </conditionalFormatting>
  <conditionalFormatting sqref="AE92">
    <cfRule type="expression" dxfId="2683" priority="13291">
      <formula>IF(RIGHT(TEXT(AE92,"0.#"),1)=".",FALSE,TRUE)</formula>
    </cfRule>
    <cfRule type="expression" dxfId="2682" priority="13292">
      <formula>IF(RIGHT(TEXT(AE92,"0.#"),1)=".",TRUE,FALSE)</formula>
    </cfRule>
  </conditionalFormatting>
  <conditionalFormatting sqref="AE93">
    <cfRule type="expression" dxfId="2681" priority="13289">
      <formula>IF(RIGHT(TEXT(AE93,"0.#"),1)=".",FALSE,TRUE)</formula>
    </cfRule>
    <cfRule type="expression" dxfId="2680" priority="13290">
      <formula>IF(RIGHT(TEXT(AE93,"0.#"),1)=".",TRUE,FALSE)</formula>
    </cfRule>
  </conditionalFormatting>
  <conditionalFormatting sqref="AE94">
    <cfRule type="expression" dxfId="2679" priority="13287">
      <formula>IF(RIGHT(TEXT(AE94,"0.#"),1)=".",FALSE,TRUE)</formula>
    </cfRule>
    <cfRule type="expression" dxfId="2678" priority="13288">
      <formula>IF(RIGHT(TEXT(AE94,"0.#"),1)=".",TRUE,FALSE)</formula>
    </cfRule>
  </conditionalFormatting>
  <conditionalFormatting sqref="AI94">
    <cfRule type="expression" dxfId="2677" priority="13285">
      <formula>IF(RIGHT(TEXT(AI94,"0.#"),1)=".",FALSE,TRUE)</formula>
    </cfRule>
    <cfRule type="expression" dxfId="2676" priority="13286">
      <formula>IF(RIGHT(TEXT(AI94,"0.#"),1)=".",TRUE,FALSE)</formula>
    </cfRule>
  </conditionalFormatting>
  <conditionalFormatting sqref="AI93">
    <cfRule type="expression" dxfId="2675" priority="13283">
      <formula>IF(RIGHT(TEXT(AI93,"0.#"),1)=".",FALSE,TRUE)</formula>
    </cfRule>
    <cfRule type="expression" dxfId="2674" priority="13284">
      <formula>IF(RIGHT(TEXT(AI93,"0.#"),1)=".",TRUE,FALSE)</formula>
    </cfRule>
  </conditionalFormatting>
  <conditionalFormatting sqref="AI92">
    <cfRule type="expression" dxfId="2673" priority="13281">
      <formula>IF(RIGHT(TEXT(AI92,"0.#"),1)=".",FALSE,TRUE)</formula>
    </cfRule>
    <cfRule type="expression" dxfId="2672" priority="13282">
      <formula>IF(RIGHT(TEXT(AI92,"0.#"),1)=".",TRUE,FALSE)</formula>
    </cfRule>
  </conditionalFormatting>
  <conditionalFormatting sqref="AM92">
    <cfRule type="expression" dxfId="2671" priority="13279">
      <formula>IF(RIGHT(TEXT(AM92,"0.#"),1)=".",FALSE,TRUE)</formula>
    </cfRule>
    <cfRule type="expression" dxfId="2670" priority="13280">
      <formula>IF(RIGHT(TEXT(AM92,"0.#"),1)=".",TRUE,FALSE)</formula>
    </cfRule>
  </conditionalFormatting>
  <conditionalFormatting sqref="AM93">
    <cfRule type="expression" dxfId="2669" priority="13277">
      <formula>IF(RIGHT(TEXT(AM93,"0.#"),1)=".",FALSE,TRUE)</formula>
    </cfRule>
    <cfRule type="expression" dxfId="2668" priority="13278">
      <formula>IF(RIGHT(TEXT(AM93,"0.#"),1)=".",TRUE,FALSE)</formula>
    </cfRule>
  </conditionalFormatting>
  <conditionalFormatting sqref="AM94">
    <cfRule type="expression" dxfId="2667" priority="13275">
      <formula>IF(RIGHT(TEXT(AM94,"0.#"),1)=".",FALSE,TRUE)</formula>
    </cfRule>
    <cfRule type="expression" dxfId="2666" priority="13276">
      <formula>IF(RIGHT(TEXT(AM94,"0.#"),1)=".",TRUE,FALSE)</formula>
    </cfRule>
  </conditionalFormatting>
  <conditionalFormatting sqref="AE97">
    <cfRule type="expression" dxfId="2665" priority="13261">
      <formula>IF(RIGHT(TEXT(AE97,"0.#"),1)=".",FALSE,TRUE)</formula>
    </cfRule>
    <cfRule type="expression" dxfId="2664" priority="13262">
      <formula>IF(RIGHT(TEXT(AE97,"0.#"),1)=".",TRUE,FALSE)</formula>
    </cfRule>
  </conditionalFormatting>
  <conditionalFormatting sqref="AE98">
    <cfRule type="expression" dxfId="2663" priority="13259">
      <formula>IF(RIGHT(TEXT(AE98,"0.#"),1)=".",FALSE,TRUE)</formula>
    </cfRule>
    <cfRule type="expression" dxfId="2662" priority="13260">
      <formula>IF(RIGHT(TEXT(AE98,"0.#"),1)=".",TRUE,FALSE)</formula>
    </cfRule>
  </conditionalFormatting>
  <conditionalFormatting sqref="AE99">
    <cfRule type="expression" dxfId="2661" priority="13257">
      <formula>IF(RIGHT(TEXT(AE99,"0.#"),1)=".",FALSE,TRUE)</formula>
    </cfRule>
    <cfRule type="expression" dxfId="2660" priority="13258">
      <formula>IF(RIGHT(TEXT(AE99,"0.#"),1)=".",TRUE,FALSE)</formula>
    </cfRule>
  </conditionalFormatting>
  <conditionalFormatting sqref="AI99">
    <cfRule type="expression" dxfId="2659" priority="13255">
      <formula>IF(RIGHT(TEXT(AI99,"0.#"),1)=".",FALSE,TRUE)</formula>
    </cfRule>
    <cfRule type="expression" dxfId="2658" priority="13256">
      <formula>IF(RIGHT(TEXT(AI99,"0.#"),1)=".",TRUE,FALSE)</formula>
    </cfRule>
  </conditionalFormatting>
  <conditionalFormatting sqref="AI98">
    <cfRule type="expression" dxfId="2657" priority="13253">
      <formula>IF(RIGHT(TEXT(AI98,"0.#"),1)=".",FALSE,TRUE)</formula>
    </cfRule>
    <cfRule type="expression" dxfId="2656" priority="13254">
      <formula>IF(RIGHT(TEXT(AI98,"0.#"),1)=".",TRUE,FALSE)</formula>
    </cfRule>
  </conditionalFormatting>
  <conditionalFormatting sqref="AI97">
    <cfRule type="expression" dxfId="2655" priority="13251">
      <formula>IF(RIGHT(TEXT(AI97,"0.#"),1)=".",FALSE,TRUE)</formula>
    </cfRule>
    <cfRule type="expression" dxfId="2654" priority="13252">
      <formula>IF(RIGHT(TEXT(AI97,"0.#"),1)=".",TRUE,FALSE)</formula>
    </cfRule>
  </conditionalFormatting>
  <conditionalFormatting sqref="AM97">
    <cfRule type="expression" dxfId="2653" priority="13249">
      <formula>IF(RIGHT(TEXT(AM97,"0.#"),1)=".",FALSE,TRUE)</formula>
    </cfRule>
    <cfRule type="expression" dxfId="2652" priority="13250">
      <formula>IF(RIGHT(TEXT(AM97,"0.#"),1)=".",TRUE,FALSE)</formula>
    </cfRule>
  </conditionalFormatting>
  <conditionalFormatting sqref="AM98">
    <cfRule type="expression" dxfId="2651" priority="13247">
      <formula>IF(RIGHT(TEXT(AM98,"0.#"),1)=".",FALSE,TRUE)</formula>
    </cfRule>
    <cfRule type="expression" dxfId="2650" priority="13248">
      <formula>IF(RIGHT(TEXT(AM98,"0.#"),1)=".",TRUE,FALSE)</formula>
    </cfRule>
  </conditionalFormatting>
  <conditionalFormatting sqref="AM99">
    <cfRule type="expression" dxfId="2649" priority="13245">
      <formula>IF(RIGHT(TEXT(AM99,"0.#"),1)=".",FALSE,TRUE)</formula>
    </cfRule>
    <cfRule type="expression" dxfId="2648" priority="13246">
      <formula>IF(RIGHT(TEXT(AM99,"0.#"),1)=".",TRUE,FALSE)</formula>
    </cfRule>
  </conditionalFormatting>
  <conditionalFormatting sqref="AM101">
    <cfRule type="expression" dxfId="2647" priority="13229">
      <formula>IF(RIGHT(TEXT(AM101,"0.#"),1)=".",FALSE,TRUE)</formula>
    </cfRule>
    <cfRule type="expression" dxfId="2646" priority="13230">
      <formula>IF(RIGHT(TEXT(AM101,"0.#"),1)=".",TRUE,FALSE)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Q116">
    <cfRule type="expression" dxfId="2593" priority="13163">
      <formula>IF(RIGHT(TEXT(AQ116,"0.#"),1)=".",FALSE,TRUE)</formula>
    </cfRule>
    <cfRule type="expression" dxfId="2592" priority="13164">
      <formula>IF(RIGHT(TEXT(AQ116,"0.#"),1)=".",TRUE,FALSE)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M117">
    <cfRule type="expression" dxfId="2589" priority="13157">
      <formula>IF(RIGHT(TEXT(AM117,"0.#"),1)=".",FALSE,TRUE)</formula>
    </cfRule>
    <cfRule type="expression" dxfId="2588" priority="13158">
      <formula>IF(RIGHT(TEXT(AM117,"0.#"),1)=".",TRUE,FALSE)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 AI134 AM134 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0:AO867">
    <cfRule type="expression" dxfId="2503" priority="6633">
      <formula>IF(AND(AL840&gt;=0, RIGHT(TEXT(AL840,"0.#"),1)&lt;&gt;"."),TRUE,FALSE)</formula>
    </cfRule>
    <cfRule type="expression" dxfId="2502" priority="6634">
      <formula>IF(AND(AL840&gt;=0, RIGHT(TEXT(AL840,"0.#"),1)="."),TRUE,FALSE)</formula>
    </cfRule>
    <cfRule type="expression" dxfId="2501" priority="6635">
      <formula>IF(AND(AL840&lt;0, RIGHT(TEXT(AL840,"0.#"),1)&lt;&gt;"."),TRUE,FALSE)</formula>
    </cfRule>
    <cfRule type="expression" dxfId="2500" priority="6636">
      <formula>IF(AND(AL840&lt;0, RIGHT(TEXT(AL840,"0.#"),1)="."),TRUE,FALSE)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0:Y867">
    <cfRule type="expression" dxfId="2429" priority="2961">
      <formula>IF(RIGHT(TEXT(Y840,"0.#"),1)=".",FALSE,TRUE)</formula>
    </cfRule>
    <cfRule type="expression" dxfId="2428" priority="2962">
      <formula>IF(RIGHT(TEXT(Y840,"0.#"),1)=".",TRUE,FALSE)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3:AO1132">
    <cfRule type="expression" dxfId="2399" priority="2867">
      <formula>IF(AND(AL1103&gt;=0, RIGHT(TEXT(AL1103,"0.#"),1)&lt;&gt;"."),TRUE,FALSE)</formula>
    </cfRule>
    <cfRule type="expression" dxfId="2398" priority="2868">
      <formula>IF(AND(AL1103&gt;=0, RIGHT(TEXT(AL1103,"0.#"),1)="."),TRUE,FALSE)</formula>
    </cfRule>
    <cfRule type="expression" dxfId="2397" priority="2869">
      <formula>IF(AND(AL1103&lt;0, RIGHT(TEXT(AL1103,"0.#"),1)&lt;&gt;"."),TRUE,FALSE)</formula>
    </cfRule>
    <cfRule type="expression" dxfId="2396" priority="2870">
      <formula>IF(AND(AL1103&lt;0, RIGHT(TEXT(AL1103,"0.#"),1)="."),TRUE,FALSE)</formula>
    </cfRule>
  </conditionalFormatting>
  <conditionalFormatting sqref="Y1103:Y1132">
    <cfRule type="expression" dxfId="2395" priority="2865">
      <formula>IF(RIGHT(TEXT(Y1103,"0.#"),1)=".",FALSE,TRUE)</formula>
    </cfRule>
    <cfRule type="expression" dxfId="2394" priority="2866">
      <formula>IF(RIGHT(TEXT(Y1103,"0.#"),1)=".",TRUE,FALSE)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8:AO839">
    <cfRule type="expression" dxfId="2385" priority="2819">
      <formula>IF(AND(AL838&gt;=0, RIGHT(TEXT(AL838,"0.#"),1)&lt;&gt;"."),TRUE,FALSE)</formula>
    </cfRule>
    <cfRule type="expression" dxfId="2384" priority="2820">
      <formula>IF(AND(AL838&gt;=0, RIGHT(TEXT(AL838,"0.#"),1)="."),TRUE,FALSE)</formula>
    </cfRule>
    <cfRule type="expression" dxfId="2383" priority="2821">
      <formula>IF(AND(AL838&lt;0, RIGHT(TEXT(AL838,"0.#"),1)&lt;&gt;"."),TRUE,FALSE)</formula>
    </cfRule>
    <cfRule type="expression" dxfId="2382" priority="2822">
      <formula>IF(AND(AL838&lt;0, RIGHT(TEXT(AL838,"0.#"),1)="."),TRUE,FALSE)</formula>
    </cfRule>
  </conditionalFormatting>
  <conditionalFormatting sqref="Y838:Y839">
    <cfRule type="expression" dxfId="2381" priority="2817">
      <formula>IF(RIGHT(TEXT(Y838,"0.#"),1)=".",FALSE,TRUE)</formula>
    </cfRule>
    <cfRule type="expression" dxfId="2380" priority="2818">
      <formula>IF(RIGHT(TEXT(Y838,"0.#"),1)=".",TRUE,FALSE)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3:Y900">
    <cfRule type="expression" dxfId="2063" priority="2077">
      <formula>IF(RIGHT(TEXT(Y873,"0.#"),1)=".",FALSE,TRUE)</formula>
    </cfRule>
    <cfRule type="expression" dxfId="2062" priority="2078">
      <formula>IF(RIGHT(TEXT(Y873,"0.#"),1)=".",TRUE,FALSE)</formula>
    </cfRule>
  </conditionalFormatting>
  <conditionalFormatting sqref="Y871:Y872">
    <cfRule type="expression" dxfId="2061" priority="2071">
      <formula>IF(RIGHT(TEXT(Y871,"0.#"),1)=".",FALSE,TRUE)</formula>
    </cfRule>
    <cfRule type="expression" dxfId="2060" priority="2072">
      <formula>IF(RIGHT(TEXT(Y871,"0.#"),1)=".",TRUE,FALSE)</formula>
    </cfRule>
  </conditionalFormatting>
  <conditionalFormatting sqref="Y906:Y933">
    <cfRule type="expression" dxfId="2059" priority="2065">
      <formula>IF(RIGHT(TEXT(Y906,"0.#"),1)=".",FALSE,TRUE)</formula>
    </cfRule>
    <cfRule type="expression" dxfId="2058" priority="2066">
      <formula>IF(RIGHT(TEXT(Y906,"0.#"),1)=".",TRUE,FALSE)</formula>
    </cfRule>
  </conditionalFormatting>
  <conditionalFormatting sqref="Y904:Y905">
    <cfRule type="expression" dxfId="2057" priority="2059">
      <formula>IF(RIGHT(TEXT(Y904,"0.#"),1)=".",FALSE,TRUE)</formula>
    </cfRule>
    <cfRule type="expression" dxfId="2056" priority="2060">
      <formula>IF(RIGHT(TEXT(Y904,"0.#"),1)=".",TRUE,FALSE)</formula>
    </cfRule>
  </conditionalFormatting>
  <conditionalFormatting sqref="Y939:Y966">
    <cfRule type="expression" dxfId="2055" priority="2053">
      <formula>IF(RIGHT(TEXT(Y939,"0.#"),1)=".",FALSE,TRUE)</formula>
    </cfRule>
    <cfRule type="expression" dxfId="2054" priority="2054">
      <formula>IF(RIGHT(TEXT(Y939,"0.#"),1)=".",TRUE,FALSE)</formula>
    </cfRule>
  </conditionalFormatting>
  <conditionalFormatting sqref="Y937:Y938">
    <cfRule type="expression" dxfId="2053" priority="2047">
      <formula>IF(RIGHT(TEXT(Y937,"0.#"),1)=".",FALSE,TRUE)</formula>
    </cfRule>
    <cfRule type="expression" dxfId="2052" priority="2048">
      <formula>IF(RIGHT(TEXT(Y937,"0.#"),1)=".",TRUE,FALSE)</formula>
    </cfRule>
  </conditionalFormatting>
  <conditionalFormatting sqref="Y972:Y999">
    <cfRule type="expression" dxfId="2051" priority="2041">
      <formula>IF(RIGHT(TEXT(Y972,"0.#"),1)=".",FALSE,TRUE)</formula>
    </cfRule>
    <cfRule type="expression" dxfId="2050" priority="2042">
      <formula>IF(RIGHT(TEXT(Y972,"0.#"),1)=".",TRUE,FALSE)</formula>
    </cfRule>
  </conditionalFormatting>
  <conditionalFormatting sqref="Y970:Y971">
    <cfRule type="expression" dxfId="2049" priority="2035">
      <formula>IF(RIGHT(TEXT(Y970,"0.#"),1)=".",FALSE,TRUE)</formula>
    </cfRule>
    <cfRule type="expression" dxfId="2048" priority="2036">
      <formula>IF(RIGHT(TEXT(Y970,"0.#"),1)=".",TRUE,FALSE)</formula>
    </cfRule>
  </conditionalFormatting>
  <conditionalFormatting sqref="Y1005:Y1032">
    <cfRule type="expression" dxfId="2047" priority="2029">
      <formula>IF(RIGHT(TEXT(Y1005,"0.#"),1)=".",FALSE,TRUE)</formula>
    </cfRule>
    <cfRule type="expression" dxfId="2046" priority="2030">
      <formula>IF(RIGHT(TEXT(Y1005,"0.#"),1)=".",TRUE,FALSE)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3:AO900">
    <cfRule type="expression" dxfId="1965" priority="2079">
      <formula>IF(AND(AL873&gt;=0, RIGHT(TEXT(AL873,"0.#"),1)&lt;&gt;"."),TRUE,FALSE)</formula>
    </cfRule>
    <cfRule type="expression" dxfId="1964" priority="2080">
      <formula>IF(AND(AL873&gt;=0, RIGHT(TEXT(AL873,"0.#"),1)="."),TRUE,FALSE)</formula>
    </cfRule>
    <cfRule type="expression" dxfId="1963" priority="2081">
      <formula>IF(AND(AL873&lt;0, RIGHT(TEXT(AL873,"0.#"),1)&lt;&gt;"."),TRUE,FALSE)</formula>
    </cfRule>
    <cfRule type="expression" dxfId="1962" priority="2082">
      <formula>IF(AND(AL873&lt;0, RIGHT(TEXT(AL873,"0.#"),1)="."),TRUE,FALSE)</formula>
    </cfRule>
  </conditionalFormatting>
  <conditionalFormatting sqref="AL871:AO872">
    <cfRule type="expression" dxfId="1961" priority="2073">
      <formula>IF(AND(AL871&gt;=0, RIGHT(TEXT(AL871,"0.#"),1)&lt;&gt;"."),TRUE,FALSE)</formula>
    </cfRule>
    <cfRule type="expression" dxfId="1960" priority="2074">
      <formula>IF(AND(AL871&gt;=0, RIGHT(TEXT(AL871,"0.#"),1)="."),TRUE,FALSE)</formula>
    </cfRule>
    <cfRule type="expression" dxfId="1959" priority="2075">
      <formula>IF(AND(AL871&lt;0, RIGHT(TEXT(AL871,"0.#"),1)&lt;&gt;"."),TRUE,FALSE)</formula>
    </cfRule>
    <cfRule type="expression" dxfId="1958" priority="2076">
      <formula>IF(AND(AL871&lt;0, RIGHT(TEXT(AL871,"0.#"),1)="."),TRUE,FALSE)</formula>
    </cfRule>
  </conditionalFormatting>
  <conditionalFormatting sqref="AL906:AO933">
    <cfRule type="expression" dxfId="1957" priority="2067">
      <formula>IF(AND(AL906&gt;=0, RIGHT(TEXT(AL906,"0.#"),1)&lt;&gt;"."),TRUE,FALSE)</formula>
    </cfRule>
    <cfRule type="expression" dxfId="1956" priority="2068">
      <formula>IF(AND(AL906&gt;=0, RIGHT(TEXT(AL906,"0.#"),1)="."),TRUE,FALSE)</formula>
    </cfRule>
    <cfRule type="expression" dxfId="1955" priority="2069">
      <formula>IF(AND(AL906&lt;0, RIGHT(TEXT(AL906,"0.#"),1)&lt;&gt;"."),TRUE,FALSE)</formula>
    </cfRule>
    <cfRule type="expression" dxfId="1954" priority="2070">
      <formula>IF(AND(AL906&lt;0, RIGHT(TEXT(AL906,"0.#"),1)="."),TRUE,FALSE)</formula>
    </cfRule>
  </conditionalFormatting>
  <conditionalFormatting sqref="AL904:AO905">
    <cfRule type="expression" dxfId="1953" priority="2061">
      <formula>IF(AND(AL904&gt;=0, RIGHT(TEXT(AL904,"0.#"),1)&lt;&gt;"."),TRUE,FALSE)</formula>
    </cfRule>
    <cfRule type="expression" dxfId="1952" priority="2062">
      <formula>IF(AND(AL904&gt;=0, RIGHT(TEXT(AL904,"0.#"),1)="."),TRUE,FALSE)</formula>
    </cfRule>
    <cfRule type="expression" dxfId="1951" priority="2063">
      <formula>IF(AND(AL904&lt;0, RIGHT(TEXT(AL904,"0.#"),1)&lt;&gt;"."),TRUE,FALSE)</formula>
    </cfRule>
    <cfRule type="expression" dxfId="1950" priority="2064">
      <formula>IF(AND(AL904&lt;0, RIGHT(TEXT(AL904,"0.#"),1)="."),TRUE,FALSE)</formula>
    </cfRule>
  </conditionalFormatting>
  <conditionalFormatting sqref="AL939:AO966">
    <cfRule type="expression" dxfId="1949" priority="2055">
      <formula>IF(AND(AL939&gt;=0, RIGHT(TEXT(AL939,"0.#"),1)&lt;&gt;"."),TRUE,FALSE)</formula>
    </cfRule>
    <cfRule type="expression" dxfId="1948" priority="2056">
      <formula>IF(AND(AL939&gt;=0, RIGHT(TEXT(AL939,"0.#"),1)="."),TRUE,FALSE)</formula>
    </cfRule>
    <cfRule type="expression" dxfId="1947" priority="2057">
      <formula>IF(AND(AL939&lt;0, RIGHT(TEXT(AL939,"0.#"),1)&lt;&gt;"."),TRUE,FALSE)</formula>
    </cfRule>
    <cfRule type="expression" dxfId="1946" priority="2058">
      <formula>IF(AND(AL939&lt;0, RIGHT(TEXT(AL939,"0.#"),1)="."),TRUE,FALSE)</formula>
    </cfRule>
  </conditionalFormatting>
  <conditionalFormatting sqref="AL937:AO938">
    <cfRule type="expression" dxfId="1945" priority="2049">
      <formula>IF(AND(AL937&gt;=0, RIGHT(TEXT(AL937,"0.#"),1)&lt;&gt;"."),TRUE,FALSE)</formula>
    </cfRule>
    <cfRule type="expression" dxfId="1944" priority="2050">
      <formula>IF(AND(AL937&gt;=0, RIGHT(TEXT(AL937,"0.#"),1)="."),TRUE,FALSE)</formula>
    </cfRule>
    <cfRule type="expression" dxfId="1943" priority="2051">
      <formula>IF(AND(AL937&lt;0, RIGHT(TEXT(AL937,"0.#"),1)&lt;&gt;"."),TRUE,FALSE)</formula>
    </cfRule>
    <cfRule type="expression" dxfId="1942" priority="2052">
      <formula>IF(AND(AL937&lt;0, RIGHT(TEXT(AL937,"0.#"),1)="."),TRUE,FALSE)</formula>
    </cfRule>
  </conditionalFormatting>
  <conditionalFormatting sqref="AL972:AO999">
    <cfRule type="expression" dxfId="1941" priority="2043">
      <formula>IF(AND(AL972&gt;=0, RIGHT(TEXT(AL972,"0.#"),1)&lt;&gt;"."),TRUE,FALSE)</formula>
    </cfRule>
    <cfRule type="expression" dxfId="1940" priority="2044">
      <formula>IF(AND(AL972&gt;=0, RIGHT(TEXT(AL972,"0.#"),1)="."),TRUE,FALSE)</formula>
    </cfRule>
    <cfRule type="expression" dxfId="1939" priority="2045">
      <formula>IF(AND(AL972&lt;0, RIGHT(TEXT(AL972,"0.#"),1)&lt;&gt;"."),TRUE,FALSE)</formula>
    </cfRule>
    <cfRule type="expression" dxfId="1938" priority="2046">
      <formula>IF(AND(AL972&lt;0, RIGHT(TEXT(AL972,"0.#"),1)="."),TRUE,FALSE)</formula>
    </cfRule>
  </conditionalFormatting>
  <conditionalFormatting sqref="AL970:AO971">
    <cfRule type="expression" dxfId="1937" priority="2037">
      <formula>IF(AND(AL970&gt;=0, RIGHT(TEXT(AL970,"0.#"),1)&lt;&gt;"."),TRUE,FALSE)</formula>
    </cfRule>
    <cfRule type="expression" dxfId="1936" priority="2038">
      <formula>IF(AND(AL970&gt;=0, RIGHT(TEXT(AL970,"0.#"),1)="."),TRUE,FALSE)</formula>
    </cfRule>
    <cfRule type="expression" dxfId="1935" priority="2039">
      <formula>IF(AND(AL970&lt;0, RIGHT(TEXT(AL970,"0.#"),1)&lt;&gt;"."),TRUE,FALSE)</formula>
    </cfRule>
    <cfRule type="expression" dxfId="1934" priority="2040">
      <formula>IF(AND(AL970&lt;0, RIGHT(TEXT(AL970,"0.#"),1)="."),TRUE,FALSE)</formula>
    </cfRule>
  </conditionalFormatting>
  <conditionalFormatting sqref="AL1005:AO1032">
    <cfRule type="expression" dxfId="1933" priority="2031">
      <formula>IF(AND(AL1005&gt;=0, RIGHT(TEXT(AL1005,"0.#"),1)&lt;&gt;"."),TRUE,FALSE)</formula>
    </cfRule>
    <cfRule type="expression" dxfId="1932" priority="2032">
      <formula>IF(AND(AL1005&gt;=0, RIGHT(TEXT(AL1005,"0.#"),1)="."),TRUE,FALSE)</formula>
    </cfRule>
    <cfRule type="expression" dxfId="1931" priority="2033">
      <formula>IF(AND(AL1005&lt;0, RIGHT(TEXT(AL1005,"0.#"),1)&lt;&gt;"."),TRUE,FALSE)</formula>
    </cfRule>
    <cfRule type="expression" dxfId="1930" priority="2034">
      <formula>IF(AND(AL1005&lt;0, RIGHT(TEXT(AL1005,"0.#"),1)="."),TRUE,FALSE)</formula>
    </cfRule>
  </conditionalFormatting>
  <conditionalFormatting sqref="AL1003:AO1004">
    <cfRule type="expression" dxfId="1929" priority="2025">
      <formula>IF(AND(AL1003&gt;=0, RIGHT(TEXT(AL1003,"0.#"),1)&lt;&gt;"."),TRUE,FALSE)</formula>
    </cfRule>
    <cfRule type="expression" dxfId="1928" priority="2026">
      <formula>IF(AND(AL1003&gt;=0, RIGHT(TEXT(AL1003,"0.#"),1)="."),TRUE,FALSE)</formula>
    </cfRule>
    <cfRule type="expression" dxfId="1927" priority="2027">
      <formula>IF(AND(AL1003&lt;0, RIGHT(TEXT(AL1003,"0.#"),1)&lt;&gt;"."),TRUE,FALSE)</formula>
    </cfRule>
    <cfRule type="expression" dxfId="1926" priority="2028">
      <formula>IF(AND(AL1003&lt;0, RIGHT(TEXT(AL1003,"0.#"),1)="."),TRUE,FALSE)</formula>
    </cfRule>
  </conditionalFormatting>
  <conditionalFormatting sqref="Y1003:Y1004">
    <cfRule type="expression" dxfId="1925" priority="2023">
      <formula>IF(RIGHT(TEXT(Y1003,"0.#"),1)=".",FALSE,TRUE)</formula>
    </cfRule>
    <cfRule type="expression" dxfId="1924" priority="2024">
      <formula>IF(RIGHT(TEXT(Y1003,"0.#"),1)=".",TRUE,FALSE)</formula>
    </cfRule>
  </conditionalFormatting>
  <conditionalFormatting sqref="AL1038:AO1065">
    <cfRule type="expression" dxfId="1923" priority="2019">
      <formula>IF(AND(AL1038&gt;=0, RIGHT(TEXT(AL1038,"0.#"),1)&lt;&gt;"."),TRUE,FALSE)</formula>
    </cfRule>
    <cfRule type="expression" dxfId="1922" priority="2020">
      <formula>IF(AND(AL1038&gt;=0, RIGHT(TEXT(AL1038,"0.#"),1)="."),TRUE,FALSE)</formula>
    </cfRule>
    <cfRule type="expression" dxfId="1921" priority="2021">
      <formula>IF(AND(AL1038&lt;0, RIGHT(TEXT(AL1038,"0.#"),1)&lt;&gt;"."),TRUE,FALSE)</formula>
    </cfRule>
    <cfRule type="expression" dxfId="1920" priority="2022">
      <formula>IF(AND(AL1038&lt;0, RIGHT(TEXT(AL1038,"0.#"),1)="."),TRUE,FALSE)</formula>
    </cfRule>
  </conditionalFormatting>
  <conditionalFormatting sqref="Y1038:Y1065">
    <cfRule type="expression" dxfId="1919" priority="2017">
      <formula>IF(RIGHT(TEXT(Y1038,"0.#"),1)=".",FALSE,TRUE)</formula>
    </cfRule>
    <cfRule type="expression" dxfId="1918" priority="2018">
      <formula>IF(RIGHT(TEXT(Y1038,"0.#"),1)=".",TRUE,FALSE)</formula>
    </cfRule>
  </conditionalFormatting>
  <conditionalFormatting sqref="AL1036:AO1037">
    <cfRule type="expression" dxfId="1917" priority="2013">
      <formula>IF(AND(AL1036&gt;=0, RIGHT(TEXT(AL1036,"0.#"),1)&lt;&gt;"."),TRUE,FALSE)</formula>
    </cfRule>
    <cfRule type="expression" dxfId="1916" priority="2014">
      <formula>IF(AND(AL1036&gt;=0, RIGHT(TEXT(AL1036,"0.#"),1)="."),TRUE,FALSE)</formula>
    </cfRule>
    <cfRule type="expression" dxfId="1915" priority="2015">
      <formula>IF(AND(AL1036&lt;0, RIGHT(TEXT(AL1036,"0.#"),1)&lt;&gt;"."),TRUE,FALSE)</formula>
    </cfRule>
    <cfRule type="expression" dxfId="1914" priority="2016">
      <formula>IF(AND(AL1036&lt;0, RIGHT(TEXT(AL1036,"0.#"),1)="."),TRUE,FALSE)</formula>
    </cfRule>
  </conditionalFormatting>
  <conditionalFormatting sqref="Y1036:Y1037">
    <cfRule type="expression" dxfId="1913" priority="2011">
      <formula>IF(RIGHT(TEXT(Y1036,"0.#"),1)=".",FALSE,TRUE)</formula>
    </cfRule>
    <cfRule type="expression" dxfId="1912" priority="2012">
      <formula>IF(RIGHT(TEXT(Y1036,"0.#"),1)=".",TRUE,FALSE)</formula>
    </cfRule>
  </conditionalFormatting>
  <conditionalFormatting sqref="AL1071:AO1098">
    <cfRule type="expression" dxfId="1911" priority="2007">
      <formula>IF(AND(AL1071&gt;=0, RIGHT(TEXT(AL1071,"0.#"),1)&lt;&gt;"."),TRUE,FALSE)</formula>
    </cfRule>
    <cfRule type="expression" dxfId="1910" priority="2008">
      <formula>IF(AND(AL1071&gt;=0, RIGHT(TEXT(AL1071,"0.#"),1)="."),TRUE,FALSE)</formula>
    </cfRule>
    <cfRule type="expression" dxfId="1909" priority="2009">
      <formula>IF(AND(AL1071&lt;0, RIGHT(TEXT(AL1071,"0.#"),1)&lt;&gt;"."),TRUE,FALSE)</formula>
    </cfRule>
    <cfRule type="expression" dxfId="1908" priority="2010">
      <formula>IF(AND(AL1071&lt;0, RIGHT(TEXT(AL1071,"0.#"),1)="."),TRUE,FALSE)</formula>
    </cfRule>
  </conditionalFormatting>
  <conditionalFormatting sqref="Y1071:Y1098">
    <cfRule type="expression" dxfId="1907" priority="2005">
      <formula>IF(RIGHT(TEXT(Y1071,"0.#"),1)=".",FALSE,TRUE)</formula>
    </cfRule>
    <cfRule type="expression" dxfId="1906" priority="2006">
      <formula>IF(RIGHT(TEXT(Y1071,"0.#"),1)=".",TRUE,FALSE)</formula>
    </cfRule>
  </conditionalFormatting>
  <conditionalFormatting sqref="AL1069:AO1070">
    <cfRule type="expression" dxfId="1905" priority="2001">
      <formula>IF(AND(AL1069&gt;=0, RIGHT(TEXT(AL1069,"0.#"),1)&lt;&gt;"."),TRUE,FALSE)</formula>
    </cfRule>
    <cfRule type="expression" dxfId="1904" priority="2002">
      <formula>IF(AND(AL1069&gt;=0, RIGHT(TEXT(AL1069,"0.#"),1)="."),TRUE,FALSE)</formula>
    </cfRule>
    <cfRule type="expression" dxfId="1903" priority="2003">
      <formula>IF(AND(AL1069&lt;0, RIGHT(TEXT(AL1069,"0.#"),1)&lt;&gt;"."),TRUE,FALSE)</formula>
    </cfRule>
    <cfRule type="expression" dxfId="1902" priority="2004">
      <formula>IF(AND(AL1069&lt;0, RIGHT(TEXT(AL1069,"0.#"),1)="."),TRUE,FALSE)</formula>
    </cfRule>
  </conditionalFormatting>
  <conditionalFormatting sqref="Y1069:Y1070">
    <cfRule type="expression" dxfId="1901" priority="1999">
      <formula>IF(RIGHT(TEXT(Y1069,"0.#"),1)=".",FALSE,TRUE)</formula>
    </cfRule>
    <cfRule type="expression" dxfId="1900" priority="2000">
      <formula>IF(RIGHT(TEXT(Y1069,"0.#"),1)=".",TRUE,FALSE)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101 AQ101 AE101:AE102 AI101:AI102">
    <cfRule type="expression" dxfId="707" priority="7">
      <formula>IF(RIGHT(TEXT(AE101,"0.#"),1)=".",FALSE,TRUE)</formula>
    </cfRule>
    <cfRule type="expression" dxfId="706" priority="8">
      <formula>IF(RIGHT(TEXT(AE101,"0.#"),1)=".",TRUE,FALSE)</formula>
    </cfRule>
  </conditionalFormatting>
  <conditionalFormatting sqref="AI116:AI117 AE116:AE117">
    <cfRule type="expression" dxfId="705" priority="5">
      <formula>IF(RIGHT(TEXT(AE116,"0.#"),1)=".",FALSE,TRUE)</formula>
    </cfRule>
    <cfRule type="expression" dxfId="704" priority="6">
      <formula>IF(RIGHT(TEXT(AE116,"0.#"),1)=".",TRUE,FALSE)</formula>
    </cfRule>
  </conditionalFormatting>
  <conditionalFormatting sqref="AU134 AE135 AI135 AM135 AQ134:AQ135">
    <cfRule type="expression" dxfId="703" priority="3">
      <formula>IF(RIGHT(TEXT(AE134,"0.#"),1)=".",FALSE,TRUE)</formula>
    </cfRule>
    <cfRule type="expression" dxfId="702" priority="4">
      <formula>IF(RIGHT(TEXT(AE134,"0.#"),1)=".",TRUE,FALSE)</formula>
    </cfRule>
  </conditionalFormatting>
  <conditionalFormatting sqref="P13:AC17">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3"/>
  <headerFooter differentFirst="1" alignWithMargins="0"/>
  <rowBreaks count="7" manualBreakCount="7">
    <brk id="94" max="49" man="1"/>
    <brk id="699" max="49" man="1"/>
    <brk id="727" max="49" man="1"/>
    <brk id="735" max="49" man="1"/>
    <brk id="778" max="49" man="1"/>
    <brk id="818" max="49" man="1"/>
    <brk id="868" max="49" man="1"/>
  </rowBreaks>
  <colBreaks count="1" manualBreakCount="1">
    <brk id="6" max="1130" man="1"/>
  </colBreaks>
  <ignoredErrors>
    <ignoredError sqref="K740 N740 P740 T740 W740 Z740 AB740 AF740 AI740 AL740 AN740 P29 W29" unlockedFormula="1"/>
  </ignoredErrors>
  <drawing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委託・請負、補助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委託・請負、補助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t="s">
        <v>565</v>
      </c>
      <c r="C19" s="13" t="str">
        <f t="shared" si="9"/>
        <v>クールジャパン</v>
      </c>
      <c r="D19" s="13" t="str">
        <f t="shared" si="8"/>
        <v>観光立国、クールジャパン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観光立国、クールジャパン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t="s">
        <v>565</v>
      </c>
      <c r="C21" s="13" t="str">
        <f t="shared" si="9"/>
        <v>地方創生</v>
      </c>
      <c r="D21" s="13" t="str">
        <f t="shared" si="8"/>
        <v>観光立国、クールジャパン、地方創生</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観光立国、クールジャパン、地方創生</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観光立国、クールジャパン、地方創生</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観光立国、クールジャパン、地方創生</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観光立国、クールジャパン、地方創生</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9088D9B0-D660-4D6F-B06E-B128C9A99CBD}" scale="115" hiddenColumns="1">
      <selection activeCell="B21" sqref="B21"/>
      <pageMargins left="0.7" right="0.7" top="0.75" bottom="0.75" header="0.3" footer="0.3"/>
      <pageSetup paperSize="9" orientation="portrait" r:id="rId1"/>
    </customSheetView>
    <customSheetView guid="{D1E25680-E05C-4B55-828A-AA6D296127E1}" scale="115" hiddenColumns="1">
      <selection activeCell="B21" sqref="B21"/>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30" zoomScaleNormal="75" zoomScaleSheetLayoutView="130"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29"/>
      <c r="AA2" s="830"/>
      <c r="AB2" s="1032" t="s">
        <v>11</v>
      </c>
      <c r="AC2" s="1033"/>
      <c r="AD2" s="1034"/>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29"/>
      <c r="AA9" s="830"/>
      <c r="AB9" s="1032" t="s">
        <v>11</v>
      </c>
      <c r="AC9" s="1033"/>
      <c r="AD9" s="1034"/>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29"/>
      <c r="AA16" s="830"/>
      <c r="AB16" s="1032" t="s">
        <v>11</v>
      </c>
      <c r="AC16" s="1033"/>
      <c r="AD16" s="1034"/>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29"/>
      <c r="AA23" s="830"/>
      <c r="AB23" s="1032" t="s">
        <v>11</v>
      </c>
      <c r="AC23" s="1033"/>
      <c r="AD23" s="1034"/>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29"/>
      <c r="AA30" s="830"/>
      <c r="AB30" s="1032" t="s">
        <v>11</v>
      </c>
      <c r="AC30" s="1033"/>
      <c r="AD30" s="1034"/>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29"/>
      <c r="AA37" s="830"/>
      <c r="AB37" s="1032" t="s">
        <v>11</v>
      </c>
      <c r="AC37" s="1033"/>
      <c r="AD37" s="1034"/>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29"/>
      <c r="AA44" s="830"/>
      <c r="AB44" s="1032" t="s">
        <v>11</v>
      </c>
      <c r="AC44" s="1033"/>
      <c r="AD44" s="1034"/>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29"/>
      <c r="AA51" s="830"/>
      <c r="AB51" s="242" t="s">
        <v>11</v>
      </c>
      <c r="AC51" s="1033"/>
      <c r="AD51" s="1034"/>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29"/>
      <c r="AA58" s="830"/>
      <c r="AB58" s="1032" t="s">
        <v>11</v>
      </c>
      <c r="AC58" s="1033"/>
      <c r="AD58" s="1034"/>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29"/>
      <c r="AA65" s="830"/>
      <c r="AB65" s="1032" t="s">
        <v>11</v>
      </c>
      <c r="AC65" s="1033"/>
      <c r="AD65" s="1034"/>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customSheetViews>
    <customSheetView guid="{9088D9B0-D660-4D6F-B06E-B128C9A99CBD}" scale="130" showPageBreaks="1" view="pageBreakPreview">
      <selection activeCell="A2" sqref="A2:F6"/>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D1E25680-E05C-4B55-828A-AA6D296127E1}" scale="130" showPageBreaks="1" view="pageBreakPreview">
      <selection activeCell="A2" sqref="A2:F6"/>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9088D9B0-D660-4D6F-B06E-B128C9A99CBD}" scale="60" showPageBreaks="1" view="pageBreakPreview">
      <selection activeCell="G2" sqref="G2:AB2"/>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D1E25680-E05C-4B55-828A-AA6D296127E1}" scale="60" showPageBreaks="1" view="pageBreakPreview">
      <selection activeCell="G2" sqref="G2:AB2"/>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9088D9B0-D660-4D6F-B06E-B128C9A99CBD}" scale="56" showPageBreaks="1" view="pageBreakPreview">
      <selection activeCell="B2" sqref="B2"/>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D1E25680-E05C-4B55-828A-AA6D296127E1}" scale="56" showPageBreaks="1" view="pageBreakPreview">
      <selection activeCell="B2" sqref="B2"/>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2020-09-14T11:27:46Z</cp:lastPrinted>
  <dcterms:created xsi:type="dcterms:W3CDTF">2012-03-13T00:50:25Z</dcterms:created>
  <dcterms:modified xsi:type="dcterms:W3CDTF">2020-09-18T13:43:36Z</dcterms:modified>
</cp:coreProperties>
</file>