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ishida-t2u2\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<sst xmlns="http://schemas.openxmlformats.org/spreadsheetml/2006/main" count="2182" uniqueCount="563">
  <si>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</si>
  <si>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</si>
  <si>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</si>
  <si>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</si>
  <si>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</si>
  <si>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</si>
  <si>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</si>
  <si>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</si>
  <si>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</si>
  <si>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</si>
  <si>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</si>
  <si>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</si>
  <si>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</si>
  <si>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</si>
  <si>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</si>
  <si>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</si>
  <si>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</si>
  <si>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</si>
  <si>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</si>
  <si>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</si>
  <si>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</si>
  <si>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</si>
  <si>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</si>
  <si>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</si>
  <si>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</si>
  <si>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</si>
  <si>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</si>
  <si>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</si>
  <si>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</si>
  <si>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</si>
  <si>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</si>
  <si>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</si>
  <si>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</si>
  <si>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</si>
  <si>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</si>
  <si>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</si>
  <si>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</si>
  <si>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</si>
  <si>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</si>
  <si>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</si>
  <si>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</si>
  <si>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</si>
  <si>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</si>
  <si>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</si>
  <si>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</si>
  <si>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</si>
  <si>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</si>
  <si>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</si>
  <si>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</si>
  <si>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</si>
  <si>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</si>
  <si>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</si>
  <si>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</si>
  <si>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</si>
  <si>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</si>
  <si>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</si>
  <si>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</si>
  <si>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</si>
  <si>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</si>
  <si>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</si>
  <si>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</si>
  <si>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</si>
  <si>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</si>
  <si>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</si>
  <si>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</si>
  <si>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</si>
  <si>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</si>
  <si>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</si>
  <si>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</si>
  <si>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</si>
  <si>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</si>
  <si>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</si>
  <si>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</si>
  <si>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</si>
  <si>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</si>
  <si>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</si>
  <si>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</si>
  <si>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</si>
  <si>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</si>
  <si>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</si>
  <si>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</si>
  <si>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</si>
  <si>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</si>
  <si>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</si>
  <si>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</si>
  <si>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</si>
  <si>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</si>
  <si>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</si>
  <si>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</si>
  <si>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</si>
  <si>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</si>
  <si>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</si>
  <si>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</si>
  <si>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</si>
  <si>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</si>
  <si>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</si>
  <si>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</si>
  <si>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</si>
  <si>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</si>
  <si>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</si>
  <si>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</si>
  <si>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</si>
  <si>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</si>
  <si>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</si>
  <si>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</si>
  <si>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</si>
  <si>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</si>
  <si>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</si>
  <si>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</si>
  <si>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</si>
  <si>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</si>
  <si>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</si>
  <si>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</si>
  <si>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</si>
  <si>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</si>
  <si>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</si>
  <si>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</si>
  <si>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</si>
  <si>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</si>
  <si>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</si>
  <si>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</si>
  <si>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</si>
  <si>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</si>
  <si>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</si>
  <si>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</si>
  <si>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</si>
  <si>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</si>
  <si>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</si>
  <si>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</si>
  <si>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</si>
  <si>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</si>
  <si>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</si>
  <si>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</si>
  <si>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</si>
  <si>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</si>
  <si>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</si>
  <si>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</si>
  <si>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</si>
  <si>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</si>
  <si>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</si>
  <si>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</si>
  <si>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</si>
  <si>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</si>
  <si>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</si>
  <si>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</si>
  <si>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</si>
  <si>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</si>
  <si>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</si>
  <si>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</si>
  <si>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</si>
  <si>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</si>
  <si>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</si>
  <si>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</si>
  <si>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</si>
  <si>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</si>
  <si>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</si>
  <si>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</si>
  <si>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</si>
  <si>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</si>
  <si>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</si>
  <si>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</si>
  <si>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</si>
  <si>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</si>
  <si>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</si>
  <si>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</si>
  <si>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</si>
  <si>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</si>
  <si>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</si>
  <si>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</si>
  <si>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</si>
  <si>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</si>
  <si>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</si>
  <si>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</si>
  <si>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</si>
  <si>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</si>
  <si>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</si>
  <si>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</si>
  <si>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</si>
  <si>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</si>
  <si>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</si>
  <si>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</si>
  <si>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</si>
  <si>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</si>
  <si>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</si>
  <si>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</si>
  <si>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</si>
  <si>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</si>
  <si>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</si>
  <si>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</si>
  <si>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</si>
  <si>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</si>
  <si>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</si>
  <si>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</si>
  <si>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</si>
  <si>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</si>
  <si>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</si>
  <si>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</si>
  <si>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</si>
  <si>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</si>
  <si>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</si>
  <si>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</si>
  <si>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</si>
  <si>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</si>
  <si>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</si>
  <si>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</si>
  <si>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</si>
  <si>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</si>
  <si>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</si>
  <si>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</si>
  <si>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</si>
  <si>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</si>
  <si>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</si>
  <si>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</si>
  <si>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</si>
  <si>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</si>
  <si>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</si>
  <si>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</si>
  <si>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</si>
  <si>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</si>
  <si>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</si>
  <si>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</si>
  <si>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</si>
  <si>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</si>
  <si>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</si>
  <si>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</si>
  <si>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</si>
  <si>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</si>
  <si>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</si>
  <si>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</si>
  <si>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</si>
  <si>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</si>
  <si>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</si>
  <si>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</si>
  <si>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</si>
  <si>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</si>
  <si>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</si>
  <si>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</si>
  <si>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</si>
  <si>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</si>
  <si>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</si>
  <si>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</si>
  <si>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</si>
  <si>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</si>
  <si>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</si>
  <si>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</si>
  <si>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</si>
  <si>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</si>
  <si>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</si>
  <si>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</si>
  <si>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</si>
  <si>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</si>
  <si>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</si>
  <si>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</si>
  <si>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</si>
  <si>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</si>
  <si>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</si>
  <si>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</si>
  <si>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</si>
  <si>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</si>
  <si>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</si>
  <si>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</si>
  <si>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</si>
  <si>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</si>
  <si>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</si>
  <si>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</si>
  <si>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</si>
  <si>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</si>
  <si>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</si>
  <si>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</si>
  <si>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</si>
  <si>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</si>
  <si>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</si>
  <si>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</si>
  <si>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</si>
  <si>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</si>
  <si>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</si>
  <si>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</si>
  <si>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</si>
  <si>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</si>
  <si>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</si>
  <si>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</si>
  <si>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</si>
  <si>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</si>
  <si>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</si>
  <si>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</si>
  <si>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</si>
  <si>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</si>
  <si>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</si>
  <si>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</si>
  <si>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</si>
  <si>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</si>
  <si>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</si>
  <si>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</si>
  <si>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</si>
  <si>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</si>
  <si>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</si>
  <si>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</si>
  <si>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</si>
  <si>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</si>
  <si>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</si>
  <si>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</si>
  <si>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</si>
  <si>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</si>
  <si>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</si>
  <si>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</si>
  <si>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</si>
  <si>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</si>
  <si>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</si>
  <si>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</si>
  <si>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</si>
  <si>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</si>
  <si>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</si>
  <si>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</si>
  <si>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</si>
  <si>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</si>
  <si>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</si>
  <si>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</si>
  <si>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</si>
  <si>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</si>
  <si>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</si>
  <si>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</si>
  <si>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</si>
  <si>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</si>
  <si>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</si>
  <si>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</si>
  <si>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</si>
  <si>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</si>
  <si>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</si>
  <si>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</si>
  <si>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</si>
  <si>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</si>
  <si>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</si>
  <si>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</si>
  <si>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</si>
  <si>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</si>
  <si>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</si>
  <si>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</si>
  <si>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</si>
  <si>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</si>
  <si>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</si>
  <si>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</si>
  <si>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</si>
  <si>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</si>
  <si>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</si>
  <si>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</si>
  <si>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</si>
  <si>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</si>
  <si>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</si>
  <si>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</si>
  <si>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</si>
  <si>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</si>
  <si>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</si>
  <si>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</si>
  <si>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</si>
  <si>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</si>
  <si>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</si>
  <si>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</si>
  <si>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</si>
  <si>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</si>
  <si>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</si>
  <si>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</si>
  <si>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</si>
  <si>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</si>
  <si>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</si>
  <si>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</si>
  <si>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</si>
  <si>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</si>
  <si>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</si>
  <si>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</si>
  <si>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</si>
  <si>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</si>
  <si>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</si>
  <si>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</si>
  <si>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</si>
  <si>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</si>
  <si>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</si>
  <si>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</si>
  <si>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</si>
  <si>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</si>
  <si>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</si>
  <si>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</si>
  <si>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</si>
  <si>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</si>
  <si>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</si>
  <si>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</si>
  <si>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</si>
  <si>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</si>
  <si>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</si>
  <si>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</si>
  <si>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</si>
  <si>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</si>
  <si>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</si>
  <si>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</si>
  <si>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</si>
  <si>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</si>
  <si>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</si>
  <si>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</si>
  <si>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</si>
  <si>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</si>
  <si>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</si>
  <si>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</si>
  <si>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</si>
  <si>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</si>
  <si>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</si>
  <si>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</si>
  <si>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</si>
  <si>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</si>
  <si>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</si>
  <si>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</si>
  <si>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</si>
  <si>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</si>
  <si>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</si>
  <si>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</si>
  <si>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</si>
  <si>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</si>
  <si>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</si>
  <si>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</si>
  <si>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</si>
  <si>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</si>
  <si>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</si>
  <si>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</si>
  <si>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</si>
  <si>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</si>
  <si>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</si>
  <si>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</si>
  <si>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</si>
  <si>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</si>
  <si>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</si>
  <si>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</si>
  <si>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</si>
  <si>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</si>
  <si>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</si>
  <si>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</si>
  <si>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</si>
  <si>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</si>
  <si>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</si>
  <si>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</si>
  <si>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</si>
  <si>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</si>
  <si>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</si>
  <si>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</si>
  <si>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</si>
  <si>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</si>
  <si>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</si>
  <si>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</si>
  <si>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</si>
  <si>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</si>
  <si>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</si>
  <si>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</si>
  <si>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</si>
  <si>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</si>
  <si>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</si>
  <si>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</si>
  <si>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</si>
  <si>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</si>
  <si>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</si>
  <si>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</si>
  <si>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</si>
  <si>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</si>
  <si>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</si>
  <si>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</si>
  <si>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</si>
  <si>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</si>
  <si>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</si>
  <si>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</si>
  <si>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</si>
  <si>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</si>
  <si>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</si>
  <si>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</si>
  <si>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</si>
  <si>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</si>
  <si>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</si>
  <si>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</si>
  <si>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</si>
  <si>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</si>
  <si>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</si>
  <si>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</si>
  <si>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</si>
  <si>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</si>
  <si>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</si>
  <si>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</si>
  <si>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</si>
  <si>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</si>
  <si>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</si>
  <si>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</si>
  <si>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</si>
  <si>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</si>
  <si>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</si>
  <si>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</si>
  <si>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６　国際競争力、観光交流、広域・地域間連携等の確保・強化</t>
  </si>
  <si>
    <t>１９　海上物流基盤の強化等総合的な物流体系整備の推進、みなとの振興、安定的な国際海上輸送の確保を推進する</t>
  </si>
  <si>
    <t>-</t>
    <phoneticPr fontId="5"/>
  </si>
  <si>
    <t>百万円</t>
    <rPh sb="0" eb="1">
      <t>ヒャク</t>
    </rPh>
    <rPh sb="1" eb="3">
      <t>マンエン</t>
    </rPh>
    <phoneticPr fontId="5"/>
  </si>
  <si>
    <t>百万円/式</t>
    <rPh sb="0" eb="1">
      <t>ヒャク</t>
    </rPh>
    <rPh sb="1" eb="3">
      <t>マンエン</t>
    </rPh>
    <rPh sb="4" eb="5">
      <t>シキ</t>
    </rPh>
    <phoneticPr fontId="5"/>
  </si>
  <si>
    <t>-</t>
    <phoneticPr fontId="5"/>
  </si>
  <si>
    <t>-</t>
    <phoneticPr fontId="5"/>
  </si>
  <si>
    <t>回</t>
    <rPh sb="0" eb="1">
      <t>カイ</t>
    </rPh>
    <phoneticPr fontId="5"/>
  </si>
  <si>
    <t>222</t>
  </si>
  <si>
    <t>227</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</si>
  <si>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4">
      <t>コウチク</t>
    </rPh>
    <rPh sb="24" eb="25">
      <t>トウ</t>
    </rPh>
    <rPh sb="25" eb="27">
      <t>ケイヒ</t>
    </rPh>
    <phoneticPr fontId="5"/>
  </si>
  <si>
    <t>港湾経済課</t>
    <rPh sb="0" eb="2">
      <t>コウワン</t>
    </rPh>
    <rPh sb="2" eb="5">
      <t>ケイザイカ</t>
    </rPh>
    <phoneticPr fontId="5"/>
  </si>
  <si>
    <t>課長　谷口　礼史</t>
    <rPh sb="0" eb="2">
      <t>カチョウ</t>
    </rPh>
    <rPh sb="3" eb="5">
      <t>タニグチ</t>
    </rPh>
    <rPh sb="6" eb="7">
      <t>レイ</t>
    </rPh>
    <rPh sb="7" eb="8">
      <t>フミ</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</si>
  <si>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</si>
  <si>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t>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</si>
  <si>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</si>
  <si>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</si>
  <si>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</si>
  <si>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</si>
  <si>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25/4</t>
  </si>
  <si>
    <t>27/5</t>
  </si>
  <si>
    <t>％減</t>
  </si>
  <si>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</si>
  <si>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</si>
  <si>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</si>
  <si>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</si>
  <si>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</si>
  <si>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</si>
  <si>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委託業務の発注にあたっては真に外注が必要な部分のみに限定している。</t>
  </si>
  <si>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</si>
  <si>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</si>
  <si>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5"/>
  </si>
  <si>
    <t>1034</t>
  </si>
  <si>
    <t>235</t>
  </si>
  <si>
    <t>225</t>
  </si>
  <si>
    <t>224</t>
    <phoneticPr fontId="5"/>
  </si>
  <si>
    <t>24/5</t>
    <phoneticPr fontId="5"/>
  </si>
  <si>
    <t>有</t>
  </si>
  <si>
    <t>無</t>
  </si>
  <si>
    <t>優先度の高い事業であり、令和元年度は日中韓の対象港拡大を行った。また、ASEAN諸国等の他国・他地域への接続に向けて調整を行った。</t>
    <rPh sb="0" eb="3">
      <t>ユウセンド</t>
    </rPh>
    <rPh sb="4" eb="5">
      <t>タカ</t>
    </rPh>
    <rPh sb="6" eb="8">
      <t>ジギョウ</t>
    </rPh>
    <rPh sb="12" eb="14">
      <t>レイワ</t>
    </rPh>
    <rPh sb="14" eb="16">
      <t>ガンネン</t>
    </rPh>
    <rPh sb="16" eb="17">
      <t>ド</t>
    </rPh>
    <rPh sb="18" eb="21">
      <t>ニッチュウカン</t>
    </rPh>
    <rPh sb="22" eb="24">
      <t>タイショウ</t>
    </rPh>
    <rPh sb="24" eb="25">
      <t>コウ</t>
    </rPh>
    <rPh sb="25" eb="27">
      <t>カクダイ</t>
    </rPh>
    <rPh sb="28" eb="29">
      <t>オコナ</t>
    </rPh>
    <rPh sb="40" eb="42">
      <t>ショコク</t>
    </rPh>
    <rPh sb="42" eb="43">
      <t>トウ</t>
    </rPh>
    <rPh sb="44" eb="46">
      <t>タコク</t>
    </rPh>
    <rPh sb="47" eb="50">
      <t>タチイキ</t>
    </rPh>
    <rPh sb="52" eb="54">
      <t>セツゾク</t>
    </rPh>
    <rPh sb="55" eb="56">
      <t>ム</t>
    </rPh>
    <rPh sb="58" eb="60">
      <t>チョウセイ</t>
    </rPh>
    <rPh sb="61" eb="62">
      <t>オコナ</t>
    </rPh>
    <phoneticPr fontId="5"/>
  </si>
  <si>
    <t>令和2年度までに港湾物流情報システムをASEAN諸国等5カ国と接続させる</t>
    <rPh sb="0" eb="2">
      <t>レイワ</t>
    </rPh>
    <rPh sb="3" eb="5">
      <t>ネンド</t>
    </rPh>
    <rPh sb="8" eb="10">
      <t>コウワン</t>
    </rPh>
    <rPh sb="10" eb="12">
      <t>ブツリュウ</t>
    </rPh>
    <rPh sb="12" eb="14">
      <t>ジョウホウ</t>
    </rPh>
    <rPh sb="24" eb="26">
      <t>ショコク</t>
    </rPh>
    <rPh sb="26" eb="27">
      <t>トウ</t>
    </rPh>
    <rPh sb="29" eb="30">
      <t>コク</t>
    </rPh>
    <rPh sb="31" eb="33">
      <t>セツゾク</t>
    </rPh>
    <phoneticPr fontId="5"/>
  </si>
  <si>
    <t>国土形成計画（全国計画）（平成27年8月閣議決定）等にも位置づけられている国民や社会のニーズの大きい事業である。</t>
    <rPh sb="25" eb="26">
      <t>ナド</t>
    </rPh>
    <rPh sb="28" eb="30">
      <t>イチ</t>
    </rPh>
    <rPh sb="37" eb="39">
      <t>コクミン</t>
    </rPh>
    <rPh sb="40" eb="42">
      <t>シャカイ</t>
    </rPh>
    <rPh sb="47" eb="48">
      <t>オオ</t>
    </rPh>
    <rPh sb="50" eb="52">
      <t>ジギョウ</t>
    </rPh>
    <phoneticPr fontId="5"/>
  </si>
  <si>
    <t>国土形成計画（全国計画）（平成27年8月閣議決定）等にも位置づけられている国際競争力の強化に向けた優先度の高い事業である。</t>
    <rPh sb="28" eb="30">
      <t>イチ</t>
    </rPh>
    <rPh sb="37" eb="39">
      <t>コクサイ</t>
    </rPh>
    <rPh sb="39" eb="42">
      <t>キョウソウリョク</t>
    </rPh>
    <rPh sb="43" eb="45">
      <t>キョウカ</t>
    </rPh>
    <rPh sb="46" eb="47">
      <t>ム</t>
    </rPh>
    <rPh sb="49" eb="52">
      <t>ユウセンド</t>
    </rPh>
    <rPh sb="53" eb="54">
      <t>タカ</t>
    </rPh>
    <rPh sb="55" eb="57">
      <t>ジギョウ</t>
    </rPh>
    <phoneticPr fontId="5"/>
  </si>
  <si>
    <t>国土交通省港湾局調べ（令和2年3月）</t>
    <rPh sb="0" eb="2">
      <t>コクド</t>
    </rPh>
    <rPh sb="2" eb="5">
      <t>コウツウショウ</t>
    </rPh>
    <rPh sb="5" eb="8">
      <t>コウワンキョク</t>
    </rPh>
    <rPh sb="8" eb="9">
      <t>シラ</t>
    </rPh>
    <rPh sb="11" eb="13">
      <t>レイワ</t>
    </rPh>
    <rPh sb="14" eb="15">
      <t>ネン</t>
    </rPh>
    <rPh sb="16" eb="17">
      <t>ガツ</t>
    </rPh>
    <phoneticPr fontId="5"/>
  </si>
  <si>
    <t>A.(株)三井E&amp;Sマシナリー</t>
    <phoneticPr fontId="5"/>
  </si>
  <si>
    <t>（株）エーモード</t>
    <phoneticPr fontId="5"/>
  </si>
  <si>
    <t>コンテナ物流情報サービス（Colins）保守・運用業務</t>
    <phoneticPr fontId="5"/>
  </si>
  <si>
    <t>調査費</t>
    <rPh sb="0" eb="3">
      <t>チョウサヒ</t>
    </rPh>
    <phoneticPr fontId="5"/>
  </si>
  <si>
    <t>コンテナ物流情報サービス（Ｃｏｌｉｎｓ）データ通信環境改修業務</t>
    <phoneticPr fontId="5"/>
  </si>
  <si>
    <t>コンテナ物流情報サービス（Ｃｏｌｉｎｓ）通信状況復旧業務</t>
    <phoneticPr fontId="5"/>
  </si>
  <si>
    <t>-</t>
    <phoneticPr fontId="5"/>
  </si>
  <si>
    <t>-</t>
    <phoneticPr fontId="5"/>
  </si>
  <si>
    <t>(株)三井E&amp;Sマシナリー</t>
    <phoneticPr fontId="5"/>
  </si>
  <si>
    <t>ロジスネクストユニキャリア株式会社</t>
    <phoneticPr fontId="5"/>
  </si>
  <si>
    <t>74  海上貨物輸送コスト低減効果（対H25年度総輸送コスト）（②国際）［令和元年度は速報値］</t>
    <phoneticPr fontId="5"/>
  </si>
  <si>
    <t>-</t>
    <phoneticPr fontId="5"/>
  </si>
  <si>
    <t>-</t>
    <phoneticPr fontId="5"/>
  </si>
  <si>
    <t>28/3</t>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</si>
  <si>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5"/>
  </si>
  <si>
    <t>国土形成計画（全国計画）（平成27年8月閣議決定）
第4次社会資本整備重点計画（平成27年9月閣議決定）
交通政策基本計画（平成27年2月閣議決定）
総合物流施策推進プログラム（平成30年1月策定）</t>
    <rPh sb="7" eb="9">
      <t>ゼンコク</t>
    </rPh>
    <rPh sb="9" eb="11">
      <t>ケイカク</t>
    </rPh>
    <rPh sb="13" eb="15">
      <t>ヘイセイ</t>
    </rPh>
    <rPh sb="17" eb="18">
      <t>ネン</t>
    </rPh>
    <rPh sb="19" eb="20">
      <t>ツキ</t>
    </rPh>
    <rPh sb="20" eb="22">
      <t>カクギ</t>
    </rPh>
    <rPh sb="22" eb="24">
      <t>ケッテイ</t>
    </rPh>
    <rPh sb="75" eb="77">
      <t>ソウゴウ</t>
    </rPh>
    <rPh sb="77" eb="79">
      <t>ブツリュウ</t>
    </rPh>
    <rPh sb="79" eb="81">
      <t>セサク</t>
    </rPh>
    <rPh sb="81" eb="83">
      <t>スイシン</t>
    </rPh>
    <rPh sb="89" eb="91">
      <t>ヘイセイ</t>
    </rPh>
    <rPh sb="93" eb="94">
      <t>ネン</t>
    </rPh>
    <rPh sb="95" eb="96">
      <t>ガツ</t>
    </rPh>
    <rPh sb="96" eb="98">
      <t>サクテイ</t>
    </rPh>
    <phoneticPr fontId="5"/>
  </si>
  <si>
    <t>-</t>
    <phoneticPr fontId="5"/>
  </si>
  <si>
    <t>万TEU</t>
    <rPh sb="0" eb="1">
      <t>マン</t>
    </rPh>
    <phoneticPr fontId="5"/>
  </si>
  <si>
    <t>-</t>
    <phoneticPr fontId="5"/>
  </si>
  <si>
    <t>77  我が国に寄港する国際基幹航路の輸送力の確保（①京浜港、②阪神港）</t>
    <phoneticPr fontId="5"/>
  </si>
  <si>
    <t>-</t>
    <phoneticPr fontId="5"/>
  </si>
  <si>
    <t>-</t>
    <phoneticPr fontId="5"/>
  </si>
  <si>
    <t>74  海上貨物輸送コスト低減効果（対H25年度総輸送コスト）（①国内）　［令和元年度は速報値］</t>
    <rPh sb="38" eb="40">
      <t>レイワ</t>
    </rPh>
    <rPh sb="40" eb="41">
      <t>モト</t>
    </rPh>
    <rPh sb="41" eb="43">
      <t>ネンド</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</si>
  <si>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業務の効率化・高度化を図り、我が国港湾の国際競争力の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ギョウム</t>
    </rPh>
    <rPh sb="167" eb="170">
      <t>コウリツカ</t>
    </rPh>
    <rPh sb="171" eb="174">
      <t>コウドカ</t>
    </rPh>
    <rPh sb="175" eb="176">
      <t>ハカ</t>
    </rPh>
    <rPh sb="178" eb="179">
      <t>ワ</t>
    </rPh>
    <rPh sb="180" eb="181">
      <t>クニ</t>
    </rPh>
    <rPh sb="181" eb="183">
      <t>コウワン</t>
    </rPh>
    <rPh sb="184" eb="186">
      <t>コクサイ</t>
    </rPh>
    <rPh sb="186" eb="189">
      <t>キョウソウリョク</t>
    </rPh>
    <rPh sb="190" eb="192">
      <t>キョウカ</t>
    </rPh>
    <rPh sb="193" eb="195">
      <t>メザ</t>
    </rPh>
    <phoneticPr fontId="5"/>
  </si>
  <si>
    <t>成果指標の港湾物流情報システムを相互接続している国数が平成29年度以降、2と一定であり、目標値の40％のままである。令和2年度に5とする予定なのだろうか。国際会議数を活動指標（アウトプット）とすることには疑問がある。荷主や物流事業者等の利用者数とする方が適切ではないか。単位当たりコストについても、分母を国際会議数（国際会議数を増やすほど単位コストが下がる）とするのは適切ではないのではないか。効率的で効果的な事業となるように、努めていただきたい。</t>
    <rPh sb="0" eb="2">
      <t>セイカ</t>
    </rPh>
    <rPh sb="2" eb="4">
      <t>シヒョウ</t>
    </rPh>
    <rPh sb="27" eb="29">
      <t>ヘイセイ</t>
    </rPh>
    <rPh sb="31" eb="33">
      <t>ネンド</t>
    </rPh>
    <rPh sb="33" eb="35">
      <t>イコウ</t>
    </rPh>
    <rPh sb="38" eb="40">
      <t>イッテイ</t>
    </rPh>
    <rPh sb="44" eb="47">
      <t>モクヒョウチ</t>
    </rPh>
    <rPh sb="58" eb="60">
      <t>レイワ</t>
    </rPh>
    <rPh sb="61" eb="63">
      <t>ネンド</t>
    </rPh>
    <rPh sb="68" eb="70">
      <t>ヨテイ</t>
    </rPh>
    <rPh sb="83" eb="85">
      <t>カツドウ</t>
    </rPh>
    <rPh sb="85" eb="87">
      <t>シヒョウ</t>
    </rPh>
    <rPh sb="102" eb="104">
      <t>ギモン</t>
    </rPh>
    <rPh sb="108" eb="110">
      <t>ニヌシ</t>
    </rPh>
    <rPh sb="111" eb="113">
      <t>ブツリュウ</t>
    </rPh>
    <rPh sb="113" eb="115">
      <t>ジギョウ</t>
    </rPh>
    <rPh sb="115" eb="116">
      <t>シャ</t>
    </rPh>
    <rPh sb="116" eb="117">
      <t>ナド</t>
    </rPh>
    <rPh sb="118" eb="121">
      <t>リヨウシャ</t>
    </rPh>
    <rPh sb="121" eb="122">
      <t>スウ</t>
    </rPh>
    <rPh sb="125" eb="126">
      <t>ホウ</t>
    </rPh>
    <rPh sb="127" eb="129">
      <t>テキセツ</t>
    </rPh>
    <rPh sb="135" eb="137">
      <t>タンイ</t>
    </rPh>
    <rPh sb="137" eb="138">
      <t>ア</t>
    </rPh>
    <rPh sb="149" eb="151">
      <t>ブンボ</t>
    </rPh>
    <rPh sb="152" eb="154">
      <t>コクサイ</t>
    </rPh>
    <rPh sb="154" eb="156">
      <t>カイギ</t>
    </rPh>
    <rPh sb="156" eb="157">
      <t>スウ</t>
    </rPh>
    <rPh sb="184" eb="186">
      <t>テキセツ</t>
    </rPh>
    <rPh sb="197" eb="200">
      <t>コウリツテキ</t>
    </rPh>
    <rPh sb="201" eb="204">
      <t>コウカテキ</t>
    </rPh>
    <rPh sb="205" eb="207">
      <t>ジギョウ</t>
    </rPh>
    <rPh sb="214" eb="215">
      <t>ツト</t>
    </rPh>
    <phoneticPr fontId="5"/>
  </si>
  <si>
    <t>終了予定</t>
  </si>
  <si>
    <t>本年で終了予定であるが、外部有識者の所見を踏まえ、成果指標に対する結果等を整理するとともに、引き続き、他国・他地域へ本システムを普及できるよう努められたい。</t>
    <phoneticPr fontId="5"/>
  </si>
  <si>
    <t>-</t>
    <phoneticPr fontId="5"/>
  </si>
  <si>
    <t>-</t>
    <phoneticPr fontId="5"/>
  </si>
  <si>
    <t>現在、海外港湾との相互接続に向けた試験接続を行っている段階であり、着実に取組を進めているところ。成果目標の達成に向けて引き続き取組を推進して参りたい。活動指標及び単位当たりコストについて、接続国拡大のためには、国際会議の場を活用することが有用であるため、国際会議数を用いているが、他に適切なものがないか検証する。</t>
    <rPh sb="0" eb="2">
      <t>ゲンザイ</t>
    </rPh>
    <rPh sb="3" eb="5">
      <t>カイガイ</t>
    </rPh>
    <rPh sb="5" eb="7">
      <t>コウワン</t>
    </rPh>
    <rPh sb="9" eb="11">
      <t>ソウゴ</t>
    </rPh>
    <rPh sb="11" eb="13">
      <t>セツゾク</t>
    </rPh>
    <rPh sb="14" eb="15">
      <t>ム</t>
    </rPh>
    <rPh sb="17" eb="19">
      <t>シケン</t>
    </rPh>
    <rPh sb="19" eb="21">
      <t>セツゾク</t>
    </rPh>
    <rPh sb="22" eb="23">
      <t>オコナ</t>
    </rPh>
    <rPh sb="27" eb="29">
      <t>ダンカイ</t>
    </rPh>
    <rPh sb="33" eb="35">
      <t>チャクジツ</t>
    </rPh>
    <rPh sb="36" eb="38">
      <t>トリクミ</t>
    </rPh>
    <rPh sb="39" eb="40">
      <t>スス</t>
    </rPh>
    <rPh sb="48" eb="50">
      <t>セイカ</t>
    </rPh>
    <rPh sb="50" eb="52">
      <t>モクヒョウ</t>
    </rPh>
    <rPh sb="53" eb="55">
      <t>タッセイ</t>
    </rPh>
    <rPh sb="56" eb="57">
      <t>ム</t>
    </rPh>
    <rPh sb="59" eb="60">
      <t>ヒ</t>
    </rPh>
    <rPh sb="61" eb="62">
      <t>ツヅ</t>
    </rPh>
    <rPh sb="63" eb="65">
      <t>トリクミ</t>
    </rPh>
    <rPh sb="66" eb="68">
      <t>スイシン</t>
    </rPh>
    <rPh sb="70" eb="71">
      <t>マイ</t>
    </rPh>
    <rPh sb="75" eb="77">
      <t>カツドウ</t>
    </rPh>
    <rPh sb="77" eb="79">
      <t>シヒョウ</t>
    </rPh>
    <rPh sb="79" eb="80">
      <t>オヨ</t>
    </rPh>
    <rPh sb="81" eb="83">
      <t>タンイ</t>
    </rPh>
    <rPh sb="83" eb="84">
      <t>ア</t>
    </rPh>
    <rPh sb="112" eb="114">
      <t>カツヨウ</t>
    </rPh>
    <rPh sb="127" eb="129">
      <t>コクサイ</t>
    </rPh>
    <rPh sb="129" eb="131">
      <t>カイギ</t>
    </rPh>
    <rPh sb="131" eb="132">
      <t>スウ</t>
    </rPh>
    <rPh sb="133" eb="134">
      <t>モチ</t>
    </rPh>
    <rPh sb="140" eb="141">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</si>
</sst>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11206</xdr:colOff>
      <xdr:row>740</xdr:row>
      <xdr:rowOff>257736</xdr:rowOff>
    </xdr:from>
    <xdr:to>
      <xdr:col>33</xdr:col>
      <xdr:colOff>100853</xdr:colOff>
      <xdr:row>753</xdr:row>
      <xdr:rowOff>129970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912" y="43478824"/>
          <a:ext cx="3115235" cy="4388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56031</xdr:colOff>
      <xdr:row>141</xdr:row>
      <xdr:rowOff>67235</xdr:rowOff>
    </xdr:from>
    <xdr:to>
      <xdr:col>41</xdr:col>
      <xdr:colOff>125710</xdr:colOff>
      <xdr:row>142</xdr:row>
      <xdr:rowOff>99524</xdr:rowOff>
    </xdr:to>
    <xdr:sp macro="" textlink="">
      <xdr:nvSpPr>
        <xdr:cNvPr id="3" name="テキスト ボックス 2"/>
        <xdr:cNvSpPr txBox="1"/>
      </xdr:nvSpPr>
      <xdr:spPr>
        <a:xfrm>
          <a:off x="7922560" y="18657794"/>
          <a:ext cx="473091" cy="536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48</xdr:col>
      <xdr:colOff>11206</xdr:colOff>
      <xdr:row>142</xdr:row>
      <xdr:rowOff>33618</xdr:rowOff>
    </xdr:from>
    <xdr:to>
      <xdr:col>49</xdr:col>
      <xdr:colOff>282591</xdr:colOff>
      <xdr:row>143</xdr:row>
      <xdr:rowOff>65911</xdr:rowOff>
    </xdr:to>
    <xdr:sp macro="" textlink="">
      <xdr:nvSpPr>
        <xdr:cNvPr id="4" name="テキスト ボックス 3"/>
        <xdr:cNvSpPr txBox="1"/>
      </xdr:nvSpPr>
      <xdr:spPr>
        <a:xfrm>
          <a:off x="9693088" y="19128442"/>
          <a:ext cx="473091" cy="536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8" zoomScale="85" zoomScaleNormal="75" zoomScaleSheetLayoutView="8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225</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486</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499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443</v>
      </c>
      <c r="H5" s="827"/>
      <c r="I5" s="827"/>
      <c r="J5" s="827"/>
      <c r="K5" s="827"/>
      <c r="L5" s="827"/>
      <c r="M5" s="828" t="s">
        <v>65</v>
      </c>
      <c r="N5" s="829"/>
      <c r="O5" s="829"/>
      <c r="P5" s="829"/>
      <c r="Q5" s="829"/>
      <c r="R5" s="830"/>
      <c r="S5" s="831" t="s">
        <v>452</v>
      </c>
      <c r="T5" s="827"/>
      <c r="U5" s="827"/>
      <c r="V5" s="827"/>
      <c r="W5" s="827"/>
      <c r="X5" s="832"/>
      <c r="Y5" s="685" t="s">
        <v>3</v>
      </c>
      <c r="Z5" s="533"/>
      <c r="AA5" s="533"/>
      <c r="AB5" s="533"/>
      <c r="AC5" s="533"/>
      <c r="AD5" s="534"/>
      <c r="AE5" s="686" t="s">
        <v>500</v>
      </c>
      <c r="AF5" s="686"/>
      <c r="AG5" s="686"/>
      <c r="AH5" s="686"/>
      <c r="AI5" s="686"/>
      <c r="AJ5" s="686"/>
      <c r="AK5" s="686"/>
      <c r="AL5" s="686"/>
      <c r="AM5" s="686"/>
      <c r="AN5" s="686"/>
      <c r="AO5" s="686"/>
      <c r="AP5" s="687"/>
      <c r="AQ5" s="688" t="s">
        <v>501</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0.25" customHeight="1" x14ac:dyDescent="0.15">
      <c r="A7" s="485" t="s">
        <v>22</v>
      </c>
      <c r="B7" s="486"/>
      <c r="C7" s="486"/>
      <c r="D7" s="486"/>
      <c r="E7" s="486"/>
      <c r="F7" s="487"/>
      <c r="G7" s="488" t="s">
        <v>483</v>
      </c>
      <c r="H7" s="489"/>
      <c r="I7" s="489"/>
      <c r="J7" s="489"/>
      <c r="K7" s="489"/>
      <c r="L7" s="489"/>
      <c r="M7" s="489"/>
      <c r="N7" s="489"/>
      <c r="O7" s="489"/>
      <c r="P7" s="489"/>
      <c r="Q7" s="489"/>
      <c r="R7" s="489"/>
      <c r="S7" s="489"/>
      <c r="T7" s="489"/>
      <c r="U7" s="489"/>
      <c r="V7" s="489"/>
      <c r="W7" s="489"/>
      <c r="X7" s="490"/>
      <c r="Y7" s="909" t="s">
        <v>313</v>
      </c>
      <c r="Z7" s="432"/>
      <c r="AA7" s="432"/>
      <c r="AB7" s="432"/>
      <c r="AC7" s="432"/>
      <c r="AD7" s="910"/>
      <c r="AE7" s="899" t="s">
        <v>548</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556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502</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25</v>
      </c>
      <c r="Q13" s="645"/>
      <c r="R13" s="645"/>
      <c r="S13" s="645"/>
      <c r="T13" s="645"/>
      <c r="U13" s="645"/>
      <c r="V13" s="646"/>
      <c r="W13" s="644">
        <v>27</v>
      </c>
      <c r="X13" s="645"/>
      <c r="Y13" s="645"/>
      <c r="Z13" s="645"/>
      <c r="AA13" s="645"/>
      <c r="AB13" s="645"/>
      <c r="AC13" s="646"/>
      <c r="AD13" s="644">
        <v>24</v>
      </c>
      <c r="AE13" s="645"/>
      <c r="AF13" s="645"/>
      <c r="AG13" s="645"/>
      <c r="AH13" s="645"/>
      <c r="AI13" s="645"/>
      <c r="AJ13" s="646"/>
      <c r="AK13" s="644">
        <v>28</v>
      </c>
      <c r="AL13" s="645"/>
      <c r="AM13" s="645"/>
      <c r="AN13" s="645"/>
      <c r="AO13" s="645"/>
      <c r="AP13" s="645"/>
      <c r="AQ13" s="646"/>
      <c r="AR13" s="906" t="s">
        <v>560</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483</v>
      </c>
      <c r="Q14" s="645"/>
      <c r="R14" s="645"/>
      <c r="S14" s="645"/>
      <c r="T14" s="645"/>
      <c r="U14" s="645"/>
      <c r="V14" s="646"/>
      <c r="W14" s="644" t="s">
        <v>483</v>
      </c>
      <c r="X14" s="645"/>
      <c r="Y14" s="645"/>
      <c r="Z14" s="645"/>
      <c r="AA14" s="645"/>
      <c r="AB14" s="645"/>
      <c r="AC14" s="646"/>
      <c r="AD14" s="644" t="s">
        <v>494</v>
      </c>
      <c r="AE14" s="645"/>
      <c r="AF14" s="645"/>
      <c r="AG14" s="645"/>
      <c r="AH14" s="645"/>
      <c r="AI14" s="645"/>
      <c r="AJ14" s="646"/>
      <c r="AK14" s="644" t="s">
        <v>560</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483</v>
      </c>
      <c r="Q15" s="645"/>
      <c r="R15" s="645"/>
      <c r="S15" s="645"/>
      <c r="T15" s="645"/>
      <c r="U15" s="645"/>
      <c r="V15" s="646"/>
      <c r="W15" s="644" t="s">
        <v>483</v>
      </c>
      <c r="X15" s="645"/>
      <c r="Y15" s="645"/>
      <c r="Z15" s="645"/>
      <c r="AA15" s="645"/>
      <c r="AB15" s="645"/>
      <c r="AC15" s="646"/>
      <c r="AD15" s="644" t="s">
        <v>483</v>
      </c>
      <c r="AE15" s="645"/>
      <c r="AF15" s="645"/>
      <c r="AG15" s="645"/>
      <c r="AH15" s="645"/>
      <c r="AI15" s="645"/>
      <c r="AJ15" s="646"/>
      <c r="AK15" s="644" t="s">
        <v>487</v>
      </c>
      <c r="AL15" s="645"/>
      <c r="AM15" s="645"/>
      <c r="AN15" s="645"/>
      <c r="AO15" s="645"/>
      <c r="AP15" s="645"/>
      <c r="AQ15" s="646"/>
      <c r="AR15" s="644" t="s">
        <v>560</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483</v>
      </c>
      <c r="Q16" s="645"/>
      <c r="R16" s="645"/>
      <c r="S16" s="645"/>
      <c r="T16" s="645"/>
      <c r="U16" s="645"/>
      <c r="V16" s="646"/>
      <c r="W16" s="644" t="s">
        <v>483</v>
      </c>
      <c r="X16" s="645"/>
      <c r="Y16" s="645"/>
      <c r="Z16" s="645"/>
      <c r="AA16" s="645"/>
      <c r="AB16" s="645"/>
      <c r="AC16" s="646"/>
      <c r="AD16" s="644" t="s">
        <v>495</v>
      </c>
      <c r="AE16" s="645"/>
      <c r="AF16" s="645"/>
      <c r="AG16" s="645"/>
      <c r="AH16" s="645"/>
      <c r="AI16" s="645"/>
      <c r="AJ16" s="646"/>
      <c r="AK16" s="644" t="s">
        <v>560</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483</v>
      </c>
      <c r="Q17" s="645"/>
      <c r="R17" s="645"/>
      <c r="S17" s="645"/>
      <c r="T17" s="645"/>
      <c r="U17" s="645"/>
      <c r="V17" s="646"/>
      <c r="W17" s="644" t="s">
        <v>483</v>
      </c>
      <c r="X17" s="645"/>
      <c r="Y17" s="645"/>
      <c r="Z17" s="645"/>
      <c r="AA17" s="645"/>
      <c r="AB17" s="645"/>
      <c r="AC17" s="646"/>
      <c r="AD17" s="644" t="s">
        <v>494</v>
      </c>
      <c r="AE17" s="645"/>
      <c r="AF17" s="645"/>
      <c r="AG17" s="645"/>
      <c r="AH17" s="645"/>
      <c r="AI17" s="645"/>
      <c r="AJ17" s="646"/>
      <c r="AK17" s="644" t="s">
        <v>560</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25</v>
      </c>
      <c r="Q18" s="866"/>
      <c r="R18" s="866"/>
      <c r="S18" s="866"/>
      <c r="T18" s="866"/>
      <c r="U18" s="866"/>
      <c r="V18" s="867"/>
      <c r="W18" s="865">
        <f>SUM(W13:AC17)</f>
        <v>27</v>
      </c>
      <c r="X18" s="866"/>
      <c r="Y18" s="866"/>
      <c r="Z18" s="866"/>
      <c r="AA18" s="866"/>
      <c r="AB18" s="866"/>
      <c r="AC18" s="867"/>
      <c r="AD18" s="865">
        <f>SUM(AD13:AJ17)</f>
        <v>24</v>
      </c>
      <c r="AE18" s="866"/>
      <c r="AF18" s="866"/>
      <c r="AG18" s="866"/>
      <c r="AH18" s="866"/>
      <c r="AI18" s="866"/>
      <c r="AJ18" s="867"/>
      <c r="AK18" s="865">
        <f>SUM(AK13:AQ17)</f>
        <v>28</v>
      </c>
      <c r="AL18" s="866"/>
      <c r="AM18" s="866"/>
      <c r="AN18" s="866"/>
      <c r="AO18" s="866"/>
      <c r="AP18" s="866"/>
      <c r="AQ18" s="867"/>
      <c r="AR18" s="865">
        <f>SUM(AR13:AX17)</f>
        <v>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25</v>
      </c>
      <c r="Q19" s="645"/>
      <c r="R19" s="645"/>
      <c r="S19" s="645"/>
      <c r="T19" s="645"/>
      <c r="U19" s="645"/>
      <c r="V19" s="646"/>
      <c r="W19" s="644">
        <v>27</v>
      </c>
      <c r="X19" s="645"/>
      <c r="Y19" s="645"/>
      <c r="Z19" s="645"/>
      <c r="AA19" s="645"/>
      <c r="AB19" s="645"/>
      <c r="AC19" s="646"/>
      <c r="AD19" s="644">
        <v>24</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3" t="s">
        <v>10</v>
      </c>
      <c r="H20" s="864"/>
      <c r="I20" s="864"/>
      <c r="J20" s="864"/>
      <c r="K20" s="864"/>
      <c r="L20" s="864"/>
      <c r="M20" s="864"/>
      <c r="N20" s="864"/>
      <c r="O20" s="864"/>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6"/>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3" t="s">
        <v>352</v>
      </c>
      <c r="B22" s="934"/>
      <c r="C22" s="934"/>
      <c r="D22" s="934"/>
      <c r="E22" s="934"/>
      <c r="F22" s="935"/>
      <c r="G22" s="971"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488</v>
      </c>
      <c r="H23" s="973"/>
      <c r="I23" s="973"/>
      <c r="J23" s="973"/>
      <c r="K23" s="973"/>
      <c r="L23" s="973"/>
      <c r="M23" s="973"/>
      <c r="N23" s="973"/>
      <c r="O23" s="974"/>
      <c r="P23" s="906">
        <v>28</v>
      </c>
      <c r="Q23" s="907"/>
      <c r="R23" s="907"/>
      <c r="S23" s="907"/>
      <c r="T23" s="907"/>
      <c r="U23" s="907"/>
      <c r="V23" s="923"/>
      <c r="W23" s="906" t="s">
        <v>503</v>
      </c>
      <c r="X23" s="907"/>
      <c r="Y23" s="907"/>
      <c r="Z23" s="907"/>
      <c r="AA23" s="907"/>
      <c r="AB23" s="907"/>
      <c r="AC23" s="923"/>
      <c r="AD23" s="943" t="s">
        <v>560</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36"/>
      <c r="B24" s="937"/>
      <c r="C24" s="937"/>
      <c r="D24" s="937"/>
      <c r="E24" s="937"/>
      <c r="F24" s="938"/>
      <c r="G24" s="924"/>
      <c r="H24" s="925"/>
      <c r="I24" s="925"/>
      <c r="J24" s="925"/>
      <c r="K24" s="925"/>
      <c r="L24" s="925"/>
      <c r="M24" s="925"/>
      <c r="N24" s="925"/>
      <c r="O24" s="926"/>
      <c r="P24" s="644"/>
      <c r="Q24" s="645"/>
      <c r="R24" s="645"/>
      <c r="S24" s="645"/>
      <c r="T24" s="645"/>
      <c r="U24" s="645"/>
      <c r="V24" s="646"/>
      <c r="W24" s="644"/>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idden="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t="e">
        <f>W29-SUM(W23:W27)</f>
        <v>#VALUE!</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4">
        <f>AK13</f>
        <v>28</v>
      </c>
      <c r="Q29" s="645"/>
      <c r="R29" s="645"/>
      <c r="S29" s="645"/>
      <c r="T29" s="645"/>
      <c r="U29" s="645"/>
      <c r="V29" s="646"/>
      <c r="W29" s="954" t="str">
        <f>AR13</f>
        <v>-</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t="s">
        <v>483</v>
      </c>
      <c r="AR31" s="185"/>
      <c r="AS31" s="118" t="s">
        <v>188</v>
      </c>
      <c r="AT31" s="119"/>
      <c r="AU31" s="184">
        <v>2</v>
      </c>
      <c r="AV31" s="184"/>
      <c r="AW31" s="384" t="s">
        <v>177</v>
      </c>
      <c r="AX31" s="385"/>
    </row>
    <row r="32" spans="1:50" ht="29.25" customHeight="1" x14ac:dyDescent="0.15">
      <c r="A32" s="389"/>
      <c r="B32" s="387"/>
      <c r="C32" s="387"/>
      <c r="D32" s="387"/>
      <c r="E32" s="387"/>
      <c r="F32" s="388"/>
      <c r="G32" s="551" t="s">
        <v>529</v>
      </c>
      <c r="H32" s="552"/>
      <c r="I32" s="552"/>
      <c r="J32" s="552"/>
      <c r="K32" s="552"/>
      <c r="L32" s="552"/>
      <c r="M32" s="552"/>
      <c r="N32" s="552"/>
      <c r="O32" s="553"/>
      <c r="P32" s="90" t="s">
        <v>504</v>
      </c>
      <c r="Q32" s="90"/>
      <c r="R32" s="90"/>
      <c r="S32" s="90"/>
      <c r="T32" s="90"/>
      <c r="U32" s="90"/>
      <c r="V32" s="90"/>
      <c r="W32" s="90"/>
      <c r="X32" s="91"/>
      <c r="Y32" s="461" t="s">
        <v>12</v>
      </c>
      <c r="Z32" s="521"/>
      <c r="AA32" s="522"/>
      <c r="AB32" s="451" t="s">
        <v>505</v>
      </c>
      <c r="AC32" s="451"/>
      <c r="AD32" s="451"/>
      <c r="AE32" s="202">
        <v>2</v>
      </c>
      <c r="AF32" s="203"/>
      <c r="AG32" s="203"/>
      <c r="AH32" s="203"/>
      <c r="AI32" s="202">
        <v>2</v>
      </c>
      <c r="AJ32" s="203"/>
      <c r="AK32" s="203"/>
      <c r="AL32" s="203"/>
      <c r="AM32" s="202">
        <v>2</v>
      </c>
      <c r="AN32" s="203"/>
      <c r="AO32" s="203"/>
      <c r="AP32" s="203"/>
      <c r="AQ32" s="326" t="s">
        <v>491</v>
      </c>
      <c r="AR32" s="192"/>
      <c r="AS32" s="192"/>
      <c r="AT32" s="327"/>
      <c r="AU32" s="203" t="s">
        <v>487</v>
      </c>
      <c r="AV32" s="203"/>
      <c r="AW32" s="203"/>
      <c r="AX32" s="205"/>
    </row>
    <row r="33" spans="1:50" ht="29.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t="s">
        <v>505</v>
      </c>
      <c r="AC33" s="513"/>
      <c r="AD33" s="513"/>
      <c r="AE33" s="202">
        <v>5</v>
      </c>
      <c r="AF33" s="203"/>
      <c r="AG33" s="203"/>
      <c r="AH33" s="203"/>
      <c r="AI33" s="202">
        <v>5</v>
      </c>
      <c r="AJ33" s="203"/>
      <c r="AK33" s="203"/>
      <c r="AL33" s="203"/>
      <c r="AM33" s="202">
        <v>5</v>
      </c>
      <c r="AN33" s="203"/>
      <c r="AO33" s="203"/>
      <c r="AP33" s="203"/>
      <c r="AQ33" s="326" t="s">
        <v>483</v>
      </c>
      <c r="AR33" s="192"/>
      <c r="AS33" s="192"/>
      <c r="AT33" s="327"/>
      <c r="AU33" s="203">
        <v>5</v>
      </c>
      <c r="AV33" s="203"/>
      <c r="AW33" s="203"/>
      <c r="AX33" s="205"/>
    </row>
    <row r="34" spans="1:50" ht="29.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v>40</v>
      </c>
      <c r="AF34" s="203"/>
      <c r="AG34" s="203"/>
      <c r="AH34" s="203"/>
      <c r="AI34" s="202">
        <v>40</v>
      </c>
      <c r="AJ34" s="203"/>
      <c r="AK34" s="203"/>
      <c r="AL34" s="203"/>
      <c r="AM34" s="202">
        <v>40</v>
      </c>
      <c r="AN34" s="203"/>
      <c r="AO34" s="203"/>
      <c r="AP34" s="203"/>
      <c r="AQ34" s="326" t="s">
        <v>483</v>
      </c>
      <c r="AR34" s="192"/>
      <c r="AS34" s="192"/>
      <c r="AT34" s="327"/>
      <c r="AU34" s="203" t="s">
        <v>487</v>
      </c>
      <c r="AV34" s="203"/>
      <c r="AW34" s="203"/>
      <c r="AX34" s="205"/>
    </row>
    <row r="35" spans="1:50" ht="23.25" customHeight="1" x14ac:dyDescent="0.15">
      <c r="A35" s="210" t="s">
        <v>304</v>
      </c>
      <c r="B35" s="211"/>
      <c r="C35" s="211"/>
      <c r="D35" s="211"/>
      <c r="E35" s="211"/>
      <c r="F35" s="212"/>
      <c r="G35" s="216" t="s">
        <v>532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7"/>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4" t="s">
        <v>177</v>
      </c>
      <c r="AX38" s="385"/>
    </row>
    <row r="39" spans="1:50" ht="42" hidden="1" customHeight="1" x14ac:dyDescent="0.15">
      <c r="A39" s="389"/>
      <c r="B39" s="387"/>
      <c r="C39" s="387"/>
      <c r="D39" s="387"/>
      <c r="E39" s="387"/>
      <c r="F39" s="388"/>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42" hidden="1"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42" hidden="1"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275</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270</v>
      </c>
      <c r="X65" s="478"/>
      <c r="Y65" s="481"/>
      <c r="Z65" s="481"/>
      <c r="AA65" s="482"/>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279</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269</v>
      </c>
      <c r="AP79" s="263"/>
      <c r="AQ79" s="263"/>
      <c r="AR79" s="66" t="s">
        <v>267</v>
      </c>
      <c r="AS79" s="262"/>
      <c r="AT79" s="263"/>
      <c r="AU79" s="263"/>
      <c r="AV79" s="263"/>
      <c r="AW79" s="263"/>
      <c r="AX79" s="967"/>
    </row>
    <row r="80" spans="1:50" ht="18.75" hidden="1" customHeight="1" x14ac:dyDescent="0.15">
      <c r="A80" s="851"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7"/>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3" t="s">
        <v>133</v>
      </c>
      <c r="AV90" s="523"/>
      <c r="AW90" s="523"/>
      <c r="AX90" s="524"/>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316</v>
      </c>
      <c r="AF100" s="530"/>
      <c r="AG100" s="530"/>
      <c r="AH100" s="531"/>
      <c r="AI100" s="529" t="s">
        <v>336</v>
      </c>
      <c r="AJ100" s="530"/>
      <c r="AK100" s="530"/>
      <c r="AL100" s="531"/>
      <c r="AM100" s="529" t="s">
        <v>343</v>
      </c>
      <c r="AN100" s="530"/>
      <c r="AO100" s="530"/>
      <c r="AP100" s="531"/>
      <c r="AQ100" s="304" t="s">
        <v>356</v>
      </c>
      <c r="AR100" s="305"/>
      <c r="AS100" s="305"/>
      <c r="AT100" s="306"/>
      <c r="AU100" s="304" t="s">
        <v>357</v>
      </c>
      <c r="AV100" s="305"/>
      <c r="AW100" s="305"/>
      <c r="AX100" s="307"/>
    </row>
    <row r="101" spans="1:60" ht="26.25" customHeight="1" x14ac:dyDescent="0.15">
      <c r="A101" s="411"/>
      <c r="B101" s="412"/>
      <c r="C101" s="412"/>
      <c r="D101" s="412"/>
      <c r="E101" s="412"/>
      <c r="F101" s="413"/>
      <c r="G101" s="90" t="s">
        <v>506</v>
      </c>
      <c r="H101" s="90"/>
      <c r="I101" s="90"/>
      <c r="J101" s="90"/>
      <c r="K101" s="90"/>
      <c r="L101" s="90"/>
      <c r="M101" s="90"/>
      <c r="N101" s="90"/>
      <c r="O101" s="90"/>
      <c r="P101" s="90"/>
      <c r="Q101" s="90"/>
      <c r="R101" s="90"/>
      <c r="S101" s="90"/>
      <c r="T101" s="90"/>
      <c r="U101" s="90"/>
      <c r="V101" s="90"/>
      <c r="W101" s="90"/>
      <c r="X101" s="91"/>
      <c r="Y101" s="532" t="s">
        <v>54</v>
      </c>
      <c r="Z101" s="533"/>
      <c r="AA101" s="534"/>
      <c r="AB101" s="450" t="s">
        <v>496</v>
      </c>
      <c r="AC101" s="451"/>
      <c r="AD101" s="451"/>
      <c r="AE101" s="202">
        <v>4</v>
      </c>
      <c r="AF101" s="203"/>
      <c r="AG101" s="203"/>
      <c r="AH101" s="204"/>
      <c r="AI101" s="202">
        <v>5</v>
      </c>
      <c r="AJ101" s="203"/>
      <c r="AK101" s="203"/>
      <c r="AL101" s="204"/>
      <c r="AM101" s="202">
        <v>5</v>
      </c>
      <c r="AN101" s="203"/>
      <c r="AO101" s="203"/>
      <c r="AP101" s="204"/>
      <c r="AQ101" s="202" t="s">
        <v>544</v>
      </c>
      <c r="AR101" s="203"/>
      <c r="AS101" s="203"/>
      <c r="AT101" s="204"/>
      <c r="AU101" s="202" t="s">
        <v>545</v>
      </c>
      <c r="AV101" s="203"/>
      <c r="AW101" s="203"/>
      <c r="AX101" s="204"/>
    </row>
    <row r="102" spans="1:60" ht="26.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496</v>
      </c>
      <c r="AC102" s="451"/>
      <c r="AD102" s="451"/>
      <c r="AE102" s="407">
        <v>5</v>
      </c>
      <c r="AF102" s="407"/>
      <c r="AG102" s="407"/>
      <c r="AH102" s="407"/>
      <c r="AI102" s="407">
        <v>4</v>
      </c>
      <c r="AJ102" s="407"/>
      <c r="AK102" s="407"/>
      <c r="AL102" s="407"/>
      <c r="AM102" s="407">
        <v>3</v>
      </c>
      <c r="AN102" s="407"/>
      <c r="AO102" s="407"/>
      <c r="AP102" s="407"/>
      <c r="AQ102" s="257">
        <v>3</v>
      </c>
      <c r="AR102" s="258"/>
      <c r="AS102" s="258"/>
      <c r="AT102" s="303"/>
      <c r="AU102" s="257" t="s">
        <v>545</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c r="AC105" s="459"/>
      <c r="AD105" s="460"/>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c r="AC111" s="459"/>
      <c r="AD111" s="460"/>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316</v>
      </c>
      <c r="AF115" s="405"/>
      <c r="AG115" s="405"/>
      <c r="AH115" s="406"/>
      <c r="AI115" s="404" t="s">
        <v>314</v>
      </c>
      <c r="AJ115" s="405"/>
      <c r="AK115" s="405"/>
      <c r="AL115" s="406"/>
      <c r="AM115" s="404" t="s">
        <v>343</v>
      </c>
      <c r="AN115" s="405"/>
      <c r="AO115" s="405"/>
      <c r="AP115" s="406"/>
      <c r="AQ115" s="578" t="s">
        <v>358</v>
      </c>
      <c r="AR115" s="579"/>
      <c r="AS115" s="579"/>
      <c r="AT115" s="579"/>
      <c r="AU115" s="579"/>
      <c r="AV115" s="579"/>
      <c r="AW115" s="579"/>
      <c r="AX115" s="580"/>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492</v>
      </c>
      <c r="AC116" s="453"/>
      <c r="AD116" s="454"/>
      <c r="AE116" s="407">
        <v>6.3</v>
      </c>
      <c r="AF116" s="407"/>
      <c r="AG116" s="407"/>
      <c r="AH116" s="407"/>
      <c r="AI116" s="407">
        <v>5.4</v>
      </c>
      <c r="AJ116" s="407"/>
      <c r="AK116" s="407"/>
      <c r="AL116" s="407"/>
      <c r="AM116" s="407">
        <v>4.8</v>
      </c>
      <c r="AN116" s="407"/>
      <c r="AO116" s="407"/>
      <c r="AP116" s="407"/>
      <c r="AQ116" s="202">
        <v>9.3000000000000007</v>
      </c>
      <c r="AR116" s="203"/>
      <c r="AS116" s="203"/>
      <c r="AT116" s="203"/>
      <c r="AU116" s="203"/>
      <c r="AV116" s="203"/>
      <c r="AW116" s="203"/>
      <c r="AX116" s="205"/>
    </row>
    <row r="117" spans="1:50" ht="26.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493</v>
      </c>
      <c r="AC117" s="463"/>
      <c r="AD117" s="464"/>
      <c r="AE117" s="541" t="s">
        <v>508</v>
      </c>
      <c r="AF117" s="541"/>
      <c r="AG117" s="541"/>
      <c r="AH117" s="541"/>
      <c r="AI117" s="541" t="s">
        <v>509</v>
      </c>
      <c r="AJ117" s="541"/>
      <c r="AK117" s="541"/>
      <c r="AL117" s="541"/>
      <c r="AM117" s="541" t="s">
        <v>525</v>
      </c>
      <c r="AN117" s="541"/>
      <c r="AO117" s="541"/>
      <c r="AP117" s="541"/>
      <c r="AQ117" s="541" t="s">
        <v>546</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316</v>
      </c>
      <c r="AF118" s="405"/>
      <c r="AG118" s="405"/>
      <c r="AH118" s="406"/>
      <c r="AI118" s="404" t="s">
        <v>314</v>
      </c>
      <c r="AJ118" s="405"/>
      <c r="AK118" s="405"/>
      <c r="AL118" s="406"/>
      <c r="AM118" s="404" t="s">
        <v>343</v>
      </c>
      <c r="AN118" s="405"/>
      <c r="AO118" s="405"/>
      <c r="AP118" s="406"/>
      <c r="AQ118" s="578" t="s">
        <v>358</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316</v>
      </c>
      <c r="AF121" s="405"/>
      <c r="AG121" s="405"/>
      <c r="AH121" s="406"/>
      <c r="AI121" s="404" t="s">
        <v>314</v>
      </c>
      <c r="AJ121" s="405"/>
      <c r="AK121" s="405"/>
      <c r="AL121" s="406"/>
      <c r="AM121" s="404" t="s">
        <v>343</v>
      </c>
      <c r="AN121" s="405"/>
      <c r="AO121" s="405"/>
      <c r="AP121" s="406"/>
      <c r="AQ121" s="578" t="s">
        <v>358</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316</v>
      </c>
      <c r="AF124" s="405"/>
      <c r="AG124" s="405"/>
      <c r="AH124" s="406"/>
      <c r="AI124" s="404" t="s">
        <v>314</v>
      </c>
      <c r="AJ124" s="405"/>
      <c r="AK124" s="405"/>
      <c r="AL124" s="406"/>
      <c r="AM124" s="404" t="s">
        <v>343</v>
      </c>
      <c r="AN124" s="405"/>
      <c r="AO124" s="405"/>
      <c r="AP124" s="406"/>
      <c r="AQ124" s="578" t="s">
        <v>358</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8" t="s">
        <v>358</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331</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483</v>
      </c>
      <c r="AR133" s="184"/>
      <c r="AS133" s="118" t="s">
        <v>188</v>
      </c>
      <c r="AT133" s="119"/>
      <c r="AU133" s="185">
        <v>2</v>
      </c>
      <c r="AV133" s="185"/>
      <c r="AW133" s="118" t="s">
        <v>177</v>
      </c>
      <c r="AX133" s="180"/>
    </row>
    <row r="134" spans="1:50" ht="31.5" customHeight="1" x14ac:dyDescent="0.15">
      <c r="A134" s="174"/>
      <c r="B134" s="171"/>
      <c r="C134" s="165"/>
      <c r="D134" s="171"/>
      <c r="E134" s="165"/>
      <c r="F134" s="166"/>
      <c r="G134" s="89" t="s">
        <v>555</v>
      </c>
      <c r="H134" s="90"/>
      <c r="I134" s="90"/>
      <c r="J134" s="90"/>
      <c r="K134" s="90"/>
      <c r="L134" s="90"/>
      <c r="M134" s="90"/>
      <c r="N134" s="90"/>
      <c r="O134" s="90"/>
      <c r="P134" s="90"/>
      <c r="Q134" s="90"/>
      <c r="R134" s="90"/>
      <c r="S134" s="90"/>
      <c r="T134" s="90"/>
      <c r="U134" s="90"/>
      <c r="V134" s="90"/>
      <c r="W134" s="90"/>
      <c r="X134" s="91"/>
      <c r="Y134" s="186" t="s">
        <v>202</v>
      </c>
      <c r="Z134" s="187"/>
      <c r="AA134" s="188"/>
      <c r="AB134" s="189" t="s">
        <v>510</v>
      </c>
      <c r="AC134" s="190"/>
      <c r="AD134" s="190"/>
      <c r="AE134" s="191">
        <v>1.5</v>
      </c>
      <c r="AF134" s="192"/>
      <c r="AG134" s="192"/>
      <c r="AH134" s="192"/>
      <c r="AI134" s="191">
        <v>2.2000000000000002</v>
      </c>
      <c r="AJ134" s="192"/>
      <c r="AK134" s="192"/>
      <c r="AL134" s="192"/>
      <c r="AM134" s="191">
        <v>2.2999999999999998</v>
      </c>
      <c r="AN134" s="192"/>
      <c r="AO134" s="192"/>
      <c r="AP134" s="192"/>
      <c r="AQ134" s="191" t="s">
        <v>483</v>
      </c>
      <c r="AR134" s="192"/>
      <c r="AS134" s="192"/>
      <c r="AT134" s="192"/>
      <c r="AU134" s="191" t="s">
        <v>483</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510</v>
      </c>
      <c r="AC135" s="198"/>
      <c r="AD135" s="198"/>
      <c r="AE135" s="191" t="s">
        <v>483</v>
      </c>
      <c r="AF135" s="192"/>
      <c r="AG135" s="192"/>
      <c r="AH135" s="192"/>
      <c r="AI135" s="191" t="s">
        <v>483</v>
      </c>
      <c r="AJ135" s="192"/>
      <c r="AK135" s="192"/>
      <c r="AL135" s="192"/>
      <c r="AM135" s="191" t="s">
        <v>483</v>
      </c>
      <c r="AN135" s="192"/>
      <c r="AO135" s="192"/>
      <c r="AP135" s="192"/>
      <c r="AQ135" s="191" t="s">
        <v>483</v>
      </c>
      <c r="AR135" s="192"/>
      <c r="AS135" s="192"/>
      <c r="AT135" s="192"/>
      <c r="AU135" s="191">
        <v>3</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483</v>
      </c>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543</v>
      </c>
      <c r="H138" s="90"/>
      <c r="I138" s="90"/>
      <c r="J138" s="90"/>
      <c r="K138" s="90"/>
      <c r="L138" s="90"/>
      <c r="M138" s="90"/>
      <c r="N138" s="90"/>
      <c r="O138" s="90"/>
      <c r="P138" s="90"/>
      <c r="Q138" s="90"/>
      <c r="R138" s="90"/>
      <c r="S138" s="90"/>
      <c r="T138" s="90"/>
      <c r="U138" s="90"/>
      <c r="V138" s="90"/>
      <c r="W138" s="90"/>
      <c r="X138" s="91"/>
      <c r="Y138" s="186" t="s">
        <v>202</v>
      </c>
      <c r="Z138" s="187"/>
      <c r="AA138" s="188"/>
      <c r="AB138" s="189" t="s">
        <v>510</v>
      </c>
      <c r="AC138" s="190"/>
      <c r="AD138" s="190"/>
      <c r="AE138" s="191">
        <v>2.6</v>
      </c>
      <c r="AF138" s="192"/>
      <c r="AG138" s="192"/>
      <c r="AH138" s="192"/>
      <c r="AI138" s="191">
        <v>3.1</v>
      </c>
      <c r="AJ138" s="192"/>
      <c r="AK138" s="192"/>
      <c r="AL138" s="192"/>
      <c r="AM138" s="191">
        <v>3.8</v>
      </c>
      <c r="AN138" s="192"/>
      <c r="AO138" s="192"/>
      <c r="AP138" s="192"/>
      <c r="AQ138" s="191" t="s">
        <v>483</v>
      </c>
      <c r="AR138" s="192"/>
      <c r="AS138" s="192"/>
      <c r="AT138" s="192"/>
      <c r="AU138" s="191" t="s">
        <v>540</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510</v>
      </c>
      <c r="AC139" s="198"/>
      <c r="AD139" s="198"/>
      <c r="AE139" s="191" t="s">
        <v>483</v>
      </c>
      <c r="AF139" s="192"/>
      <c r="AG139" s="192"/>
      <c r="AH139" s="192"/>
      <c r="AI139" s="191" t="s">
        <v>483</v>
      </c>
      <c r="AJ139" s="192"/>
      <c r="AK139" s="192"/>
      <c r="AL139" s="192"/>
      <c r="AM139" s="191" t="s">
        <v>540</v>
      </c>
      <c r="AN139" s="192"/>
      <c r="AO139" s="192"/>
      <c r="AP139" s="192"/>
      <c r="AQ139" s="191" t="s">
        <v>483</v>
      </c>
      <c r="AR139" s="192"/>
      <c r="AS139" s="192"/>
      <c r="AT139" s="192"/>
      <c r="AU139" s="191">
        <v>5</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483</v>
      </c>
      <c r="AR141" s="184"/>
      <c r="AS141" s="118" t="s">
        <v>188</v>
      </c>
      <c r="AT141" s="119"/>
      <c r="AU141" s="185">
        <v>5</v>
      </c>
      <c r="AV141" s="185"/>
      <c r="AW141" s="118" t="s">
        <v>177</v>
      </c>
      <c r="AX141" s="180"/>
    </row>
    <row r="142" spans="1:50" ht="39.75" customHeight="1" x14ac:dyDescent="0.15">
      <c r="A142" s="174"/>
      <c r="B142" s="171"/>
      <c r="C142" s="165"/>
      <c r="D142" s="171"/>
      <c r="E142" s="165"/>
      <c r="F142" s="166"/>
      <c r="G142" s="89" t="s">
        <v>552</v>
      </c>
      <c r="H142" s="90"/>
      <c r="I142" s="90"/>
      <c r="J142" s="90"/>
      <c r="K142" s="90"/>
      <c r="L142" s="90"/>
      <c r="M142" s="90"/>
      <c r="N142" s="90"/>
      <c r="O142" s="90"/>
      <c r="P142" s="90"/>
      <c r="Q142" s="90"/>
      <c r="R142" s="90"/>
      <c r="S142" s="90"/>
      <c r="T142" s="90"/>
      <c r="U142" s="90"/>
      <c r="V142" s="90"/>
      <c r="W142" s="90"/>
      <c r="X142" s="91"/>
      <c r="Y142" s="186" t="s">
        <v>202</v>
      </c>
      <c r="Z142" s="187"/>
      <c r="AA142" s="188"/>
      <c r="AB142" s="451" t="s">
        <v>550</v>
      </c>
      <c r="AC142" s="451"/>
      <c r="AD142" s="451"/>
      <c r="AE142" s="191" t="s">
        <v>549</v>
      </c>
      <c r="AF142" s="192"/>
      <c r="AG142" s="192"/>
      <c r="AH142" s="192"/>
      <c r="AI142" s="191" t="s">
        <v>549</v>
      </c>
      <c r="AJ142" s="192"/>
      <c r="AK142" s="192"/>
      <c r="AL142" s="192"/>
      <c r="AM142" s="191"/>
      <c r="AN142" s="192"/>
      <c r="AO142" s="192"/>
      <c r="AP142" s="192"/>
      <c r="AQ142" s="191" t="s">
        <v>549</v>
      </c>
      <c r="AR142" s="192"/>
      <c r="AS142" s="192"/>
      <c r="AT142" s="192"/>
      <c r="AU142" s="191" t="s">
        <v>554</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451" t="s">
        <v>550</v>
      </c>
      <c r="AC143" s="451"/>
      <c r="AD143" s="451"/>
      <c r="AE143" s="191" t="s">
        <v>549</v>
      </c>
      <c r="AF143" s="192"/>
      <c r="AG143" s="192"/>
      <c r="AH143" s="192"/>
      <c r="AI143" s="191" t="s">
        <v>549</v>
      </c>
      <c r="AJ143" s="192"/>
      <c r="AK143" s="192"/>
      <c r="AL143" s="192"/>
      <c r="AM143" s="191" t="s">
        <v>553</v>
      </c>
      <c r="AN143" s="192"/>
      <c r="AO143" s="192"/>
      <c r="AP143" s="192"/>
      <c r="AQ143" s="191" t="s">
        <v>549</v>
      </c>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t="s">
        <v>551</v>
      </c>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451"/>
      <c r="AC146" s="451"/>
      <c r="AD146" s="451"/>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451"/>
      <c r="AC147" s="451"/>
      <c r="AD147" s="451"/>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0.75" customHeight="1" x14ac:dyDescent="0.15">
      <c r="A188" s="174"/>
      <c r="B188" s="171"/>
      <c r="C188" s="165"/>
      <c r="D188" s="171"/>
      <c r="E188" s="110" t="s">
        <v>511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30.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8"/>
      <c r="E430" s="159" t="s">
        <v>324</v>
      </c>
      <c r="F430" s="885"/>
      <c r="G430" s="886" t="s">
        <v>207</v>
      </c>
      <c r="H430" s="108"/>
      <c r="I430" s="108"/>
      <c r="J430" s="887" t="s">
        <v>483</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483</v>
      </c>
      <c r="AF432" s="185"/>
      <c r="AG432" s="118" t="s">
        <v>188</v>
      </c>
      <c r="AH432" s="119"/>
      <c r="AI432" s="141"/>
      <c r="AJ432" s="141"/>
      <c r="AK432" s="141"/>
      <c r="AL432" s="139"/>
      <c r="AM432" s="141"/>
      <c r="AN432" s="141"/>
      <c r="AO432" s="141"/>
      <c r="AP432" s="139"/>
      <c r="AQ432" s="577" t="s">
        <v>483</v>
      </c>
      <c r="AR432" s="185"/>
      <c r="AS432" s="118" t="s">
        <v>188</v>
      </c>
      <c r="AT432" s="119"/>
      <c r="AU432" s="185" t="s">
        <v>483</v>
      </c>
      <c r="AV432" s="185"/>
      <c r="AW432" s="118" t="s">
        <v>177</v>
      </c>
      <c r="AX432" s="180"/>
    </row>
    <row r="433" spans="1:50" ht="23.25" customHeight="1" x14ac:dyDescent="0.15">
      <c r="A433" s="174"/>
      <c r="B433" s="171"/>
      <c r="C433" s="165"/>
      <c r="D433" s="171"/>
      <c r="E433" s="328"/>
      <c r="F433" s="329"/>
      <c r="G433" s="89" t="s">
        <v>483</v>
      </c>
      <c r="H433" s="90"/>
      <c r="I433" s="90"/>
      <c r="J433" s="90"/>
      <c r="K433" s="90"/>
      <c r="L433" s="90"/>
      <c r="M433" s="90"/>
      <c r="N433" s="90"/>
      <c r="O433" s="90"/>
      <c r="P433" s="90"/>
      <c r="Q433" s="90"/>
      <c r="R433" s="90"/>
      <c r="S433" s="90"/>
      <c r="T433" s="90"/>
      <c r="U433" s="90"/>
      <c r="V433" s="90"/>
      <c r="W433" s="90"/>
      <c r="X433" s="91"/>
      <c r="Y433" s="186" t="s">
        <v>12</v>
      </c>
      <c r="Z433" s="187"/>
      <c r="AA433" s="188"/>
      <c r="AB433" s="198" t="s">
        <v>483</v>
      </c>
      <c r="AC433" s="198"/>
      <c r="AD433" s="198"/>
      <c r="AE433" s="326" t="s">
        <v>483</v>
      </c>
      <c r="AF433" s="192"/>
      <c r="AG433" s="192"/>
      <c r="AH433" s="192"/>
      <c r="AI433" s="326" t="s">
        <v>483</v>
      </c>
      <c r="AJ433" s="192"/>
      <c r="AK433" s="192"/>
      <c r="AL433" s="192"/>
      <c r="AM433" s="326" t="s">
        <v>483</v>
      </c>
      <c r="AN433" s="192"/>
      <c r="AO433" s="192"/>
      <c r="AP433" s="327"/>
      <c r="AQ433" s="326" t="s">
        <v>483</v>
      </c>
      <c r="AR433" s="192"/>
      <c r="AS433" s="192"/>
      <c r="AT433" s="327"/>
      <c r="AU433" s="192" t="s">
        <v>483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483</v>
      </c>
      <c r="AC434" s="190"/>
      <c r="AD434" s="190"/>
      <c r="AE434" s="326" t="s">
        <v>483</v>
      </c>
      <c r="AF434" s="192"/>
      <c r="AG434" s="192"/>
      <c r="AH434" s="327"/>
      <c r="AI434" s="326" t="s">
        <v>483</v>
      </c>
      <c r="AJ434" s="192"/>
      <c r="AK434" s="192"/>
      <c r="AL434" s="192"/>
      <c r="AM434" s="326" t="s">
        <v>483</v>
      </c>
      <c r="AN434" s="192"/>
      <c r="AO434" s="192"/>
      <c r="AP434" s="327"/>
      <c r="AQ434" s="326" t="s">
        <v>483</v>
      </c>
      <c r="AR434" s="192"/>
      <c r="AS434" s="192"/>
      <c r="AT434" s="327"/>
      <c r="AU434" s="192" t="s">
        <v>483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483</v>
      </c>
      <c r="AF435" s="192"/>
      <c r="AG435" s="192"/>
      <c r="AH435" s="327"/>
      <c r="AI435" s="326" t="s">
        <v>483</v>
      </c>
      <c r="AJ435" s="192"/>
      <c r="AK435" s="192"/>
      <c r="AL435" s="192"/>
      <c r="AM435" s="326" t="s">
        <v>483</v>
      </c>
      <c r="AN435" s="192"/>
      <c r="AO435" s="192"/>
      <c r="AP435" s="327"/>
      <c r="AQ435" s="326" t="s">
        <v>483</v>
      </c>
      <c r="AR435" s="192"/>
      <c r="AS435" s="192"/>
      <c r="AT435" s="327"/>
      <c r="AU435" s="192" t="s">
        <v>483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483</v>
      </c>
      <c r="AF457" s="185"/>
      <c r="AG457" s="118" t="s">
        <v>188</v>
      </c>
      <c r="AH457" s="119"/>
      <c r="AI457" s="141"/>
      <c r="AJ457" s="141"/>
      <c r="AK457" s="141"/>
      <c r="AL457" s="139"/>
      <c r="AM457" s="141"/>
      <c r="AN457" s="141"/>
      <c r="AO457" s="141"/>
      <c r="AP457" s="139"/>
      <c r="AQ457" s="577" t="s">
        <v>483</v>
      </c>
      <c r="AR457" s="185"/>
      <c r="AS457" s="118" t="s">
        <v>188</v>
      </c>
      <c r="AT457" s="119"/>
      <c r="AU457" s="185" t="s">
        <v>483</v>
      </c>
      <c r="AV457" s="185"/>
      <c r="AW457" s="118" t="s">
        <v>177</v>
      </c>
      <c r="AX457" s="180"/>
    </row>
    <row r="458" spans="1:50" ht="23.25" customHeight="1" x14ac:dyDescent="0.15">
      <c r="A458" s="174"/>
      <c r="B458" s="171"/>
      <c r="C458" s="165"/>
      <c r="D458" s="171"/>
      <c r="E458" s="328"/>
      <c r="F458" s="329"/>
      <c r="G458" s="89" t="s">
        <v>483</v>
      </c>
      <c r="H458" s="90"/>
      <c r="I458" s="90"/>
      <c r="J458" s="90"/>
      <c r="K458" s="90"/>
      <c r="L458" s="90"/>
      <c r="M458" s="90"/>
      <c r="N458" s="90"/>
      <c r="O458" s="90"/>
      <c r="P458" s="90"/>
      <c r="Q458" s="90"/>
      <c r="R458" s="90"/>
      <c r="S458" s="90"/>
      <c r="T458" s="90"/>
      <c r="U458" s="90"/>
      <c r="V458" s="90"/>
      <c r="W458" s="90"/>
      <c r="X458" s="91"/>
      <c r="Y458" s="186" t="s">
        <v>12</v>
      </c>
      <c r="Z458" s="187"/>
      <c r="AA458" s="188"/>
      <c r="AB458" s="198" t="s">
        <v>483</v>
      </c>
      <c r="AC458" s="198"/>
      <c r="AD458" s="198"/>
      <c r="AE458" s="326" t="s">
        <v>483</v>
      </c>
      <c r="AF458" s="192"/>
      <c r="AG458" s="192"/>
      <c r="AH458" s="192"/>
      <c r="AI458" s="326" t="s">
        <v>483</v>
      </c>
      <c r="AJ458" s="192"/>
      <c r="AK458" s="192"/>
      <c r="AL458" s="192"/>
      <c r="AM458" s="326" t="s">
        <v>483</v>
      </c>
      <c r="AN458" s="192"/>
      <c r="AO458" s="192"/>
      <c r="AP458" s="327"/>
      <c r="AQ458" s="326" t="s">
        <v>483</v>
      </c>
      <c r="AR458" s="192"/>
      <c r="AS458" s="192"/>
      <c r="AT458" s="327"/>
      <c r="AU458" s="192" t="s">
        <v>483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483</v>
      </c>
      <c r="AC459" s="190"/>
      <c r="AD459" s="190"/>
      <c r="AE459" s="326" t="s">
        <v>483</v>
      </c>
      <c r="AF459" s="192"/>
      <c r="AG459" s="192"/>
      <c r="AH459" s="327"/>
      <c r="AI459" s="326" t="s">
        <v>483</v>
      </c>
      <c r="AJ459" s="192"/>
      <c r="AK459" s="192"/>
      <c r="AL459" s="192"/>
      <c r="AM459" s="326" t="s">
        <v>483</v>
      </c>
      <c r="AN459" s="192"/>
      <c r="AO459" s="192"/>
      <c r="AP459" s="327"/>
      <c r="AQ459" s="326" t="s">
        <v>483</v>
      </c>
      <c r="AR459" s="192"/>
      <c r="AS459" s="192"/>
      <c r="AT459" s="327"/>
      <c r="AU459" s="192" t="s">
        <v>483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483</v>
      </c>
      <c r="AF460" s="192"/>
      <c r="AG460" s="192"/>
      <c r="AH460" s="327"/>
      <c r="AI460" s="326" t="s">
        <v>483</v>
      </c>
      <c r="AJ460" s="192"/>
      <c r="AK460" s="192"/>
      <c r="AL460" s="192"/>
      <c r="AM460" s="326" t="s">
        <v>483</v>
      </c>
      <c r="AN460" s="192"/>
      <c r="AO460" s="192"/>
      <c r="AP460" s="327"/>
      <c r="AQ460" s="326" t="s">
        <v>483</v>
      </c>
      <c r="AR460" s="192"/>
      <c r="AS460" s="192"/>
      <c r="AT460" s="327"/>
      <c r="AU460" s="192" t="s">
        <v>483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50.2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482</v>
      </c>
      <c r="AE702" s="332"/>
      <c r="AF702" s="332"/>
      <c r="AG702" s="371" t="s">
        <v>530</v>
      </c>
      <c r="AH702" s="372"/>
      <c r="AI702" s="372"/>
      <c r="AJ702" s="372"/>
      <c r="AK702" s="372"/>
      <c r="AL702" s="372"/>
      <c r="AM702" s="372"/>
      <c r="AN702" s="372"/>
      <c r="AO702" s="372"/>
      <c r="AP702" s="372"/>
      <c r="AQ702" s="372"/>
      <c r="AR702" s="372"/>
      <c r="AS702" s="372"/>
      <c r="AT702" s="372"/>
      <c r="AU702" s="372"/>
      <c r="AV702" s="372"/>
      <c r="AW702" s="372"/>
      <c r="AX702" s="373"/>
    </row>
    <row r="703" spans="1:50" ht="34.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482</v>
      </c>
      <c r="AE703" s="313"/>
      <c r="AF703" s="313"/>
      <c r="AG703" s="86" t="s">
        <v>512</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482</v>
      </c>
      <c r="AE704" s="770"/>
      <c r="AF704" s="770"/>
      <c r="AG704" s="152" t="s">
        <v>531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482</v>
      </c>
      <c r="AE705" s="702"/>
      <c r="AF705" s="702"/>
      <c r="AG705" s="110" t="s">
        <v>547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526</v>
      </c>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527</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485</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51"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513</v>
      </c>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0.7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482</v>
      </c>
      <c r="AE711" s="313"/>
      <c r="AF711" s="313"/>
      <c r="AG711" s="86" t="s">
        <v>514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485</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485</v>
      </c>
      <c r="AE713" s="313"/>
      <c r="AF713" s="650"/>
      <c r="AG713" s="86"/>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482</v>
      </c>
      <c r="AE714" s="795"/>
      <c r="AF714" s="796"/>
      <c r="AG714" s="723" t="s">
        <v>515</v>
      </c>
      <c r="AH714" s="724"/>
      <c r="AI714" s="724"/>
      <c r="AJ714" s="724"/>
      <c r="AK714" s="724"/>
      <c r="AL714" s="724"/>
      <c r="AM714" s="724"/>
      <c r="AN714" s="724"/>
      <c r="AO714" s="724"/>
      <c r="AP714" s="724"/>
      <c r="AQ714" s="724"/>
      <c r="AR714" s="724"/>
      <c r="AS714" s="724"/>
      <c r="AT714" s="724"/>
      <c r="AU714" s="724"/>
      <c r="AV714" s="724"/>
      <c r="AW714" s="724"/>
      <c r="AX714" s="725"/>
    </row>
    <row r="715" spans="1:50" ht="47.25"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482</v>
      </c>
      <c r="AE715" s="592"/>
      <c r="AF715" s="643"/>
      <c r="AG715" s="729" t="s">
        <v>516</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482</v>
      </c>
      <c r="AE716" s="614"/>
      <c r="AF716" s="614"/>
      <c r="AG716" s="86" t="s">
        <v>517</v>
      </c>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518</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519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485</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9"/>
      <c r="C726" s="802" t="s">
        <v>52</v>
      </c>
      <c r="D726" s="824"/>
      <c r="E726" s="824"/>
      <c r="F726" s="825"/>
      <c r="G726" s="564" t="s">
        <v>528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520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9.5" customHeight="1" thickBot="1" x14ac:dyDescent="0.2">
      <c r="A729" s="621" t="s">
        <v>557</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47.25" customHeight="1" thickBot="1" x14ac:dyDescent="0.2">
      <c r="A731" s="786" t="s">
        <v>558</v>
      </c>
      <c r="B731" s="787"/>
      <c r="C731" s="787"/>
      <c r="D731" s="787"/>
      <c r="E731" s="788"/>
      <c r="F731" s="716" t="s">
        <v>559</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4.25" customHeight="1" thickBot="1" x14ac:dyDescent="0.2">
      <c r="A733" s="660" t="s">
        <v>306</v>
      </c>
      <c r="B733" s="661"/>
      <c r="C733" s="661"/>
      <c r="D733" s="661"/>
      <c r="E733" s="662"/>
      <c r="F733" s="624" t="s">
        <v>562</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52.5" customHeight="1" thickBot="1" x14ac:dyDescent="0.2">
      <c r="A735" s="777" t="s">
        <v>561</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327</v>
      </c>
      <c r="B737" s="195"/>
      <c r="C737" s="195"/>
      <c r="D737" s="196"/>
      <c r="E737" s="976" t="s">
        <v>483</v>
      </c>
      <c r="F737" s="976"/>
      <c r="G737" s="976"/>
      <c r="H737" s="976"/>
      <c r="I737" s="976"/>
      <c r="J737" s="976"/>
      <c r="K737" s="976"/>
      <c r="L737" s="976"/>
      <c r="M737" s="976"/>
      <c r="N737" s="351" t="s">
        <v>322</v>
      </c>
      <c r="O737" s="351"/>
      <c r="P737" s="351"/>
      <c r="Q737" s="351"/>
      <c r="R737" s="976" t="s">
        <v>483</v>
      </c>
      <c r="S737" s="976"/>
      <c r="T737" s="976"/>
      <c r="U737" s="976"/>
      <c r="V737" s="976"/>
      <c r="W737" s="976"/>
      <c r="X737" s="976"/>
      <c r="Y737" s="976"/>
      <c r="Z737" s="976"/>
      <c r="AA737" s="351" t="s">
        <v>321</v>
      </c>
      <c r="AB737" s="351"/>
      <c r="AC737" s="351"/>
      <c r="AD737" s="351"/>
      <c r="AE737" s="976" t="s">
        <v>521</v>
      </c>
      <c r="AF737" s="976"/>
      <c r="AG737" s="976"/>
      <c r="AH737" s="976"/>
      <c r="AI737" s="976"/>
      <c r="AJ737" s="976"/>
      <c r="AK737" s="976"/>
      <c r="AL737" s="976"/>
      <c r="AM737" s="976"/>
      <c r="AN737" s="351" t="s">
        <v>320</v>
      </c>
      <c r="AO737" s="351"/>
      <c r="AP737" s="351"/>
      <c r="AQ737" s="351"/>
      <c r="AR737" s="982" t="s">
        <v>522</v>
      </c>
      <c r="AS737" s="983"/>
      <c r="AT737" s="983"/>
      <c r="AU737" s="983"/>
      <c r="AV737" s="983"/>
      <c r="AW737" s="983"/>
      <c r="AX737" s="984"/>
      <c r="AY737" s="74"/>
      <c r="AZ737" s="74"/>
    </row>
    <row r="738" spans="1:52" ht="24.75" customHeight="1" x14ac:dyDescent="0.15">
      <c r="A738" s="975" t="s">
        <v>319</v>
      </c>
      <c r="B738" s="195"/>
      <c r="C738" s="195"/>
      <c r="D738" s="196"/>
      <c r="E738" s="976" t="s">
        <v>497</v>
      </c>
      <c r="F738" s="976"/>
      <c r="G738" s="976"/>
      <c r="H738" s="976"/>
      <c r="I738" s="976"/>
      <c r="J738" s="976"/>
      <c r="K738" s="976"/>
      <c r="L738" s="976"/>
      <c r="M738" s="976"/>
      <c r="N738" s="351" t="s">
        <v>318</v>
      </c>
      <c r="O738" s="351"/>
      <c r="P738" s="351"/>
      <c r="Q738" s="351"/>
      <c r="R738" s="976" t="s">
        <v>498</v>
      </c>
      <c r="S738" s="976"/>
      <c r="T738" s="976"/>
      <c r="U738" s="976"/>
      <c r="V738" s="976"/>
      <c r="W738" s="976"/>
      <c r="X738" s="976"/>
      <c r="Y738" s="976"/>
      <c r="Z738" s="976"/>
      <c r="AA738" s="351" t="s">
        <v>317</v>
      </c>
      <c r="AB738" s="351"/>
      <c r="AC738" s="351"/>
      <c r="AD738" s="351"/>
      <c r="AE738" s="976" t="s">
        <v>522</v>
      </c>
      <c r="AF738" s="976"/>
      <c r="AG738" s="976"/>
      <c r="AH738" s="976"/>
      <c r="AI738" s="976"/>
      <c r="AJ738" s="976"/>
      <c r="AK738" s="976"/>
      <c r="AL738" s="976"/>
      <c r="AM738" s="976"/>
      <c r="AN738" s="351" t="s">
        <v>316</v>
      </c>
      <c r="AO738" s="351"/>
      <c r="AP738" s="351"/>
      <c r="AQ738" s="351"/>
      <c r="AR738" s="982" t="s">
        <v>523</v>
      </c>
      <c r="AS738" s="983"/>
      <c r="AT738" s="983"/>
      <c r="AU738" s="983"/>
      <c r="AV738" s="983"/>
      <c r="AW738" s="983"/>
      <c r="AX738" s="984"/>
    </row>
    <row r="739" spans="1:52" ht="24.75" customHeight="1" x14ac:dyDescent="0.15">
      <c r="A739" s="975" t="s">
        <v>315</v>
      </c>
      <c r="B739" s="195"/>
      <c r="C739" s="195"/>
      <c r="D739" s="196"/>
      <c r="E739" s="976" t="s">
        <v>524</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t="s">
        <v>486</v>
      </c>
      <c r="F740" s="961"/>
      <c r="G740" s="961"/>
      <c r="H740" s="78" t="str">
        <f>IF(E740="", "", "(")</f>
        <v>(</v>
      </c>
      <c r="I740" s="961"/>
      <c r="J740" s="961"/>
      <c r="K740" s="78" t="str">
        <f>IF(OR(I740="　", I740=""), "", "-")</f>
        <v/>
      </c>
      <c r="L740" s="962">
        <v>219</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310</v>
      </c>
      <c r="B780" s="616"/>
      <c r="C780" s="616"/>
      <c r="D780" s="616"/>
      <c r="E780" s="616"/>
      <c r="F780" s="617"/>
      <c r="G780" s="582" t="s">
        <v>533</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39.7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40.5" customHeight="1" x14ac:dyDescent="0.15">
      <c r="A782" s="618"/>
      <c r="B782" s="619"/>
      <c r="C782" s="619"/>
      <c r="D782" s="619"/>
      <c r="E782" s="619"/>
      <c r="F782" s="620"/>
      <c r="G782" s="657" t="s">
        <v>536</v>
      </c>
      <c r="H782" s="658"/>
      <c r="I782" s="658"/>
      <c r="J782" s="658"/>
      <c r="K782" s="659"/>
      <c r="L782" s="651" t="s">
        <v>535</v>
      </c>
      <c r="M782" s="652"/>
      <c r="N782" s="652"/>
      <c r="O782" s="652"/>
      <c r="P782" s="652"/>
      <c r="Q782" s="652"/>
      <c r="R782" s="652"/>
      <c r="S782" s="652"/>
      <c r="T782" s="652"/>
      <c r="U782" s="652"/>
      <c r="V782" s="652"/>
      <c r="W782" s="652"/>
      <c r="X782" s="653"/>
      <c r="Y782" s="374">
        <v>23</v>
      </c>
      <c r="Z782" s="375"/>
      <c r="AA782" s="375"/>
      <c r="AB782" s="792"/>
      <c r="AC782" s="657"/>
      <c r="AD782" s="658"/>
      <c r="AE782" s="658"/>
      <c r="AF782" s="658"/>
      <c r="AG782" s="659"/>
      <c r="AH782" s="651"/>
      <c r="AI782" s="652"/>
      <c r="AJ782" s="652"/>
      <c r="AK782" s="652"/>
      <c r="AL782" s="652"/>
      <c r="AM782" s="652"/>
      <c r="AN782" s="652"/>
      <c r="AO782" s="652"/>
      <c r="AP782" s="652"/>
      <c r="AQ782" s="652"/>
      <c r="AR782" s="652"/>
      <c r="AS782" s="652"/>
      <c r="AT782" s="653"/>
      <c r="AU782" s="374"/>
      <c r="AV782" s="375"/>
      <c r="AW782" s="375"/>
      <c r="AX782" s="376"/>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39"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23</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46.5" customHeight="1" x14ac:dyDescent="0.15">
      <c r="A838" s="362">
        <v>1</v>
      </c>
      <c r="B838" s="362">
        <v>1</v>
      </c>
      <c r="C838" s="347" t="s">
        <v>541</v>
      </c>
      <c r="D838" s="333"/>
      <c r="E838" s="333"/>
      <c r="F838" s="333"/>
      <c r="G838" s="333"/>
      <c r="H838" s="333"/>
      <c r="I838" s="333"/>
      <c r="J838" s="334">
        <v>2010001183774</v>
      </c>
      <c r="K838" s="335"/>
      <c r="L838" s="335"/>
      <c r="M838" s="335"/>
      <c r="N838" s="335"/>
      <c r="O838" s="335"/>
      <c r="P838" s="348" t="s">
        <v>535</v>
      </c>
      <c r="Q838" s="336"/>
      <c r="R838" s="336"/>
      <c r="S838" s="336"/>
      <c r="T838" s="336"/>
      <c r="U838" s="336"/>
      <c r="V838" s="336"/>
      <c r="W838" s="336"/>
      <c r="X838" s="336"/>
      <c r="Y838" s="337">
        <v>23</v>
      </c>
      <c r="Z838" s="338"/>
      <c r="AA838" s="338"/>
      <c r="AB838" s="339"/>
      <c r="AC838" s="349" t="s">
        <v>296</v>
      </c>
      <c r="AD838" s="357"/>
      <c r="AE838" s="357"/>
      <c r="AF838" s="357"/>
      <c r="AG838" s="357"/>
      <c r="AH838" s="358">
        <v>1</v>
      </c>
      <c r="AI838" s="359"/>
      <c r="AJ838" s="359"/>
      <c r="AK838" s="359"/>
      <c r="AL838" s="343">
        <v>94.98</v>
      </c>
      <c r="AM838" s="344"/>
      <c r="AN838" s="344"/>
      <c r="AO838" s="345"/>
      <c r="AP838" s="346"/>
      <c r="AQ838" s="346"/>
      <c r="AR838" s="346"/>
      <c r="AS838" s="346"/>
      <c r="AT838" s="346"/>
      <c r="AU838" s="346"/>
      <c r="AV838" s="346"/>
      <c r="AW838" s="346"/>
      <c r="AX838" s="346"/>
    </row>
    <row r="839" spans="1:50" ht="53.25" customHeight="1" x14ac:dyDescent="0.15">
      <c r="A839" s="362">
        <v>2</v>
      </c>
      <c r="B839" s="362">
        <v>1</v>
      </c>
      <c r="C839" s="347" t="s">
        <v>542</v>
      </c>
      <c r="D839" s="333"/>
      <c r="E839" s="333"/>
      <c r="F839" s="333"/>
      <c r="G839" s="333"/>
      <c r="H839" s="333"/>
      <c r="I839" s="333"/>
      <c r="J839" s="334">
        <v>6120001144217</v>
      </c>
      <c r="K839" s="335"/>
      <c r="L839" s="335"/>
      <c r="M839" s="335"/>
      <c r="N839" s="335"/>
      <c r="O839" s="335"/>
      <c r="P839" s="348" t="s">
        <v>537</v>
      </c>
      <c r="Q839" s="336"/>
      <c r="R839" s="336"/>
      <c r="S839" s="336"/>
      <c r="T839" s="336"/>
      <c r="U839" s="336"/>
      <c r="V839" s="336"/>
      <c r="W839" s="336"/>
      <c r="X839" s="336"/>
      <c r="Y839" s="337">
        <v>1</v>
      </c>
      <c r="Z839" s="338"/>
      <c r="AA839" s="338"/>
      <c r="AB839" s="339"/>
      <c r="AC839" s="349" t="s">
        <v>302</v>
      </c>
      <c r="AD839" s="349"/>
      <c r="AE839" s="349"/>
      <c r="AF839" s="349"/>
      <c r="AG839" s="349"/>
      <c r="AH839" s="358" t="s">
        <v>539</v>
      </c>
      <c r="AI839" s="359"/>
      <c r="AJ839" s="359"/>
      <c r="AK839" s="359"/>
      <c r="AL839" s="343" t="s">
        <v>539</v>
      </c>
      <c r="AM839" s="344"/>
      <c r="AN839" s="344"/>
      <c r="AO839" s="345"/>
      <c r="AP839" s="346"/>
      <c r="AQ839" s="346"/>
      <c r="AR839" s="346"/>
      <c r="AS839" s="346"/>
      <c r="AT839" s="346"/>
      <c r="AU839" s="346"/>
      <c r="AV839" s="346"/>
      <c r="AW839" s="346"/>
      <c r="AX839" s="346"/>
    </row>
    <row r="840" spans="1:50" ht="41.25" customHeight="1" x14ac:dyDescent="0.15">
      <c r="A840" s="362">
        <v>3</v>
      </c>
      <c r="B840" s="362">
        <v>1</v>
      </c>
      <c r="C840" s="347" t="s">
        <v>534</v>
      </c>
      <c r="D840" s="333"/>
      <c r="E840" s="333"/>
      <c r="F840" s="333"/>
      <c r="G840" s="333"/>
      <c r="H840" s="333"/>
      <c r="I840" s="333"/>
      <c r="J840" s="334">
        <v>8010001109930</v>
      </c>
      <c r="K840" s="335"/>
      <c r="L840" s="335"/>
      <c r="M840" s="335"/>
      <c r="N840" s="335"/>
      <c r="O840" s="335"/>
      <c r="P840" s="348" t="s">
        <v>538</v>
      </c>
      <c r="Q840" s="336"/>
      <c r="R840" s="336"/>
      <c r="S840" s="336"/>
      <c r="T840" s="336"/>
      <c r="U840" s="336"/>
      <c r="V840" s="336"/>
      <c r="W840" s="336"/>
      <c r="X840" s="336"/>
      <c r="Y840" s="337">
        <v>0</v>
      </c>
      <c r="Z840" s="338"/>
      <c r="AA840" s="338"/>
      <c r="AB840" s="339"/>
      <c r="AC840" s="349" t="s">
        <v>302</v>
      </c>
      <c r="AD840" s="349"/>
      <c r="AE840" s="349"/>
      <c r="AF840" s="349"/>
      <c r="AG840" s="349"/>
      <c r="AH840" s="341" t="s">
        <v>539</v>
      </c>
      <c r="AI840" s="342"/>
      <c r="AJ840" s="342"/>
      <c r="AK840" s="342"/>
      <c r="AL840" s="343" t="s">
        <v>540</v>
      </c>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T3" sqref="T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2020-09-18T12:18:17Z</cp:lastPrinted>
  <dcterms:created xsi:type="dcterms:W3CDTF">2012-03-13T00:50:25Z</dcterms:created>
  <dcterms:modified xsi:type="dcterms:W3CDTF">2020-09-18T12:23:03Z</dcterms:modified>
</cp:coreProperties>
</file>