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toh-m82ap\Desktop\200911【作業依頼：９2５(金)1200〆】 最終公表に向けたレビューシート等の追記・修正等について\国総研（横須賀）\"/>
    </mc:Choice>
  </mc:AlternateContent>
  <bookViews>
    <workbookView xWindow="0" yWindow="0" windowWidth="22920" windowHeight="9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<sst xmlns="http://schemas.openxmlformats.org/spreadsheetml/2006/main" count="2832" uniqueCount="634">
  <si>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</si>
  <si>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</si>
  <si>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</si>
  <si>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</si>
  <si>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</si>
  <si>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</si>
  <si>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</si>
  <si>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</si>
  <si>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</si>
  <si>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</si>
  <si>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</si>
  <si>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</si>
  <si>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</si>
  <si>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</si>
  <si>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</si>
  <si>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</si>
  <si>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</si>
  <si>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</si>
  <si>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</si>
  <si>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</si>
  <si>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</si>
  <si>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</si>
  <si>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</si>
  <si>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</si>
  <si>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</si>
  <si>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</si>
  <si>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</si>
  <si>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</si>
  <si>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</si>
  <si>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</si>
  <si>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</si>
  <si>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</si>
  <si>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</si>
  <si>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</si>
  <si>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</si>
  <si>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</si>
  <si>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</si>
  <si>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</si>
  <si>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</si>
  <si>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</si>
  <si>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</si>
  <si>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</si>
  <si>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</si>
  <si>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</si>
  <si>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</si>
  <si>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</si>
  <si>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</si>
  <si>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</si>
  <si>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</si>
  <si>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</si>
  <si>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</si>
  <si>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</si>
  <si>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</si>
  <si>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</si>
  <si>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</si>
  <si>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</si>
  <si>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</si>
  <si>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</si>
  <si>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</si>
  <si>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</si>
  <si>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</si>
  <si>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</si>
  <si>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</si>
  <si>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</si>
  <si>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</si>
  <si>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</si>
  <si>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</si>
  <si>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</si>
  <si>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</si>
  <si>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</si>
  <si>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</si>
  <si>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</si>
  <si>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</si>
  <si>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</si>
  <si>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</si>
  <si>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</si>
  <si>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</si>
  <si>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</si>
  <si>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</si>
  <si>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</si>
  <si>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</si>
  <si>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</si>
  <si>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</si>
  <si>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</si>
  <si>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</si>
  <si>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</si>
  <si>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</si>
  <si>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</si>
  <si>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</si>
  <si>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</si>
  <si>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</si>
  <si>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</si>
  <si>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</si>
  <si>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</si>
  <si>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</si>
  <si>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</si>
  <si>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</si>
  <si>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</si>
  <si>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</si>
  <si>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</si>
  <si>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</si>
  <si>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</si>
  <si>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</si>
  <si>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</si>
  <si>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</si>
  <si>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</si>
  <si>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</si>
  <si>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</si>
  <si>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</si>
  <si>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</si>
  <si>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</si>
  <si>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</si>
  <si>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</si>
  <si>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</si>
  <si>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</si>
  <si>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</si>
  <si>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</si>
  <si>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</si>
  <si>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</si>
  <si>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</si>
  <si>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</si>
  <si>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</si>
  <si>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</si>
  <si>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</si>
  <si>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</si>
  <si>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</si>
  <si>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</si>
  <si>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</si>
  <si>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</si>
  <si>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</si>
  <si>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</si>
  <si>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</si>
  <si>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</si>
  <si>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</si>
  <si>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</si>
  <si>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</si>
  <si>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</si>
  <si>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</si>
  <si>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</si>
  <si>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</si>
  <si>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</si>
  <si>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</si>
  <si>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</si>
  <si>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</si>
  <si>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</si>
  <si>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</si>
  <si>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</si>
  <si>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</si>
  <si>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</si>
  <si>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</si>
  <si>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</si>
  <si>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</si>
  <si>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</si>
  <si>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</si>
  <si>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</si>
  <si>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</si>
  <si>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</si>
  <si>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</si>
  <si>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</si>
  <si>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</si>
  <si>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</si>
  <si>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</si>
  <si>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</si>
  <si>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</si>
  <si>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</si>
  <si>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</si>
  <si>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</si>
  <si>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</si>
  <si>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</si>
  <si>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</si>
  <si>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</si>
  <si>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</si>
  <si>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</si>
  <si>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</si>
  <si>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</si>
  <si>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</si>
  <si>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</si>
  <si>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</si>
  <si>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</si>
  <si>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</si>
  <si>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</si>
  <si>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</si>
  <si>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</si>
  <si>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</si>
  <si>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</si>
  <si>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</si>
  <si>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</si>
  <si>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</si>
  <si>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</si>
  <si>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</si>
  <si>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</si>
  <si>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</si>
  <si>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</si>
  <si>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</si>
  <si>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</si>
  <si>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</si>
  <si>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</si>
  <si>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</si>
  <si>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</si>
  <si>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</si>
  <si>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</si>
  <si>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</si>
  <si>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</si>
  <si>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</si>
  <si>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</si>
  <si>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</si>
  <si>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</si>
  <si>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</si>
  <si>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</si>
  <si>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</si>
  <si>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</si>
  <si>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</si>
  <si>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</si>
  <si>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</si>
  <si>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</si>
  <si>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</si>
  <si>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</si>
  <si>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</si>
  <si>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</si>
  <si>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</si>
  <si>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</si>
  <si>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</si>
  <si>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</si>
  <si>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</si>
  <si>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</si>
  <si>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</si>
  <si>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</si>
  <si>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</si>
  <si>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</si>
  <si>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</si>
  <si>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</si>
  <si>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</si>
  <si>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</si>
  <si>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</si>
  <si>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</si>
  <si>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</si>
  <si>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</si>
  <si>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</si>
  <si>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</si>
  <si>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</si>
  <si>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</si>
  <si>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</si>
  <si>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</si>
  <si>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</si>
  <si>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</si>
  <si>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</si>
  <si>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</si>
  <si>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</si>
  <si>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</si>
  <si>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</si>
  <si>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</si>
  <si>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</si>
  <si>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</si>
  <si>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</si>
  <si>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</si>
  <si>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</si>
  <si>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</si>
  <si>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</si>
  <si>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</si>
  <si>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</si>
  <si>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</si>
  <si>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</si>
  <si>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</si>
  <si>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</si>
  <si>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</si>
  <si>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</si>
  <si>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</si>
  <si>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</si>
  <si>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</si>
  <si>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</si>
  <si>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</si>
  <si>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</si>
  <si>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</si>
  <si>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</si>
  <si>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</si>
  <si>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</si>
  <si>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</si>
  <si>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</si>
  <si>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</si>
  <si>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</si>
  <si>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</si>
  <si>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</si>
  <si>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</si>
  <si>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</si>
  <si>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</si>
  <si>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</si>
  <si>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</si>
  <si>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</si>
  <si>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</si>
  <si>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</si>
  <si>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</si>
  <si>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</si>
  <si>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</si>
  <si>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</si>
  <si>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</si>
  <si>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</si>
  <si>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</si>
  <si>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</si>
  <si>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</si>
  <si>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</si>
  <si>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</si>
  <si>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</si>
  <si>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</si>
  <si>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</si>
  <si>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</si>
  <si>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</si>
  <si>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</si>
  <si>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</si>
  <si>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</si>
  <si>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</si>
  <si>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</si>
  <si>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</si>
  <si>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</si>
  <si>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</si>
  <si>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</si>
  <si>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</si>
  <si>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</si>
  <si>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</si>
  <si>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</si>
  <si>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</si>
  <si>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</si>
  <si>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</si>
  <si>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</si>
  <si>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</si>
  <si>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</si>
  <si>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</si>
  <si>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</si>
  <si>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</si>
  <si>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</si>
  <si>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</si>
  <si>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</si>
  <si>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</si>
  <si>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</si>
  <si>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</si>
  <si>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</si>
  <si>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</si>
  <si>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</si>
  <si>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</si>
  <si>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</si>
  <si>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</si>
  <si>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</si>
  <si>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</si>
  <si>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</si>
  <si>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</si>
  <si>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</si>
  <si>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</si>
  <si>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</si>
  <si>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</si>
  <si>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</si>
  <si>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</si>
  <si>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</si>
  <si>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</si>
  <si>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</si>
  <si>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</si>
  <si>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</si>
  <si>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</si>
  <si>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</si>
  <si>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</si>
  <si>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</si>
  <si>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</si>
  <si>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</si>
  <si>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</si>
  <si>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</si>
  <si>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</si>
  <si>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</si>
  <si>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</si>
  <si>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</si>
  <si>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</si>
  <si>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</si>
  <si>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</si>
  <si>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</si>
  <si>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</si>
  <si>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</si>
  <si>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</si>
  <si>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</si>
  <si>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</si>
  <si>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</si>
  <si>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</si>
  <si>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</si>
  <si>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</si>
  <si>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</si>
  <si>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</si>
  <si>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</si>
  <si>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</si>
  <si>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</si>
  <si>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</si>
  <si>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</si>
  <si>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</si>
  <si>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</si>
  <si>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</si>
  <si>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</si>
  <si>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</si>
  <si>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</si>
  <si>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</si>
  <si>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</si>
  <si>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</si>
  <si>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</si>
  <si>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</si>
  <si>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</si>
  <si>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</si>
  <si>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</si>
  <si>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</si>
  <si>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</si>
  <si>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</si>
  <si>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</si>
  <si>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</si>
  <si>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</si>
  <si>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</si>
  <si>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</si>
  <si>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</si>
  <si>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</si>
  <si>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</si>
  <si>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</si>
  <si>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</si>
  <si>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</si>
  <si>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</si>
  <si>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</si>
  <si>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</si>
  <si>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</si>
  <si>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</si>
  <si>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</si>
  <si>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</si>
  <si>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</si>
  <si>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</si>
  <si>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</si>
  <si>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</si>
  <si>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</si>
  <si>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</si>
  <si>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</si>
  <si>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</si>
  <si>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</si>
  <si>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</si>
  <si>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</si>
  <si>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</si>
  <si>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</si>
  <si>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</si>
  <si>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</si>
  <si>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</si>
  <si>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</si>
  <si>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</si>
  <si>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</si>
  <si>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</si>
  <si>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</si>
  <si>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</si>
  <si>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</si>
  <si>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</si>
  <si>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</si>
  <si>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</si>
  <si>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</si>
  <si>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</si>
  <si>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</si>
  <si>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</si>
  <si>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</si>
  <si>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</si>
  <si>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</si>
  <si>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</si>
  <si>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</si>
  <si>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</si>
  <si>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</si>
  <si>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</si>
  <si>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</si>
  <si>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</si>
  <si>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</si>
  <si>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</si>
  <si>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</si>
  <si>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</si>
  <si>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</si>
  <si>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</si>
  <si>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</si>
  <si>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</si>
  <si>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</si>
  <si>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</si>
  <si>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</si>
  <si>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</si>
  <si>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</si>
  <si>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</si>
  <si>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</si>
  <si>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</si>
  <si>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</si>
  <si>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</si>
  <si>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</si>
  <si>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</si>
  <si>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</si>
  <si>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</si>
  <si>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</si>
  <si>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</si>
  <si>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</si>
  <si>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</si>
  <si>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</si>
  <si>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</si>
  <si>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</si>
  <si>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</si>
  <si>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</si>
  <si>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</si>
  <si>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</si>
  <si>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</si>
  <si>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</si>
  <si>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</si>
  <si>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</si>
  <si>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</si>
  <si>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</si>
  <si>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</si>
  <si>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</si>
  <si>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</si>
  <si>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</si>
  <si>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</si>
  <si>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</si>
  <si>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</si>
  <si>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</si>
  <si>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</si>
  <si>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</si>
  <si>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</si>
  <si>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</si>
  <si>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</si>
  <si>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</si>
  <si>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</si>
  <si>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</si>
  <si>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</si>
  <si>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</si>
  <si>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</si>
  <si>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</si>
  <si>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</si>
  <si>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</si>
  <si>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</si>
  <si>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</si>
  <si>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</si>
  <si>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</si>
  <si>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</si>
  <si>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</si>
  <si>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</si>
  <si>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</si>
  <si>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</si>
  <si>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</si>
  <si>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</si>
  <si>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</si>
  <si>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</si>
  <si>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</si>
  <si>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</si>
  <si>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</si>
  <si>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</si>
  <si>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</si>
  <si>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</si>
  <si>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</si>
  <si>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</si>
  <si>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</si>
  <si>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</si>
  <si>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</si>
  <si>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</si>
  <si>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</si>
  <si>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</si>
  <si>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</si>
  <si>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</si>
  <si>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</si>
  <si>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</si>
  <si>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</si>
  <si>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</si>
  <si>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</si>
  <si>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</si>
  <si>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</si>
  <si>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</si>
  <si>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</si>
  <si>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</si>
  <si>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</si>
  <si>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港湾・空港関連施設整備費</t>
    <phoneticPr fontId="5"/>
  </si>
  <si>
    <t>昭和２４年度</t>
    <rPh sb="0" eb="2">
      <t>ショウワ</t>
    </rPh>
    <rPh sb="4" eb="5">
      <t>ネン</t>
    </rPh>
    <rPh sb="5" eb="6">
      <t>ド</t>
    </rPh>
    <phoneticPr fontId="5"/>
  </si>
  <si>
    <t>終了予定なし</t>
    <rPh sb="0" eb="2">
      <t>シュウリョウ</t>
    </rPh>
    <rPh sb="2" eb="4">
      <t>ヨテイ</t>
    </rPh>
    <phoneticPr fontId="5"/>
  </si>
  <si>
    <t>国土交通省</t>
  </si>
  <si>
    <t>国土技術政策総合研究所（横須賀）</t>
  </si>
  <si>
    <t>企画調整課</t>
  </si>
  <si>
    <t>課長　村上　学</t>
    <rPh sb="0" eb="2">
      <t>カチョウ</t>
    </rPh>
    <rPh sb="3" eb="5">
      <t>ムラカミ</t>
    </rPh>
    <rPh sb="6" eb="7">
      <t>マナブ</t>
    </rPh>
    <phoneticPr fontId="5"/>
  </si>
  <si>
    <t>○</t>
  </si>
  <si>
    <t>－</t>
    <phoneticPr fontId="5"/>
  </si>
  <si>
    <t>－</t>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</si>
  <si>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</si>
  <si>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</si>
  <si>
    <t>-</t>
    <phoneticPr fontId="5"/>
  </si>
  <si>
    <t>-</t>
    <phoneticPr fontId="5"/>
  </si>
  <si>
    <t>-</t>
    <phoneticPr fontId="5"/>
  </si>
  <si>
    <t>施設整備費</t>
    <rPh sb="0" eb="5">
      <t>シセツセイビヒ</t>
    </rPh>
    <phoneticPr fontId="5"/>
  </si>
  <si>
    <t>－</t>
    <phoneticPr fontId="5"/>
  </si>
  <si>
    <t>多種多様な施設・設備の機能維持及び機能回復</t>
  </si>
  <si>
    <t>改修施設・設備数</t>
  </si>
  <si>
    <t>式</t>
    <rPh sb="0" eb="1">
      <t>シキ</t>
    </rPh>
    <phoneticPr fontId="5"/>
  </si>
  <si>
    <t>-</t>
    <phoneticPr fontId="5"/>
  </si>
  <si>
    <t>-</t>
    <phoneticPr fontId="5"/>
  </si>
  <si>
    <t>営繕計画書</t>
    <phoneticPr fontId="5"/>
  </si>
  <si>
    <t>改修内容</t>
    <phoneticPr fontId="5"/>
  </si>
  <si>
    <t>式</t>
    <rPh sb="0" eb="1">
      <t>シキ</t>
    </rPh>
    <phoneticPr fontId="5"/>
  </si>
  <si>
    <t>執行額／改修内容　　　</t>
  </si>
  <si>
    <t>百万円</t>
    <rPh sb="0" eb="1">
      <t>ヒャク</t>
    </rPh>
    <rPh sb="1" eb="3">
      <t>マンエン</t>
    </rPh>
    <phoneticPr fontId="5"/>
  </si>
  <si>
    <t>百万円/式</t>
    <rPh sb="4" eb="5">
      <t>シキ</t>
    </rPh>
    <phoneticPr fontId="5"/>
  </si>
  <si>
    <t>18/1</t>
    <phoneticPr fontId="5"/>
  </si>
  <si>
    <t>4/1</t>
    <phoneticPr fontId="5"/>
  </si>
  <si>
    <t>138/1</t>
    <phoneticPr fontId="5"/>
  </si>
  <si>
    <t>‐</t>
  </si>
  <si>
    <t>無</t>
  </si>
  <si>
    <t>－</t>
    <phoneticPr fontId="5"/>
  </si>
  <si>
    <t>417</t>
    <phoneticPr fontId="5"/>
  </si>
  <si>
    <t>448</t>
    <phoneticPr fontId="5"/>
  </si>
  <si>
    <t>486</t>
    <phoneticPr fontId="5"/>
  </si>
  <si>
    <t>466</t>
    <phoneticPr fontId="5"/>
  </si>
  <si>
    <t>479</t>
    <phoneticPr fontId="5"/>
  </si>
  <si>
    <t>491</t>
    <phoneticPr fontId="5"/>
  </si>
  <si>
    <t>479</t>
    <phoneticPr fontId="5"/>
  </si>
  <si>
    <t>483</t>
    <phoneticPr fontId="5"/>
  </si>
  <si>
    <t>施設整備費</t>
    <rPh sb="0" eb="2">
      <t>シセツ</t>
    </rPh>
    <rPh sb="2" eb="5">
      <t>セイビヒ</t>
    </rPh>
    <phoneticPr fontId="5"/>
  </si>
  <si>
    <t>庁舎空調設備改修</t>
    <phoneticPr fontId="5"/>
  </si>
  <si>
    <t>アイ・ビー・テクノス（株）</t>
    <phoneticPr fontId="5"/>
  </si>
  <si>
    <t>(株)クマヒラ</t>
    <rPh sb="0" eb="3">
      <t>カブ</t>
    </rPh>
    <phoneticPr fontId="5"/>
  </si>
  <si>
    <t>(株)片山建設</t>
    <rPh sb="0" eb="3">
      <t>カブ</t>
    </rPh>
    <rPh sb="3" eb="5">
      <t>カタヤマ</t>
    </rPh>
    <rPh sb="5" eb="7">
      <t>ケンセツ</t>
    </rPh>
    <phoneticPr fontId="5"/>
  </si>
  <si>
    <t>（株）翔榮建設</t>
    <phoneticPr fontId="5"/>
  </si>
  <si>
    <t>非常用電源施設扉改修</t>
    <phoneticPr fontId="5"/>
  </si>
  <si>
    <t>ブロック塀及びフェンス改修</t>
    <phoneticPr fontId="5"/>
  </si>
  <si>
    <t>国総研（第二庁舎）屋上防水改修</t>
    <phoneticPr fontId="5"/>
  </si>
  <si>
    <t>有</t>
  </si>
  <si>
    <t>国が自ら使用する施設の改修であることから、国が実施すべき事業である。</t>
    <phoneticPr fontId="5"/>
  </si>
  <si>
    <t>一般競争入札とし、ホームページ等で広く周知したが、１者応募となってしまった。</t>
    <rPh sb="0" eb="2">
      <t>イッパン</t>
    </rPh>
    <rPh sb="2" eb="4">
      <t>キョウソウ</t>
    </rPh>
    <rPh sb="4" eb="6">
      <t>ニュウサツ</t>
    </rPh>
    <rPh sb="15" eb="16">
      <t>トウ</t>
    </rPh>
    <rPh sb="17" eb="18">
      <t>ヒロ</t>
    </rPh>
    <rPh sb="19" eb="21">
      <t>シュウチ</t>
    </rPh>
    <rPh sb="26" eb="27">
      <t>シャ</t>
    </rPh>
    <rPh sb="27" eb="29">
      <t>オウボ</t>
    </rPh>
    <phoneticPr fontId="5"/>
  </si>
  <si>
    <t>複数の者から見積もりを取り、妥当なコストで契約している。</t>
    <rPh sb="0" eb="2">
      <t>フクスウ</t>
    </rPh>
    <rPh sb="3" eb="4">
      <t>シャ</t>
    </rPh>
    <rPh sb="6" eb="8">
      <t>ミツ</t>
    </rPh>
    <rPh sb="11" eb="12">
      <t>ト</t>
    </rPh>
    <rPh sb="14" eb="16">
      <t>ダトウ</t>
    </rPh>
    <rPh sb="21" eb="23">
      <t>ケイヤク</t>
    </rPh>
    <phoneticPr fontId="5"/>
  </si>
  <si>
    <t>緊急性を考慮し、計画的な機能回復に充てられている。</t>
    <phoneticPr fontId="5"/>
  </si>
  <si>
    <t>計画的な機能回復がなされている。</t>
    <phoneticPr fontId="5"/>
  </si>
  <si>
    <t>計画的な機能回復がなされている。</t>
    <phoneticPr fontId="5"/>
  </si>
  <si>
    <t>所要の機能回復がなされている。</t>
    <phoneticPr fontId="5"/>
  </si>
  <si>
    <t>類似事業はない</t>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</si>
  <si>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phoneticPr fontId="5"/>
  </si>
  <si>
    <t>施設整備の実施にあたっては、実施上の効率性等を踏まえた上で、国総研での実施または支出委任での実施について判断していく。</t>
    <phoneticPr fontId="5"/>
  </si>
  <si>
    <t>施設整備費</t>
    <rPh sb="0" eb="5">
      <t>シセツセイビヒ</t>
    </rPh>
    <phoneticPr fontId="5"/>
  </si>
  <si>
    <t>本庁舎改修</t>
    <rPh sb="0" eb="1">
      <t>ホン</t>
    </rPh>
    <rPh sb="1" eb="3">
      <t>チョウシャ</t>
    </rPh>
    <rPh sb="3" eb="5">
      <t>カイシュウ</t>
    </rPh>
    <phoneticPr fontId="5"/>
  </si>
  <si>
    <t>第二庁舎改修</t>
    <rPh sb="0" eb="2">
      <t>ダイニ</t>
    </rPh>
    <rPh sb="2" eb="4">
      <t>チョウシャ</t>
    </rPh>
    <rPh sb="4" eb="6">
      <t>カイシュウ</t>
    </rPh>
    <phoneticPr fontId="5"/>
  </si>
  <si>
    <t>事業目的は重要であり、適切に運用されているものと見受けられます。</t>
    <rPh sb="0" eb="2">
      <t>ジギョウ</t>
    </rPh>
    <rPh sb="2" eb="4">
      <t>モクテキ</t>
    </rPh>
    <rPh sb="5" eb="7">
      <t>ジュウヨウ</t>
    </rPh>
    <rPh sb="11" eb="13">
      <t>テキセツ</t>
    </rPh>
    <rPh sb="14" eb="16">
      <t>ウンヨウ</t>
    </rPh>
    <rPh sb="24" eb="26">
      <t>ミウ</t>
    </rPh>
    <phoneticPr fontId="5"/>
  </si>
  <si>
    <t>施設の老朽化対策を計画的に進め、コストの縮減に努めること。事業の効率性向上のため、競争性を確保した入札に努めること。</t>
    <phoneticPr fontId="5"/>
  </si>
  <si>
    <t>執行等改善</t>
  </si>
  <si>
    <t>庁舎の維持管理計画書を作成し、計画的に老朽化対策をし、コスト縮減に努める。また、競争性を確保した入札を行うため、一般競争入札の時には、引き続きホームページ等で公表を行い広く周知していきたい。</t>
    <rPh sb="0" eb="2">
      <t>チョウシャ</t>
    </rPh>
    <rPh sb="3" eb="10">
      <t>イジカンリケイカクショ</t>
    </rPh>
    <rPh sb="11" eb="13">
      <t>サクセイ</t>
    </rPh>
    <rPh sb="15" eb="18">
      <t>ケイカクテキ</t>
    </rPh>
    <rPh sb="19" eb="22">
      <t>ロウキュウカ</t>
    </rPh>
    <rPh sb="22" eb="24">
      <t>タイサク</t>
    </rPh>
    <rPh sb="30" eb="32">
      <t>シュクゲン</t>
    </rPh>
    <rPh sb="33" eb="34">
      <t>ツト</t>
    </rPh>
    <rPh sb="40" eb="43">
      <t>キョウソウセイ</t>
    </rPh>
    <rPh sb="44" eb="46">
      <t>カクホ</t>
    </rPh>
    <rPh sb="48" eb="50">
      <t>ニュウサツ</t>
    </rPh>
    <rPh sb="51" eb="52">
      <t>オコナ</t>
    </rPh>
    <rPh sb="56" eb="58">
      <t>イッパン</t>
    </rPh>
    <rPh sb="58" eb="60">
      <t>キョウソウ</t>
    </rPh>
    <rPh sb="60" eb="62">
      <t>ニュウサツ</t>
    </rPh>
    <rPh sb="63" eb="64">
      <t>トキ</t>
    </rPh>
    <rPh sb="67" eb="68">
      <t>ヒ</t>
    </rPh>
    <rPh sb="69" eb="70">
      <t>ツヅ</t>
    </rPh>
    <rPh sb="77" eb="78">
      <t>トウ</t>
    </rPh>
    <rPh sb="79" eb="81">
      <t>コウヒョウ</t>
    </rPh>
    <rPh sb="82" eb="83">
      <t>オコナ</t>
    </rPh>
    <rPh sb="84" eb="85">
      <t>ヒロ</t>
    </rPh>
    <rPh sb="86" eb="88">
      <t>シュウチ</t>
    </rPh>
    <phoneticPr fontId="5"/>
  </si>
  <si>
    <t xml:space="preserve">上記のほか「新型コロナウイルス感染症への対応など緊要な経費」として所要の要望を行っている。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</si>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</sst>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162883</xdr:colOff>
      <xdr:row>742</xdr:row>
      <xdr:rowOff>41624</xdr:rowOff>
    </xdr:from>
    <xdr:ext cx="1736373" cy="642484"/>
    <xdr:sp macro="" textlink="">
      <xdr:nvSpPr>
        <xdr:cNvPr id="2" name="正方形/長方形 1"/>
        <xdr:cNvSpPr/>
      </xdr:nvSpPr>
      <xdr:spPr>
        <a:xfrm>
          <a:off x="2222342" y="3286425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85610</xdr:colOff>
      <xdr:row>743</xdr:row>
      <xdr:rowOff>30584</xdr:rowOff>
    </xdr:from>
    <xdr:to>
      <xdr:col>23</xdr:col>
      <xdr:colOff>191938</xdr:colOff>
      <xdr:row>743</xdr:row>
      <xdr:rowOff>30584</xdr:rowOff>
    </xdr:to>
    <xdr:cxnSp macro="">
      <xdr:nvCxnSpPr>
        <xdr:cNvPr id="3" name="直線矢印コネクタ 2"/>
        <xdr:cNvCxnSpPr/>
      </xdr:nvCxnSpPr>
      <xdr:spPr>
        <a:xfrm flipV="1">
          <a:off x="3998583" y="33200753"/>
          <a:ext cx="9301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108678</xdr:colOff>
      <xdr:row>741</xdr:row>
      <xdr:rowOff>125385</xdr:rowOff>
    </xdr:from>
    <xdr:ext cx="2132498" cy="183384"/>
    <xdr:sp macro="" textlink="">
      <xdr:nvSpPr>
        <xdr:cNvPr id="4" name="テキスト ボックス 3"/>
        <xdr:cNvSpPr txBox="1"/>
      </xdr:nvSpPr>
      <xdr:spPr>
        <a:xfrm>
          <a:off x="4949619" y="32644856"/>
          <a:ext cx="2132498"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128441</xdr:colOff>
      <xdr:row>742</xdr:row>
      <xdr:rowOff>55240</xdr:rowOff>
    </xdr:from>
    <xdr:to>
      <xdr:col>36</xdr:col>
      <xdr:colOff>59951</xdr:colOff>
      <xdr:row>744</xdr:row>
      <xdr:rowOff>7070</xdr:rowOff>
    </xdr:to>
    <xdr:sp macro="" textlink="">
      <xdr:nvSpPr>
        <xdr:cNvPr id="5" name="正方形/長方形 4"/>
        <xdr:cNvSpPr/>
      </xdr:nvSpPr>
      <xdr:spPr>
        <a:xfrm>
          <a:off x="5071144" y="32877875"/>
          <a:ext cx="2402861" cy="6468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Ａ．民間企業（３社）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131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115845</xdr:colOff>
      <xdr:row>744</xdr:row>
      <xdr:rowOff>128975</xdr:rowOff>
    </xdr:from>
    <xdr:to>
      <xdr:col>18</xdr:col>
      <xdr:colOff>159484</xdr:colOff>
      <xdr:row>746</xdr:row>
      <xdr:rowOff>258180</xdr:rowOff>
    </xdr:to>
    <xdr:sp macro="" textlink="">
      <xdr:nvSpPr>
        <xdr:cNvPr id="6" name="大かっこ 5"/>
        <xdr:cNvSpPr/>
      </xdr:nvSpPr>
      <xdr:spPr>
        <a:xfrm>
          <a:off x="2175304" y="33646678"/>
          <a:ext cx="1691207" cy="82427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24</xdr:col>
      <xdr:colOff>74814</xdr:colOff>
      <xdr:row>744</xdr:row>
      <xdr:rowOff>128974</xdr:rowOff>
    </xdr:from>
    <xdr:to>
      <xdr:col>36</xdr:col>
      <xdr:colOff>192021</xdr:colOff>
      <xdr:row>746</xdr:row>
      <xdr:rowOff>316609</xdr:rowOff>
    </xdr:to>
    <xdr:sp macro="" textlink="">
      <xdr:nvSpPr>
        <xdr:cNvPr id="7" name="大かっこ 6"/>
        <xdr:cNvSpPr/>
      </xdr:nvSpPr>
      <xdr:spPr>
        <a:xfrm>
          <a:off x="4973385" y="33765831"/>
          <a:ext cx="2566493" cy="89520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非常用電源施設扉改修</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庁舎空調設備改修</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ブロック塀及びフェンス改修</a:t>
          </a:r>
          <a:endParaRPr lang="en-US" altLang="ja-JP" sz="1100">
            <a:solidFill>
              <a:schemeClr val="tx1"/>
            </a:solidFill>
            <a:effectLst/>
            <a:latin typeface="+mn-lt"/>
            <a:ea typeface="+mn-ea"/>
            <a:cs typeface="+mn-cs"/>
          </a:endParaRPr>
        </a:p>
      </xdr:txBody>
    </xdr:sp>
    <xdr:clientData/>
  </xdr:twoCellAnchor>
  <xdr:twoCellAnchor>
    <xdr:from>
      <xdr:col>21</xdr:col>
      <xdr:colOff>138138</xdr:colOff>
      <xdr:row>750</xdr:row>
      <xdr:rowOff>191867</xdr:rowOff>
    </xdr:from>
    <xdr:to>
      <xdr:col>23</xdr:col>
      <xdr:colOff>189557</xdr:colOff>
      <xdr:row>750</xdr:row>
      <xdr:rowOff>191867</xdr:rowOff>
    </xdr:to>
    <xdr:cxnSp macro="">
      <xdr:nvCxnSpPr>
        <xdr:cNvPr id="8" name="直線矢印コネクタ 7"/>
        <xdr:cNvCxnSpPr/>
      </xdr:nvCxnSpPr>
      <xdr:spPr>
        <a:xfrm>
          <a:off x="4463003" y="35794772"/>
          <a:ext cx="4633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138545</xdr:colOff>
      <xdr:row>743</xdr:row>
      <xdr:rowOff>34636</xdr:rowOff>
    </xdr:from>
    <xdr:to>
      <xdr:col>21</xdr:col>
      <xdr:colOff>145676</xdr:colOff>
      <xdr:row>750</xdr:row>
      <xdr:rowOff>201706</xdr:rowOff>
    </xdr:to>
    <xdr:cxnSp macro="">
      <xdr:nvCxnSpPr>
        <xdr:cNvPr id="9" name="直線コネクタ 8"/>
        <xdr:cNvCxnSpPr/>
      </xdr:nvCxnSpPr>
      <xdr:spPr>
        <a:xfrm>
          <a:off x="4374369" y="33248871"/>
          <a:ext cx="7131" cy="2598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79917</xdr:colOff>
      <xdr:row>751</xdr:row>
      <xdr:rowOff>285987</xdr:rowOff>
    </xdr:from>
    <xdr:to>
      <xdr:col>36</xdr:col>
      <xdr:colOff>197124</xdr:colOff>
      <xdr:row>754</xdr:row>
      <xdr:rowOff>131411</xdr:rowOff>
    </xdr:to>
    <xdr:sp macro="" textlink="">
      <xdr:nvSpPr>
        <xdr:cNvPr id="11" name="大かっこ 10"/>
        <xdr:cNvSpPr/>
      </xdr:nvSpPr>
      <xdr:spPr>
        <a:xfrm>
          <a:off x="5022620" y="36236426"/>
          <a:ext cx="2588558" cy="8880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国総研（第二庁舎）屋上防水改修</a:t>
          </a:r>
          <a:endParaRPr lang="ja-JP" altLang="ja-JP">
            <a:effectLst/>
          </a:endParaRPr>
        </a:p>
      </xdr:txBody>
    </xdr:sp>
    <xdr:clientData/>
  </xdr:twoCellAnchor>
  <xdr:twoCellAnchor>
    <xdr:from>
      <xdr:col>24</xdr:col>
      <xdr:colOff>75816</xdr:colOff>
      <xdr:row>749</xdr:row>
      <xdr:rowOff>176175</xdr:rowOff>
    </xdr:from>
    <xdr:to>
      <xdr:col>36</xdr:col>
      <xdr:colOff>18532</xdr:colOff>
      <xdr:row>751</xdr:row>
      <xdr:rowOff>118140</xdr:rowOff>
    </xdr:to>
    <xdr:sp macro="" textlink="">
      <xdr:nvSpPr>
        <xdr:cNvPr id="14" name="正方形/長方形 13"/>
        <xdr:cNvSpPr/>
      </xdr:nvSpPr>
      <xdr:spPr>
        <a:xfrm>
          <a:off x="4916757" y="35474704"/>
          <a:ext cx="2363187" cy="6367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26</xdr:col>
      <xdr:colOff>77230</xdr:colOff>
      <xdr:row>748</xdr:row>
      <xdr:rowOff>212912</xdr:rowOff>
    </xdr:from>
    <xdr:ext cx="2029476" cy="183384"/>
    <xdr:sp macro="" textlink="">
      <xdr:nvSpPr>
        <xdr:cNvPr id="18" name="テキスト ボックス 17"/>
        <xdr:cNvSpPr txBox="1"/>
      </xdr:nvSpPr>
      <xdr:spPr>
        <a:xfrm>
          <a:off x="5321583" y="35164059"/>
          <a:ext cx="202947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solidFill>
                <a:schemeClr val="dk1"/>
              </a:solidFill>
              <a:effectLst/>
              <a:latin typeface="+mn-lt"/>
              <a:ea typeface="+mn-ea"/>
              <a:cs typeface="+mn-cs"/>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10"/>
  <sheetViews>
    <sheetView tabSelected="1" view="pageBreakPreview" topLeftCell="A12" zoomScaleNormal="100" zoomScaleSheetLayoutView="100" workbookViewId="0">
      <selection activeCell="BG23" sqref="BG2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529</v>
      </c>
      <c r="AT2" s="967"/>
      <c r="AU2" s="967"/>
      <c r="AV2" s="51" t="str">
        <f>IF(AW2="", "", "-")</f>
        <v/>
      </c>
      <c r="AW2" s="912"/>
      <c r="AX2" s="912"/>
    </row>
    <row r="3" spans="1:50" ht="21" customHeight="1" thickBot="1">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0" t="s">
        <v>564</v>
      </c>
      <c r="H5" s="841"/>
      <c r="I5" s="841"/>
      <c r="J5" s="841"/>
      <c r="K5" s="841"/>
      <c r="L5" s="841"/>
      <c r="M5" s="842" t="s">
        <v>66</v>
      </c>
      <c r="N5" s="843"/>
      <c r="O5" s="843"/>
      <c r="P5" s="843"/>
      <c r="Q5" s="843"/>
      <c r="R5" s="844"/>
      <c r="S5" s="845" t="s">
        <v>565</v>
      </c>
      <c r="T5" s="841"/>
      <c r="U5" s="841"/>
      <c r="V5" s="841"/>
      <c r="W5" s="841"/>
      <c r="X5" s="846"/>
      <c r="Y5" s="699" t="s">
        <v>3</v>
      </c>
      <c r="Z5" s="547"/>
      <c r="AA5" s="547"/>
      <c r="AB5" s="547"/>
      <c r="AC5" s="547"/>
      <c r="AD5" s="548"/>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9" t="s">
        <v>22</v>
      </c>
      <c r="B7" s="500"/>
      <c r="C7" s="500"/>
      <c r="D7" s="500"/>
      <c r="E7" s="500"/>
      <c r="F7" s="501"/>
      <c r="G7" s="502" t="s">
        <v>571</v>
      </c>
      <c r="H7" s="503"/>
      <c r="I7" s="503"/>
      <c r="J7" s="503"/>
      <c r="K7" s="503"/>
      <c r="L7" s="503"/>
      <c r="M7" s="503"/>
      <c r="N7" s="503"/>
      <c r="O7" s="503"/>
      <c r="P7" s="503"/>
      <c r="Q7" s="503"/>
      <c r="R7" s="503"/>
      <c r="S7" s="503"/>
      <c r="T7" s="503"/>
      <c r="U7" s="503"/>
      <c r="V7" s="503"/>
      <c r="W7" s="503"/>
      <c r="X7" s="504"/>
      <c r="Y7" s="923" t="s">
        <v>395</v>
      </c>
      <c r="Z7" s="447"/>
      <c r="AA7" s="447"/>
      <c r="AB7" s="447"/>
      <c r="AC7" s="447"/>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9" t="s">
        <v>259</v>
      </c>
      <c r="B8" s="500"/>
      <c r="C8" s="500"/>
      <c r="D8" s="500"/>
      <c r="E8" s="500"/>
      <c r="F8" s="501"/>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1" t="s">
        <v>30</v>
      </c>
      <c r="B10" s="662"/>
      <c r="C10" s="662"/>
      <c r="D10" s="662"/>
      <c r="E10" s="662"/>
      <c r="F10" s="662"/>
      <c r="G10" s="755"/>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c r="A13" s="615"/>
      <c r="B13" s="616"/>
      <c r="C13" s="616"/>
      <c r="D13" s="616"/>
      <c r="E13" s="616"/>
      <c r="F13" s="617"/>
      <c r="G13" s="724" t="s">
        <v>6</v>
      </c>
      <c r="H13" s="725"/>
      <c r="I13" s="765" t="s">
        <v>7</v>
      </c>
      <c r="J13" s="766"/>
      <c r="K13" s="766"/>
      <c r="L13" s="766"/>
      <c r="M13" s="766"/>
      <c r="N13" s="766"/>
      <c r="O13" s="767"/>
      <c r="P13" s="658">
        <v>10</v>
      </c>
      <c r="Q13" s="659"/>
      <c r="R13" s="659"/>
      <c r="S13" s="659"/>
      <c r="T13" s="659"/>
      <c r="U13" s="659"/>
      <c r="V13" s="660"/>
      <c r="W13" s="658">
        <v>4</v>
      </c>
      <c r="X13" s="659"/>
      <c r="Y13" s="659"/>
      <c r="Z13" s="659"/>
      <c r="AA13" s="659"/>
      <c r="AB13" s="659"/>
      <c r="AC13" s="660"/>
      <c r="AD13" s="658">
        <v>4</v>
      </c>
      <c r="AE13" s="659"/>
      <c r="AF13" s="659"/>
      <c r="AG13" s="659"/>
      <c r="AH13" s="659"/>
      <c r="AI13" s="659"/>
      <c r="AJ13" s="660"/>
      <c r="AK13" s="658">
        <v>3</v>
      </c>
      <c r="AL13" s="659"/>
      <c r="AM13" s="659"/>
      <c r="AN13" s="659"/>
      <c r="AO13" s="659"/>
      <c r="AP13" s="659"/>
      <c r="AQ13" s="660"/>
      <c r="AR13" s="920">
        <v>3</v>
      </c>
      <c r="AS13" s="921"/>
      <c r="AT13" s="921"/>
      <c r="AU13" s="921"/>
      <c r="AV13" s="921"/>
      <c r="AW13" s="921"/>
      <c r="AX13" s="922"/>
    </row>
    <row r="14" spans="1:50" ht="21" customHeight="1">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v>134</v>
      </c>
      <c r="X14" s="659"/>
      <c r="Y14" s="659"/>
      <c r="Z14" s="659"/>
      <c r="AA14" s="659"/>
      <c r="AB14" s="659"/>
      <c r="AC14" s="660"/>
      <c r="AD14" s="658" t="s">
        <v>576</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v>8</v>
      </c>
      <c r="Q15" s="659"/>
      <c r="R15" s="659"/>
      <c r="S15" s="659"/>
      <c r="T15" s="659"/>
      <c r="U15" s="659"/>
      <c r="V15" s="660"/>
      <c r="W15" s="658" t="s">
        <v>577</v>
      </c>
      <c r="X15" s="659"/>
      <c r="Y15" s="659"/>
      <c r="Z15" s="659"/>
      <c r="AA15" s="659"/>
      <c r="AB15" s="659"/>
      <c r="AC15" s="660"/>
      <c r="AD15" s="658">
        <v>134</v>
      </c>
      <c r="AE15" s="659"/>
      <c r="AF15" s="659"/>
      <c r="AG15" s="659"/>
      <c r="AH15" s="659"/>
      <c r="AI15" s="659"/>
      <c r="AJ15" s="660"/>
      <c r="AK15" s="658" t="s">
        <v>576</v>
      </c>
      <c r="AL15" s="659"/>
      <c r="AM15" s="659"/>
      <c r="AN15" s="659"/>
      <c r="AO15" s="659"/>
      <c r="AP15" s="659"/>
      <c r="AQ15" s="660"/>
      <c r="AR15" s="658" t="s">
        <v>633</v>
      </c>
      <c r="AS15" s="659"/>
      <c r="AT15" s="659"/>
      <c r="AU15" s="659"/>
      <c r="AV15" s="659"/>
      <c r="AW15" s="659"/>
      <c r="AX15" s="806"/>
    </row>
    <row r="16" spans="1:50" ht="21" customHeight="1">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v>-134</v>
      </c>
      <c r="X16" s="659"/>
      <c r="Y16" s="659"/>
      <c r="Z16" s="659"/>
      <c r="AA16" s="659"/>
      <c r="AB16" s="659"/>
      <c r="AC16" s="660"/>
      <c r="AD16" s="658" t="s">
        <v>576</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t="s">
        <v>575</v>
      </c>
      <c r="AL17" s="659"/>
      <c r="AM17" s="659"/>
      <c r="AN17" s="659"/>
      <c r="AO17" s="659"/>
      <c r="AP17" s="659"/>
      <c r="AQ17" s="660"/>
      <c r="AR17" s="918"/>
      <c r="AS17" s="918"/>
      <c r="AT17" s="918"/>
      <c r="AU17" s="918"/>
      <c r="AV17" s="918"/>
      <c r="AW17" s="918"/>
      <c r="AX17" s="919"/>
    </row>
    <row r="18" spans="1:50" ht="24.75" customHeight="1">
      <c r="A18" s="615"/>
      <c r="B18" s="616"/>
      <c r="C18" s="616"/>
      <c r="D18" s="616"/>
      <c r="E18" s="616"/>
      <c r="F18" s="617"/>
      <c r="G18" s="728"/>
      <c r="H18" s="729"/>
      <c r="I18" s="717" t="s">
        <v>20</v>
      </c>
      <c r="J18" s="718"/>
      <c r="K18" s="718"/>
      <c r="L18" s="718"/>
      <c r="M18" s="718"/>
      <c r="N18" s="718"/>
      <c r="O18" s="719"/>
      <c r="P18" s="879">
        <f>SUM(P13:V17)</f>
        <v>18</v>
      </c>
      <c r="Q18" s="880"/>
      <c r="R18" s="880"/>
      <c r="S18" s="880"/>
      <c r="T18" s="880"/>
      <c r="U18" s="880"/>
      <c r="V18" s="881"/>
      <c r="W18" s="879">
        <f>SUM(W13:AC17)</f>
        <v>4</v>
      </c>
      <c r="X18" s="880"/>
      <c r="Y18" s="880"/>
      <c r="Z18" s="880"/>
      <c r="AA18" s="880"/>
      <c r="AB18" s="880"/>
      <c r="AC18" s="881"/>
      <c r="AD18" s="879">
        <f>SUM(AD13:AJ17)</f>
        <v>138</v>
      </c>
      <c r="AE18" s="880"/>
      <c r="AF18" s="880"/>
      <c r="AG18" s="880"/>
      <c r="AH18" s="880"/>
      <c r="AI18" s="880"/>
      <c r="AJ18" s="881"/>
      <c r="AK18" s="879">
        <f>SUM(AK13:AQ17)</f>
        <v>3</v>
      </c>
      <c r="AL18" s="880"/>
      <c r="AM18" s="880"/>
      <c r="AN18" s="880"/>
      <c r="AO18" s="880"/>
      <c r="AP18" s="880"/>
      <c r="AQ18" s="881"/>
      <c r="AR18" s="879">
        <f>SUM(AR13:AX17)</f>
        <v>3</v>
      </c>
      <c r="AS18" s="880"/>
      <c r="AT18" s="880"/>
      <c r="AU18" s="880"/>
      <c r="AV18" s="880"/>
      <c r="AW18" s="880"/>
      <c r="AX18" s="882"/>
    </row>
    <row r="19" spans="1:50" ht="24.75" customHeight="1">
      <c r="A19" s="615"/>
      <c r="B19" s="616"/>
      <c r="C19" s="616"/>
      <c r="D19" s="616"/>
      <c r="E19" s="616"/>
      <c r="F19" s="617"/>
      <c r="G19" s="877" t="s">
        <v>9</v>
      </c>
      <c r="H19" s="878"/>
      <c r="I19" s="878"/>
      <c r="J19" s="878"/>
      <c r="K19" s="878"/>
      <c r="L19" s="878"/>
      <c r="M19" s="878"/>
      <c r="N19" s="878"/>
      <c r="O19" s="878"/>
      <c r="P19" s="658">
        <v>18</v>
      </c>
      <c r="Q19" s="659"/>
      <c r="R19" s="659"/>
      <c r="S19" s="659"/>
      <c r="T19" s="659"/>
      <c r="U19" s="659"/>
      <c r="V19" s="660"/>
      <c r="W19" s="658">
        <v>4</v>
      </c>
      <c r="X19" s="659"/>
      <c r="Y19" s="659"/>
      <c r="Z19" s="659"/>
      <c r="AA19" s="659"/>
      <c r="AB19" s="659"/>
      <c r="AC19" s="660"/>
      <c r="AD19" s="658">
        <v>138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c r="A21" s="850"/>
      <c r="B21" s="851"/>
      <c r="C21" s="851"/>
      <c r="D21" s="851"/>
      <c r="E21" s="851"/>
      <c r="F21" s="980"/>
      <c r="G21" s="314" t="s">
        <v>358</v>
      </c>
      <c r="H21" s="315"/>
      <c r="I21" s="315"/>
      <c r="J21" s="315"/>
      <c r="K21" s="315"/>
      <c r="L21" s="315"/>
      <c r="M21" s="315"/>
      <c r="N21" s="315"/>
      <c r="O21" s="315"/>
      <c r="P21" s="316">
        <f>IF(P19=0, "-", SUM(P19)/SUM(P13,P14))</f>
        <v>1.8</v>
      </c>
      <c r="Q21" s="316"/>
      <c r="R21" s="316"/>
      <c r="S21" s="316"/>
      <c r="T21" s="316"/>
      <c r="U21" s="316"/>
      <c r="V21" s="316"/>
      <c r="W21" s="316">
        <f t="shared" ref="W21" si="2">IF(W19=0, "-", SUM(W19)/SUM(W13,W14))</f>
        <v>2.8985507246376812E-2</v>
      </c>
      <c r="X21" s="316"/>
      <c r="Y21" s="316"/>
      <c r="Z21" s="316"/>
      <c r="AA21" s="316"/>
      <c r="AB21" s="316"/>
      <c r="AC21" s="316"/>
      <c r="AD21" s="316">
        <f t="shared" ref="AD21" si="3">IF(AD19=0, "-", SUM(AD19)/SUM(AD13,AD14))</f>
        <v>34.5</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c r="A22" s="947" t="s">
        <v>434</v>
      </c>
      <c r="B22" s="948"/>
      <c r="C22" s="948"/>
      <c r="D22" s="948"/>
      <c r="E22" s="948"/>
      <c r="F22" s="949"/>
      <c r="G22" s="986"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c r="A23" s="950"/>
      <c r="B23" s="951"/>
      <c r="C23" s="951"/>
      <c r="D23" s="951"/>
      <c r="E23" s="951"/>
      <c r="F23" s="952"/>
      <c r="G23" s="987" t="s">
        <v>578</v>
      </c>
      <c r="H23" s="988"/>
      <c r="I23" s="988"/>
      <c r="J23" s="988"/>
      <c r="K23" s="988"/>
      <c r="L23" s="988"/>
      <c r="M23" s="988"/>
      <c r="N23" s="988"/>
      <c r="O23" s="989"/>
      <c r="P23" s="920">
        <v>3</v>
      </c>
      <c r="Q23" s="921"/>
      <c r="R23" s="921"/>
      <c r="S23" s="921"/>
      <c r="T23" s="921"/>
      <c r="U23" s="921"/>
      <c r="V23" s="937"/>
      <c r="W23" s="920">
        <v>3</v>
      </c>
      <c r="X23" s="921"/>
      <c r="Y23" s="921"/>
      <c r="Z23" s="921"/>
      <c r="AA23" s="921"/>
      <c r="AB23" s="921"/>
      <c r="AC23" s="937"/>
      <c r="AD23" s="957" t="s">
        <v>632</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c r="A24" s="950"/>
      <c r="B24" s="951"/>
      <c r="C24" s="951"/>
      <c r="D24" s="951"/>
      <c r="E24" s="951"/>
      <c r="F24" s="952"/>
      <c r="G24" s="938" t="s">
        <v>579</v>
      </c>
      <c r="H24" s="939"/>
      <c r="I24" s="939"/>
      <c r="J24" s="939"/>
      <c r="K24" s="939"/>
      <c r="L24" s="939"/>
      <c r="M24" s="939"/>
      <c r="N24" s="939"/>
      <c r="O24" s="940"/>
      <c r="P24" s="658" t="s">
        <v>577</v>
      </c>
      <c r="Q24" s="659"/>
      <c r="R24" s="659"/>
      <c r="S24" s="659"/>
      <c r="T24" s="659"/>
      <c r="U24" s="659"/>
      <c r="V24" s="660"/>
      <c r="W24" s="658" t="s">
        <v>577</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c r="A25" s="950"/>
      <c r="B25" s="951"/>
      <c r="C25" s="951"/>
      <c r="D25" s="951"/>
      <c r="E25" s="951"/>
      <c r="F25" s="952"/>
      <c r="G25" s="938" t="s">
        <v>579</v>
      </c>
      <c r="H25" s="939"/>
      <c r="I25" s="939"/>
      <c r="J25" s="939"/>
      <c r="K25" s="939"/>
      <c r="L25" s="939"/>
      <c r="M25" s="939"/>
      <c r="N25" s="939"/>
      <c r="O25" s="940"/>
      <c r="P25" s="658" t="s">
        <v>577</v>
      </c>
      <c r="Q25" s="659"/>
      <c r="R25" s="659"/>
      <c r="S25" s="659"/>
      <c r="T25" s="659"/>
      <c r="U25" s="659"/>
      <c r="V25" s="660"/>
      <c r="W25" s="658" t="s">
        <v>577</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c r="A26" s="950"/>
      <c r="B26" s="951"/>
      <c r="C26" s="951"/>
      <c r="D26" s="951"/>
      <c r="E26" s="951"/>
      <c r="F26" s="952"/>
      <c r="G26" s="938" t="s">
        <v>579</v>
      </c>
      <c r="H26" s="939"/>
      <c r="I26" s="939"/>
      <c r="J26" s="939"/>
      <c r="K26" s="939"/>
      <c r="L26" s="939"/>
      <c r="M26" s="939"/>
      <c r="N26" s="939"/>
      <c r="O26" s="940"/>
      <c r="P26" s="658" t="s">
        <v>577</v>
      </c>
      <c r="Q26" s="659"/>
      <c r="R26" s="659"/>
      <c r="S26" s="659"/>
      <c r="T26" s="659"/>
      <c r="U26" s="659"/>
      <c r="V26" s="660"/>
      <c r="W26" s="658" t="s">
        <v>577</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c r="A27" s="950"/>
      <c r="B27" s="951"/>
      <c r="C27" s="951"/>
      <c r="D27" s="951"/>
      <c r="E27" s="951"/>
      <c r="F27" s="952"/>
      <c r="G27" s="938" t="s">
        <v>579</v>
      </c>
      <c r="H27" s="939"/>
      <c r="I27" s="939"/>
      <c r="J27" s="939"/>
      <c r="K27" s="939"/>
      <c r="L27" s="939"/>
      <c r="M27" s="939"/>
      <c r="N27" s="939"/>
      <c r="O27" s="940"/>
      <c r="P27" s="658" t="s">
        <v>577</v>
      </c>
      <c r="Q27" s="659"/>
      <c r="R27" s="659"/>
      <c r="S27" s="659"/>
      <c r="T27" s="659"/>
      <c r="U27" s="659"/>
      <c r="V27" s="660"/>
      <c r="W27" s="658" t="s">
        <v>577</v>
      </c>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c r="A29" s="953"/>
      <c r="B29" s="954"/>
      <c r="C29" s="954"/>
      <c r="D29" s="954"/>
      <c r="E29" s="954"/>
      <c r="F29" s="955"/>
      <c r="G29" s="944" t="s">
        <v>338</v>
      </c>
      <c r="H29" s="945"/>
      <c r="I29" s="945"/>
      <c r="J29" s="945"/>
      <c r="K29" s="945"/>
      <c r="L29" s="945"/>
      <c r="M29" s="945"/>
      <c r="N29" s="945"/>
      <c r="O29" s="946"/>
      <c r="P29" s="658">
        <f>AK13</f>
        <v>3</v>
      </c>
      <c r="Q29" s="659"/>
      <c r="R29" s="659"/>
      <c r="S29" s="659"/>
      <c r="T29" s="659"/>
      <c r="U29" s="659"/>
      <c r="V29" s="660"/>
      <c r="W29" s="968">
        <f>AR13</f>
        <v>3</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577</v>
      </c>
      <c r="AR31" s="199"/>
      <c r="AS31" s="132" t="s">
        <v>236</v>
      </c>
      <c r="AT31" s="133"/>
      <c r="AU31" s="198" t="s">
        <v>583</v>
      </c>
      <c r="AV31" s="198"/>
      <c r="AW31" s="399" t="s">
        <v>181</v>
      </c>
      <c r="AX31" s="400"/>
    </row>
    <row r="32" spans="1:50" ht="23.25" customHeight="1">
      <c r="A32" s="404"/>
      <c r="B32" s="402"/>
      <c r="C32" s="402"/>
      <c r="D32" s="402"/>
      <c r="E32" s="402"/>
      <c r="F32" s="403"/>
      <c r="G32" s="565" t="s">
        <v>580</v>
      </c>
      <c r="H32" s="566"/>
      <c r="I32" s="566"/>
      <c r="J32" s="566"/>
      <c r="K32" s="566"/>
      <c r="L32" s="566"/>
      <c r="M32" s="566"/>
      <c r="N32" s="566"/>
      <c r="O32" s="567"/>
      <c r="P32" s="104" t="s">
        <v>581</v>
      </c>
      <c r="Q32" s="104"/>
      <c r="R32" s="104"/>
      <c r="S32" s="104"/>
      <c r="T32" s="104"/>
      <c r="U32" s="104"/>
      <c r="V32" s="104"/>
      <c r="W32" s="104"/>
      <c r="X32" s="105"/>
      <c r="Y32" s="475" t="s">
        <v>12</v>
      </c>
      <c r="Z32" s="535"/>
      <c r="AA32" s="536"/>
      <c r="AB32" s="465" t="s">
        <v>582</v>
      </c>
      <c r="AC32" s="465"/>
      <c r="AD32" s="465"/>
      <c r="AE32" s="216">
        <v>1</v>
      </c>
      <c r="AF32" s="217"/>
      <c r="AG32" s="217"/>
      <c r="AH32" s="217"/>
      <c r="AI32" s="216">
        <v>1</v>
      </c>
      <c r="AJ32" s="217"/>
      <c r="AK32" s="217"/>
      <c r="AL32" s="217"/>
      <c r="AM32" s="216">
        <v>1</v>
      </c>
      <c r="AN32" s="217"/>
      <c r="AO32" s="217"/>
      <c r="AP32" s="217"/>
      <c r="AQ32" s="341" t="s">
        <v>577</v>
      </c>
      <c r="AR32" s="206"/>
      <c r="AS32" s="206"/>
      <c r="AT32" s="342"/>
      <c r="AU32" s="217" t="s">
        <v>577</v>
      </c>
      <c r="AV32" s="217"/>
      <c r="AW32" s="217"/>
      <c r="AX32" s="219"/>
    </row>
    <row r="33" spans="1:50" ht="23.25" customHeight="1">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582</v>
      </c>
      <c r="AC33" s="527"/>
      <c r="AD33" s="527"/>
      <c r="AE33" s="216">
        <v>1</v>
      </c>
      <c r="AF33" s="217"/>
      <c r="AG33" s="217"/>
      <c r="AH33" s="217"/>
      <c r="AI33" s="216">
        <v>1</v>
      </c>
      <c r="AJ33" s="217"/>
      <c r="AK33" s="217"/>
      <c r="AL33" s="217"/>
      <c r="AM33" s="216">
        <v>1</v>
      </c>
      <c r="AN33" s="217"/>
      <c r="AO33" s="217"/>
      <c r="AP33" s="217"/>
      <c r="AQ33" s="341" t="s">
        <v>584</v>
      </c>
      <c r="AR33" s="206"/>
      <c r="AS33" s="206"/>
      <c r="AT33" s="342"/>
      <c r="AU33" s="217" t="s">
        <v>577</v>
      </c>
      <c r="AV33" s="217"/>
      <c r="AW33" s="217"/>
      <c r="AX33" s="219"/>
    </row>
    <row r="34" spans="1:50" ht="23.25" customHeight="1">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575</v>
      </c>
      <c r="AF34" s="217"/>
      <c r="AG34" s="217"/>
      <c r="AH34" s="217"/>
      <c r="AI34" s="216" t="s">
        <v>577</v>
      </c>
      <c r="AJ34" s="217"/>
      <c r="AK34" s="217"/>
      <c r="AL34" s="217"/>
      <c r="AM34" s="216" t="s">
        <v>577</v>
      </c>
      <c r="AN34" s="217"/>
      <c r="AO34" s="217"/>
      <c r="AP34" s="217"/>
      <c r="AQ34" s="341" t="s">
        <v>583</v>
      </c>
      <c r="AR34" s="206"/>
      <c r="AS34" s="206"/>
      <c r="AT34" s="342"/>
      <c r="AU34" s="217" t="s">
        <v>575</v>
      </c>
      <c r="AV34" s="217"/>
      <c r="AW34" s="217"/>
      <c r="AX34" s="219"/>
    </row>
    <row r="35" spans="1:50" ht="23.25" customHeight="1">
      <c r="A35" s="224" t="s">
        <v>385</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1"/>
    </row>
    <row r="38" spans="1:50" ht="18.75" hidden="1" customHeight="1">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1"/>
    </row>
    <row r="45" spans="1:50" ht="18.75" hidden="1" customHeight="1">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1"/>
      <c r="AR77" s="206"/>
      <c r="AS77" s="206"/>
      <c r="AT77" s="342"/>
      <c r="AU77" s="217"/>
      <c r="AV77" s="217"/>
      <c r="AW77" s="217"/>
      <c r="AX77" s="219"/>
    </row>
    <row r="78" spans="1:50" ht="69.75" hidden="1" customHeight="1">
      <c r="A78" s="335" t="s">
        <v>388</v>
      </c>
      <c r="B78" s="336"/>
      <c r="C78" s="336"/>
      <c r="D78" s="336"/>
      <c r="E78" s="333" t="s">
        <v>332</v>
      </c>
      <c r="F78" s="334"/>
      <c r="G78" s="56" t="s">
        <v>238</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1"/>
    </row>
    <row r="80" spans="1:50" ht="18.75" hidden="1" customHeight="1">
      <c r="A80" s="865"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hidden="1" customHeight="1">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c r="A87" s="866"/>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c r="A88" s="866"/>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c r="A92" s="866"/>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c r="A93" s="866"/>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c r="A97" s="866"/>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c r="A98" s="866"/>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c r="A99" s="867"/>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c r="A101" s="426"/>
      <c r="B101" s="427"/>
      <c r="C101" s="427"/>
      <c r="D101" s="427"/>
      <c r="E101" s="427"/>
      <c r="F101" s="428"/>
      <c r="G101" s="104" t="s">
        <v>586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587</v>
      </c>
      <c r="AC101" s="465"/>
      <c r="AD101" s="465"/>
      <c r="AE101" s="216">
        <v>1</v>
      </c>
      <c r="AF101" s="217"/>
      <c r="AG101" s="217"/>
      <c r="AH101" s="218"/>
      <c r="AI101" s="216">
        <v>1</v>
      </c>
      <c r="AJ101" s="217"/>
      <c r="AK101" s="217"/>
      <c r="AL101" s="218"/>
      <c r="AM101" s="216">
        <v>1</v>
      </c>
      <c r="AN101" s="217"/>
      <c r="AO101" s="217"/>
      <c r="AP101" s="218"/>
      <c r="AQ101" s="216" t="s">
        <v>574</v>
      </c>
      <c r="AR101" s="217"/>
      <c r="AS101" s="217"/>
      <c r="AT101" s="218"/>
      <c r="AU101" s="216" t="s">
        <v>574</v>
      </c>
      <c r="AV101" s="217"/>
      <c r="AW101" s="217"/>
      <c r="AX101" s="218"/>
    </row>
    <row r="102" spans="1:60" ht="23.25" customHeight="1">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587</v>
      </c>
      <c r="AC102" s="465"/>
      <c r="AD102" s="465"/>
      <c r="AE102" s="422">
        <v>1</v>
      </c>
      <c r="AF102" s="422"/>
      <c r="AG102" s="422"/>
      <c r="AH102" s="422"/>
      <c r="AI102" s="422">
        <v>1</v>
      </c>
      <c r="AJ102" s="422"/>
      <c r="AK102" s="422"/>
      <c r="AL102" s="422"/>
      <c r="AM102" s="422">
        <v>1</v>
      </c>
      <c r="AN102" s="422"/>
      <c r="AO102" s="422"/>
      <c r="AP102" s="422"/>
      <c r="AQ102" s="271">
        <v>1</v>
      </c>
      <c r="AR102" s="272"/>
      <c r="AS102" s="272"/>
      <c r="AT102" s="317"/>
      <c r="AU102" s="271">
        <v>1</v>
      </c>
      <c r="AV102" s="272"/>
      <c r="AW102" s="272"/>
      <c r="AX102" s="317"/>
    </row>
    <row r="103" spans="1:60" ht="31.5" hidden="1" customHeight="1">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2"/>
      <c r="AU103" s="282" t="s">
        <v>439</v>
      </c>
      <c r="AV103" s="283"/>
      <c r="AW103" s="283"/>
      <c r="AX103" s="284"/>
    </row>
    <row r="104" spans="1:60" ht="23.25" hidden="1" customHeight="1">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2"/>
      <c r="AU106" s="282" t="s">
        <v>439</v>
      </c>
      <c r="AV106" s="283"/>
      <c r="AW106" s="283"/>
      <c r="AX106" s="284"/>
    </row>
    <row r="107" spans="1:60" ht="23.25" hidden="1" customHeight="1">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2"/>
      <c r="AU109" s="282" t="s">
        <v>439</v>
      </c>
      <c r="AV109" s="283"/>
      <c r="AW109" s="283"/>
      <c r="AX109" s="284"/>
    </row>
    <row r="110" spans="1:60" ht="23.25" hidden="1" customHeight="1">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2"/>
      <c r="AU112" s="282" t="s">
        <v>439</v>
      </c>
      <c r="AV112" s="283"/>
      <c r="AW112" s="283"/>
      <c r="AX112" s="284"/>
    </row>
    <row r="113" spans="1:50" ht="23.25" hidden="1" customHeight="1">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hidden="1" customHeight="1">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hidden="1" customHeight="1">
      <c r="A116" s="443"/>
      <c r="B116" s="444"/>
      <c r="C116" s="444"/>
      <c r="D116" s="444"/>
      <c r="E116" s="444"/>
      <c r="F116" s="445"/>
      <c r="G116" s="394" t="s">
        <v>392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c r="AC116" s="467"/>
      <c r="AD116" s="468"/>
      <c r="AE116" s="422"/>
      <c r="AF116" s="422"/>
      <c r="AG116" s="422"/>
      <c r="AH116" s="422"/>
      <c r="AI116" s="422"/>
      <c r="AJ116" s="422"/>
      <c r="AK116" s="422"/>
      <c r="AL116" s="422"/>
      <c r="AM116" s="422"/>
      <c r="AN116" s="422"/>
      <c r="AO116" s="422"/>
      <c r="AP116" s="422"/>
      <c r="AQ116" s="216"/>
      <c r="AR116" s="217"/>
      <c r="AS116" s="217"/>
      <c r="AT116" s="217"/>
      <c r="AU116" s="217"/>
      <c r="AV116" s="217"/>
      <c r="AW116" s="217"/>
      <c r="AX116" s="219"/>
    </row>
    <row r="117" spans="1:50" ht="46.5" hidden="1" customHeight="1">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362</v>
      </c>
      <c r="AC117" s="477"/>
      <c r="AD117" s="478"/>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row>
    <row r="118" spans="1:50" ht="23.25" customHeight="1">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customHeight="1">
      <c r="A119" s="443"/>
      <c r="B119" s="444"/>
      <c r="C119" s="444"/>
      <c r="D119" s="444"/>
      <c r="E119" s="444"/>
      <c r="F119" s="445"/>
      <c r="G119" s="394" t="s">
        <v>588</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589</v>
      </c>
      <c r="AC119" s="467"/>
      <c r="AD119" s="468"/>
      <c r="AE119" s="422">
        <v>18</v>
      </c>
      <c r="AF119" s="422"/>
      <c r="AG119" s="422"/>
      <c r="AH119" s="422"/>
      <c r="AI119" s="422">
        <v>4</v>
      </c>
      <c r="AJ119" s="422"/>
      <c r="AK119" s="422"/>
      <c r="AL119" s="422"/>
      <c r="AM119" s="422">
        <v>138</v>
      </c>
      <c r="AN119" s="422"/>
      <c r="AO119" s="422"/>
      <c r="AP119" s="422"/>
      <c r="AQ119" s="422"/>
      <c r="AR119" s="422"/>
      <c r="AS119" s="422"/>
      <c r="AT119" s="422"/>
      <c r="AU119" s="422"/>
      <c r="AV119" s="422"/>
      <c r="AW119" s="422"/>
      <c r="AX119" s="554"/>
    </row>
    <row r="120" spans="1:50" ht="46.5" customHeight="1" thickBot="1">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590</v>
      </c>
      <c r="AC120" s="477"/>
      <c r="AD120" s="478"/>
      <c r="AE120" s="555" t="s">
        <v>591</v>
      </c>
      <c r="AF120" s="555"/>
      <c r="AG120" s="555"/>
      <c r="AH120" s="555"/>
      <c r="AI120" s="555" t="s">
        <v>592</v>
      </c>
      <c r="AJ120" s="555"/>
      <c r="AK120" s="555"/>
      <c r="AL120" s="555"/>
      <c r="AM120" s="555" t="s">
        <v>593</v>
      </c>
      <c r="AN120" s="555"/>
      <c r="AO120" s="555"/>
      <c r="AP120" s="555"/>
      <c r="AQ120" s="555"/>
      <c r="AR120" s="555"/>
      <c r="AS120" s="555"/>
      <c r="AT120" s="555"/>
      <c r="AU120" s="555"/>
      <c r="AV120" s="555"/>
      <c r="AW120" s="555"/>
      <c r="AX120" s="556"/>
    </row>
    <row r="121" spans="1:50" ht="23.25" hidden="1" customHeight="1">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hidden="1" customHeight="1">
      <c r="A130" s="187" t="s">
        <v>413</v>
      </c>
      <c r="B130" s="184"/>
      <c r="C130" s="183" t="s">
        <v>239</v>
      </c>
      <c r="D130" s="184"/>
      <c r="E130" s="168" t="s">
        <v>268</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c r="A131" s="188"/>
      <c r="B131" s="185"/>
      <c r="C131" s="179"/>
      <c r="D131" s="185"/>
      <c r="E131" s="173" t="s">
        <v>267</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c r="A430" s="188"/>
      <c r="B430" s="185"/>
      <c r="C430" s="177" t="s">
        <v>428</v>
      </c>
      <c r="D430" s="932"/>
      <c r="E430" s="173" t="s">
        <v>406</v>
      </c>
      <c r="F430" s="899"/>
      <c r="G430" s="900" t="s">
        <v>255</v>
      </c>
      <c r="H430" s="122"/>
      <c r="I430" s="122"/>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hidden="1" customHeight="1">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hidden="1" customHeight="1">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hidden="1" customHeight="1">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hidden="1" customHeight="1">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27" customHeight="1">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570</v>
      </c>
      <c r="AE702" s="347"/>
      <c r="AF702" s="347"/>
      <c r="AG702" s="386" t="s">
        <v>615</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6" t="s">
        <v>570</v>
      </c>
      <c r="AE703" s="327"/>
      <c r="AF703" s="327"/>
      <c r="AG703" s="328" t="s">
        <v>615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594</v>
      </c>
      <c r="AE704" s="784"/>
      <c r="AF704" s="784"/>
      <c r="AG704" s="166"/>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570</v>
      </c>
      <c r="AE705" s="716"/>
      <c r="AF705" s="716"/>
      <c r="AG705" s="124" t="s">
        <v>616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3"/>
      <c r="B706" s="644"/>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614</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595</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594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570</v>
      </c>
      <c r="AE709" s="327"/>
      <c r="AF709" s="327"/>
      <c r="AG709" s="100" t="s">
        <v>617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594</v>
      </c>
      <c r="AE710" s="327"/>
      <c r="AF710" s="327"/>
      <c r="AG710" s="328"/>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570</v>
      </c>
      <c r="AE711" s="327"/>
      <c r="AF711" s="327"/>
      <c r="AG711" s="328" t="s">
        <v>618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594</v>
      </c>
      <c r="AE712" s="784"/>
      <c r="AF712" s="784"/>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985" t="s">
        <v>594</v>
      </c>
      <c r="AE713" s="327"/>
      <c r="AF713" s="664"/>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594</v>
      </c>
      <c r="AE714" s="808"/>
      <c r="AF714" s="809"/>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619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594</v>
      </c>
      <c r="AE716" s="628"/>
      <c r="AF716" s="628"/>
      <c r="AG716" s="328"/>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570</v>
      </c>
      <c r="AE717" s="327"/>
      <c r="AF717" s="327"/>
      <c r="AG717" s="328"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570</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t="s">
        <v>622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1" t="s">
        <v>48</v>
      </c>
      <c r="B726" s="803"/>
      <c r="C726" s="815" t="s">
        <v>53</v>
      </c>
      <c r="D726" s="838"/>
      <c r="E726" s="838"/>
      <c r="F726" s="839"/>
      <c r="G726" s="578" t="s">
        <v>623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c r="A727" s="804"/>
      <c r="B727" s="805"/>
      <c r="C727" s="749" t="s">
        <v>57</v>
      </c>
      <c r="D727" s="750"/>
      <c r="E727" s="750"/>
      <c r="F727" s="751"/>
      <c r="G727" s="576" t="s">
        <v>624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t="s">
        <v>628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0" t="s">
        <v>137</v>
      </c>
      <c r="B731" s="801"/>
      <c r="C731" s="801"/>
      <c r="D731" s="801"/>
      <c r="E731" s="802"/>
      <c r="F731" s="730" t="s">
        <v>629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630</v>
      </c>
      <c r="B733" s="675"/>
      <c r="C733" s="675"/>
      <c r="D733" s="675"/>
      <c r="E733" s="676"/>
      <c r="F733" s="638" t="s">
        <v>631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0" t="s">
        <v>409</v>
      </c>
      <c r="B737" s="209"/>
      <c r="C737" s="209"/>
      <c r="D737" s="210"/>
      <c r="E737" s="991" t="s">
        <v>596</v>
      </c>
      <c r="F737" s="991"/>
      <c r="G737" s="991"/>
      <c r="H737" s="991"/>
      <c r="I737" s="991"/>
      <c r="J737" s="991"/>
      <c r="K737" s="991"/>
      <c r="L737" s="991"/>
      <c r="M737" s="991"/>
      <c r="N737" s="366" t="s">
        <v>404</v>
      </c>
      <c r="O737" s="366"/>
      <c r="P737" s="366"/>
      <c r="Q737" s="366"/>
      <c r="R737" s="991" t="s">
        <v>597</v>
      </c>
      <c r="S737" s="991"/>
      <c r="T737" s="991"/>
      <c r="U737" s="991"/>
      <c r="V737" s="991"/>
      <c r="W737" s="991"/>
      <c r="X737" s="991"/>
      <c r="Y737" s="991"/>
      <c r="Z737" s="991"/>
      <c r="AA737" s="366" t="s">
        <v>403</v>
      </c>
      <c r="AB737" s="366"/>
      <c r="AC737" s="366"/>
      <c r="AD737" s="366"/>
      <c r="AE737" s="991" t="s">
        <v>598</v>
      </c>
      <c r="AF737" s="991"/>
      <c r="AG737" s="991"/>
      <c r="AH737" s="991"/>
      <c r="AI737" s="991"/>
      <c r="AJ737" s="991"/>
      <c r="AK737" s="991"/>
      <c r="AL737" s="991"/>
      <c r="AM737" s="991"/>
      <c r="AN737" s="366" t="s">
        <v>402</v>
      </c>
      <c r="AO737" s="366"/>
      <c r="AP737" s="366"/>
      <c r="AQ737" s="366"/>
      <c r="AR737" s="997" t="s">
        <v>599</v>
      </c>
      <c r="AS737" s="998"/>
      <c r="AT737" s="998"/>
      <c r="AU737" s="998"/>
      <c r="AV737" s="998"/>
      <c r="AW737" s="998"/>
      <c r="AX737" s="999"/>
      <c r="AY737" s="88"/>
      <c r="AZ737" s="88"/>
    </row>
    <row r="738" spans="1:52" ht="24.75" customHeight="1">
      <c r="A738" s="990" t="s">
        <v>401</v>
      </c>
      <c r="B738" s="209"/>
      <c r="C738" s="209"/>
      <c r="D738" s="210"/>
      <c r="E738" s="991" t="s">
        <v>600</v>
      </c>
      <c r="F738" s="991"/>
      <c r="G738" s="991"/>
      <c r="H738" s="991"/>
      <c r="I738" s="991"/>
      <c r="J738" s="991"/>
      <c r="K738" s="991"/>
      <c r="L738" s="991"/>
      <c r="M738" s="991"/>
      <c r="N738" s="366" t="s">
        <v>400</v>
      </c>
      <c r="O738" s="366"/>
      <c r="P738" s="366"/>
      <c r="Q738" s="366"/>
      <c r="R738" s="991" t="s">
        <v>601</v>
      </c>
      <c r="S738" s="991"/>
      <c r="T738" s="991"/>
      <c r="U738" s="991"/>
      <c r="V738" s="991"/>
      <c r="W738" s="991"/>
      <c r="X738" s="991"/>
      <c r="Y738" s="991"/>
      <c r="Z738" s="991"/>
      <c r="AA738" s="366" t="s">
        <v>399</v>
      </c>
      <c r="AB738" s="366"/>
      <c r="AC738" s="366"/>
      <c r="AD738" s="366"/>
      <c r="AE738" s="991" t="s">
        <v>602</v>
      </c>
      <c r="AF738" s="991"/>
      <c r="AG738" s="991"/>
      <c r="AH738" s="991"/>
      <c r="AI738" s="991"/>
      <c r="AJ738" s="991"/>
      <c r="AK738" s="991"/>
      <c r="AL738" s="991"/>
      <c r="AM738" s="991"/>
      <c r="AN738" s="366" t="s">
        <v>398</v>
      </c>
      <c r="AO738" s="366"/>
      <c r="AP738" s="366"/>
      <c r="AQ738" s="366"/>
      <c r="AR738" s="997" t="s">
        <v>603</v>
      </c>
      <c r="AS738" s="998"/>
      <c r="AT738" s="998"/>
      <c r="AU738" s="998"/>
      <c r="AV738" s="998"/>
      <c r="AW738" s="998"/>
      <c r="AX738" s="999"/>
    </row>
    <row r="739" spans="1:52" ht="24.75" customHeight="1">
      <c r="A739" s="990" t="s">
        <v>397</v>
      </c>
      <c r="B739" s="209"/>
      <c r="C739" s="209"/>
      <c r="D739" s="210"/>
      <c r="E739" s="991" t="s">
        <v>604</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c r="A740" s="971" t="s">
        <v>421</v>
      </c>
      <c r="B740" s="972"/>
      <c r="C740" s="972"/>
      <c r="D740" s="973"/>
      <c r="E740" s="974"/>
      <c r="F740" s="975"/>
      <c r="G740" s="975"/>
      <c r="H740" s="92" t="str">
        <f>IF(E740="", "", "(")</f>
        <v/>
      </c>
      <c r="I740" s="975"/>
      <c r="J740" s="975"/>
      <c r="K740" s="92" t="str">
        <f>IF(OR(I740="　", I740=""), "", "-")</f>
        <v/>
      </c>
      <c r="L740" s="976">
        <v>488</v>
      </c>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1000"/>
      <c r="AP740" s="1001"/>
      <c r="AQ740" s="1001"/>
      <c r="AR740" s="1001"/>
      <c r="AS740" s="1001"/>
      <c r="AT740" s="1001"/>
      <c r="AU740" s="1001"/>
      <c r="AV740" s="1001"/>
      <c r="AW740" s="1001"/>
      <c r="AX740" s="1002"/>
    </row>
    <row r="741" spans="1:52" ht="28.35" customHeight="1">
      <c r="A741" s="615" t="s">
        <v>389</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29" t="s">
        <v>391</v>
      </c>
      <c r="B780" s="630"/>
      <c r="C780" s="630"/>
      <c r="D780" s="630"/>
      <c r="E780" s="630"/>
      <c r="F780" s="631"/>
      <c r="G780" s="596" t="s">
        <v>365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366</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c r="A781" s="632"/>
      <c r="B781" s="633"/>
      <c r="C781" s="633"/>
      <c r="D781" s="633"/>
      <c r="E781" s="633"/>
      <c r="F781" s="634"/>
      <c r="G781" s="815"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5"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c r="A782" s="632"/>
      <c r="B782" s="633"/>
      <c r="C782" s="633"/>
      <c r="D782" s="633"/>
      <c r="E782" s="633"/>
      <c r="F782" s="634"/>
      <c r="G782" s="671" t="s">
        <v>605</v>
      </c>
      <c r="H782" s="672"/>
      <c r="I782" s="672"/>
      <c r="J782" s="672"/>
      <c r="K782" s="673"/>
      <c r="L782" s="665" t="s">
        <v>626</v>
      </c>
      <c r="M782" s="666"/>
      <c r="N782" s="666"/>
      <c r="O782" s="666"/>
      <c r="P782" s="666"/>
      <c r="Q782" s="666"/>
      <c r="R782" s="666"/>
      <c r="S782" s="666"/>
      <c r="T782" s="666"/>
      <c r="U782" s="666"/>
      <c r="V782" s="666"/>
      <c r="W782" s="666"/>
      <c r="X782" s="667"/>
      <c r="Y782" s="389">
        <v>86</v>
      </c>
      <c r="Z782" s="390"/>
      <c r="AA782" s="390"/>
      <c r="AB782" s="391"/>
      <c r="AC782" s="671" t="s">
        <v>625</v>
      </c>
      <c r="AD782" s="672"/>
      <c r="AE782" s="672"/>
      <c r="AF782" s="672"/>
      <c r="AG782" s="673"/>
      <c r="AH782" s="665" t="s">
        <v>627</v>
      </c>
      <c r="AI782" s="666"/>
      <c r="AJ782" s="666"/>
      <c r="AK782" s="666"/>
      <c r="AL782" s="666"/>
      <c r="AM782" s="666"/>
      <c r="AN782" s="666"/>
      <c r="AO782" s="666"/>
      <c r="AP782" s="666"/>
      <c r="AQ782" s="666"/>
      <c r="AR782" s="666"/>
      <c r="AS782" s="666"/>
      <c r="AT782" s="667"/>
      <c r="AU782" s="389">
        <v>7</v>
      </c>
      <c r="AV782" s="390"/>
      <c r="AW782" s="390"/>
      <c r="AX782" s="391"/>
    </row>
    <row r="783" spans="1:50" ht="24.75" customHeight="1">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86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v>
      </c>
      <c r="AV792" s="832"/>
      <c r="AW792" s="832"/>
      <c r="AX792" s="834"/>
    </row>
    <row r="793" spans="1:50" ht="24.75" customHeight="1">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c r="A794" s="632"/>
      <c r="B794" s="633"/>
      <c r="C794" s="633"/>
      <c r="D794" s="633"/>
      <c r="E794" s="633"/>
      <c r="F794" s="634"/>
      <c r="G794" s="815"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5"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35"/>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c r="A807" s="632"/>
      <c r="B807" s="633"/>
      <c r="C807" s="633"/>
      <c r="D807" s="633"/>
      <c r="E807" s="633"/>
      <c r="F807" s="634"/>
      <c r="G807" s="815"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5"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35"/>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c r="A820" s="632"/>
      <c r="B820" s="633"/>
      <c r="C820" s="633"/>
      <c r="D820" s="633"/>
      <c r="E820" s="633"/>
      <c r="F820" s="634"/>
      <c r="G820" s="815"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5"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35"/>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c r="A838" s="377">
        <v>1</v>
      </c>
      <c r="B838" s="377">
        <v>1</v>
      </c>
      <c r="C838" s="362" t="s">
        <v>607</v>
      </c>
      <c r="D838" s="348"/>
      <c r="E838" s="348"/>
      <c r="F838" s="348"/>
      <c r="G838" s="348"/>
      <c r="H838" s="348"/>
      <c r="I838" s="348"/>
      <c r="J838" s="349">
        <v>2010901000236</v>
      </c>
      <c r="K838" s="350"/>
      <c r="L838" s="350"/>
      <c r="M838" s="350"/>
      <c r="N838" s="350"/>
      <c r="O838" s="350"/>
      <c r="P838" s="363" t="s">
        <v>606</v>
      </c>
      <c r="Q838" s="351"/>
      <c r="R838" s="351"/>
      <c r="S838" s="351"/>
      <c r="T838" s="351"/>
      <c r="U838" s="351"/>
      <c r="V838" s="351"/>
      <c r="W838" s="351"/>
      <c r="X838" s="351"/>
      <c r="Y838" s="352">
        <v>86</v>
      </c>
      <c r="Z838" s="353"/>
      <c r="AA838" s="353"/>
      <c r="AB838" s="354"/>
      <c r="AC838" s="364" t="s">
        <v>378</v>
      </c>
      <c r="AD838" s="372"/>
      <c r="AE838" s="372"/>
      <c r="AF838" s="372"/>
      <c r="AG838" s="372"/>
      <c r="AH838" s="373">
        <v>1</v>
      </c>
      <c r="AI838" s="374"/>
      <c r="AJ838" s="374"/>
      <c r="AK838" s="374"/>
      <c r="AL838" s="358">
        <v>89</v>
      </c>
      <c r="AM838" s="359"/>
      <c r="AN838" s="359"/>
      <c r="AO838" s="360"/>
      <c r="AP838" s="361"/>
      <c r="AQ838" s="361"/>
      <c r="AR838" s="361"/>
      <c r="AS838" s="361"/>
      <c r="AT838" s="361"/>
      <c r="AU838" s="361"/>
      <c r="AV838" s="361"/>
      <c r="AW838" s="361"/>
      <c r="AX838" s="361"/>
    </row>
    <row r="839" spans="1:50" ht="30" customHeight="1">
      <c r="A839" s="377">
        <v>2</v>
      </c>
      <c r="B839" s="377">
        <v>1</v>
      </c>
      <c r="C839" s="362" t="s">
        <v>608</v>
      </c>
      <c r="D839" s="348"/>
      <c r="E839" s="348"/>
      <c r="F839" s="348"/>
      <c r="G839" s="348"/>
      <c r="H839" s="348"/>
      <c r="I839" s="348"/>
      <c r="J839" s="349">
        <v>1010001108872</v>
      </c>
      <c r="K839" s="350"/>
      <c r="L839" s="350"/>
      <c r="M839" s="350"/>
      <c r="N839" s="350"/>
      <c r="O839" s="350"/>
      <c r="P839" s="363" t="s">
        <v>611</v>
      </c>
      <c r="Q839" s="351"/>
      <c r="R839" s="351"/>
      <c r="S839" s="351"/>
      <c r="T839" s="351"/>
      <c r="U839" s="351"/>
      <c r="V839" s="351"/>
      <c r="W839" s="351"/>
      <c r="X839" s="351"/>
      <c r="Y839" s="352">
        <v>29</v>
      </c>
      <c r="Z839" s="353"/>
      <c r="AA839" s="353"/>
      <c r="AB839" s="354"/>
      <c r="AC839" s="364" t="s">
        <v>378</v>
      </c>
      <c r="AD839" s="372"/>
      <c r="AE839" s="372"/>
      <c r="AF839" s="372"/>
      <c r="AG839" s="372"/>
      <c r="AH839" s="373">
        <v>1</v>
      </c>
      <c r="AI839" s="374"/>
      <c r="AJ839" s="374"/>
      <c r="AK839" s="374"/>
      <c r="AL839" s="358">
        <v>100</v>
      </c>
      <c r="AM839" s="359"/>
      <c r="AN839" s="359"/>
      <c r="AO839" s="360"/>
      <c r="AP839" s="361"/>
      <c r="AQ839" s="361"/>
      <c r="AR839" s="361"/>
      <c r="AS839" s="361"/>
      <c r="AT839" s="361"/>
      <c r="AU839" s="361"/>
      <c r="AV839" s="361"/>
      <c r="AW839" s="361"/>
      <c r="AX839" s="361"/>
    </row>
    <row r="840" spans="1:50" ht="30" customHeight="1">
      <c r="A840" s="377">
        <v>3</v>
      </c>
      <c r="B840" s="377">
        <v>1</v>
      </c>
      <c r="C840" s="362" t="s">
        <v>609</v>
      </c>
      <c r="D840" s="348"/>
      <c r="E840" s="348"/>
      <c r="F840" s="348"/>
      <c r="G840" s="348"/>
      <c r="H840" s="348"/>
      <c r="I840" s="348"/>
      <c r="J840" s="349">
        <v>9021001040140</v>
      </c>
      <c r="K840" s="350"/>
      <c r="L840" s="350"/>
      <c r="M840" s="350"/>
      <c r="N840" s="350"/>
      <c r="O840" s="350"/>
      <c r="P840" s="363" t="s">
        <v>612</v>
      </c>
      <c r="Q840" s="351"/>
      <c r="R840" s="351"/>
      <c r="S840" s="351"/>
      <c r="T840" s="351"/>
      <c r="U840" s="351"/>
      <c r="V840" s="351"/>
      <c r="W840" s="351"/>
      <c r="X840" s="351"/>
      <c r="Y840" s="352">
        <v>16</v>
      </c>
      <c r="Z840" s="353"/>
      <c r="AA840" s="353"/>
      <c r="AB840" s="354"/>
      <c r="AC840" s="364" t="s">
        <v>378</v>
      </c>
      <c r="AD840" s="372"/>
      <c r="AE840" s="372"/>
      <c r="AF840" s="372"/>
      <c r="AG840" s="372"/>
      <c r="AH840" s="356">
        <v>1</v>
      </c>
      <c r="AI840" s="357"/>
      <c r="AJ840" s="357"/>
      <c r="AK840" s="357"/>
      <c r="AL840" s="358">
        <v>94</v>
      </c>
      <c r="AM840" s="359"/>
      <c r="AN840" s="359"/>
      <c r="AO840" s="360"/>
      <c r="AP840" s="361"/>
      <c r="AQ840" s="361"/>
      <c r="AR840" s="361"/>
      <c r="AS840" s="361"/>
      <c r="AT840" s="361"/>
      <c r="AU840" s="361"/>
      <c r="AV840" s="361"/>
      <c r="AW840" s="361"/>
      <c r="AX840" s="361"/>
    </row>
    <row r="841" spans="1:50" ht="30" customHeight="1">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customHeight="1">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customHeight="1">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customHeight="1">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customHeight="1">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customHeight="1">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customHeight="1">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c r="A871" s="377">
        <v>1</v>
      </c>
      <c r="B871" s="377">
        <v>1</v>
      </c>
      <c r="C871" s="362" t="s">
        <v>610</v>
      </c>
      <c r="D871" s="348"/>
      <c r="E871" s="348"/>
      <c r="F871" s="348"/>
      <c r="G871" s="348"/>
      <c r="H871" s="348"/>
      <c r="I871" s="348"/>
      <c r="J871" s="349">
        <v>5020001114305</v>
      </c>
      <c r="K871" s="350"/>
      <c r="L871" s="350"/>
      <c r="M871" s="350"/>
      <c r="N871" s="350"/>
      <c r="O871" s="350"/>
      <c r="P871" s="363" t="s">
        <v>613</v>
      </c>
      <c r="Q871" s="351"/>
      <c r="R871" s="351"/>
      <c r="S871" s="351"/>
      <c r="T871" s="351"/>
      <c r="U871" s="351"/>
      <c r="V871" s="351"/>
      <c r="W871" s="351"/>
      <c r="X871" s="351"/>
      <c r="Y871" s="352">
        <v>7</v>
      </c>
      <c r="Z871" s="353"/>
      <c r="AA871" s="353"/>
      <c r="AB871" s="354"/>
      <c r="AC871" s="364" t="s">
        <v>377</v>
      </c>
      <c r="AD871" s="364"/>
      <c r="AE871" s="364"/>
      <c r="AF871" s="364"/>
      <c r="AG871" s="364"/>
      <c r="AH871" s="356">
        <v>1</v>
      </c>
      <c r="AI871" s="357"/>
      <c r="AJ871" s="357"/>
      <c r="AK871" s="357"/>
      <c r="AL871" s="358">
        <v>74</v>
      </c>
      <c r="AM871" s="359"/>
      <c r="AN871" s="359"/>
      <c r="AO871" s="360"/>
      <c r="AP871" s="361"/>
      <c r="AQ871" s="361"/>
      <c r="AR871" s="361"/>
      <c r="AS871" s="361"/>
      <c r="AT871" s="361"/>
      <c r="AU871" s="361"/>
      <c r="AV871" s="361"/>
      <c r="AW871" s="361"/>
      <c r="AX871" s="361"/>
    </row>
    <row r="872" spans="1:50" ht="30" hidden="1" customHeight="1">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c r="A904" s="377">
        <v>1</v>
      </c>
      <c r="B904" s="377">
        <v>1</v>
      </c>
      <c r="C904" s="362"/>
      <c r="D904" s="348"/>
      <c r="E904" s="348"/>
      <c r="F904" s="348"/>
      <c r="G904" s="348"/>
      <c r="H904" s="348"/>
      <c r="I904" s="348"/>
      <c r="J904" s="349"/>
      <c r="K904" s="350"/>
      <c r="L904" s="350"/>
      <c r="M904" s="350"/>
      <c r="N904" s="350"/>
      <c r="O904" s="350"/>
      <c r="P904" s="363"/>
      <c r="Q904" s="351"/>
      <c r="R904" s="351"/>
      <c r="S904" s="351"/>
      <c r="T904" s="351"/>
      <c r="U904" s="351"/>
      <c r="V904" s="351"/>
      <c r="W904" s="351"/>
      <c r="X904" s="351"/>
      <c r="Y904" s="352"/>
      <c r="Z904" s="353"/>
      <c r="AA904" s="353"/>
      <c r="AB904" s="354"/>
      <c r="AC904" s="364"/>
      <c r="AD904" s="372"/>
      <c r="AE904" s="372"/>
      <c r="AF904" s="372"/>
      <c r="AG904" s="372"/>
      <c r="AH904" s="356"/>
      <c r="AI904" s="357"/>
      <c r="AJ904" s="357"/>
      <c r="AK904" s="357"/>
      <c r="AL904" s="358"/>
      <c r="AM904" s="359"/>
      <c r="AN904" s="359"/>
      <c r="AO904" s="360"/>
      <c r="AP904" s="361"/>
      <c r="AQ904" s="361"/>
      <c r="AR904" s="361"/>
      <c r="AS904" s="361"/>
      <c r="AT904" s="361"/>
      <c r="AU904" s="361"/>
      <c r="AV904" s="361"/>
      <c r="AW904" s="361"/>
      <c r="AX904" s="361"/>
    </row>
    <row r="905" spans="1:50" ht="30" hidden="1" customHeight="1">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c r="A937" s="377">
        <v>1</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64"/>
      <c r="AE937" s="364"/>
      <c r="AF937" s="364"/>
      <c r="AG937" s="364"/>
      <c r="AH937" s="356"/>
      <c r="AI937" s="357"/>
      <c r="AJ937" s="357"/>
      <c r="AK937" s="357"/>
      <c r="AL937" s="358"/>
      <c r="AM937" s="359"/>
      <c r="AN937" s="359"/>
      <c r="AO937" s="360"/>
      <c r="AP937" s="361"/>
      <c r="AQ937" s="361"/>
      <c r="AR937" s="361"/>
      <c r="AS937" s="361"/>
      <c r="AT937" s="361"/>
      <c r="AU937" s="361"/>
      <c r="AV937" s="361"/>
      <c r="AW937" s="361"/>
      <c r="AX937" s="361"/>
    </row>
    <row r="938" spans="1:50" ht="30" hidden="1" customHeight="1">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idden="1"/>
    <row r="1134" spans="1:50" hidden="1"/>
    <row r="1135" spans="1:50" hidden="1"/>
    <row r="1136" spans="1:50"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83">
    <cfRule type="expression" dxfId="2827" priority="13929">
      <formula>IF(RIGHT(TEXT(Y783,"0.#"),1)=".",FALSE,TRUE)</formula>
    </cfRule>
    <cfRule type="expression" dxfId="2826" priority="13930">
      <formula>IF(RIGHT(TEXT(Y783,"0.#"),1)=".",TRUE,FALSE)</formula>
    </cfRule>
  </conditionalFormatting>
  <conditionalFormatting sqref="Y792">
    <cfRule type="expression" dxfId="2825" priority="13925">
      <formula>IF(RIGHT(TEXT(Y792,"0.#"),1)=".",FALSE,TRUE)</formula>
    </cfRule>
    <cfRule type="expression" dxfId="2824" priority="13926">
      <formula>IF(RIGHT(TEXT(Y792,"0.#"),1)=".",TRUE,FALSE)</formula>
    </cfRule>
  </conditionalFormatting>
  <conditionalFormatting sqref="Y823:Y830 Y821 Y810:Y817 Y808 Y797:Y804 Y795">
    <cfRule type="expression" dxfId="2823" priority="13707">
      <formula>IF(RIGHT(TEXT(Y795,"0.#"),1)=".",FALSE,TRUE)</formula>
    </cfRule>
    <cfRule type="expression" dxfId="2822" priority="13708">
      <formula>IF(RIGHT(TEXT(Y795,"0.#"),1)=".",TRUE,FALSE)</formula>
    </cfRule>
  </conditionalFormatting>
  <conditionalFormatting sqref="P16:AQ17 P15:AX15 P13:AX13">
    <cfRule type="expression" dxfId="2821" priority="13755">
      <formula>IF(RIGHT(TEXT(P13,"0.#"),1)=".",FALSE,TRUE)</formula>
    </cfRule>
    <cfRule type="expression" dxfId="2820" priority="13756">
      <formula>IF(RIGHT(TEXT(P13,"0.#"),1)=".",TRUE,FALSE)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Y784:Y791">
    <cfRule type="expression" dxfId="2817" priority="13731">
      <formula>IF(RIGHT(TEXT(Y784,"0.#"),1)=".",FALSE,TRUE)</formula>
    </cfRule>
    <cfRule type="expression" dxfId="2816" priority="13732">
      <formula>IF(RIGHT(TEXT(Y784,"0.#"),1)=".",TRUE,FALSE)</formula>
    </cfRule>
  </conditionalFormatting>
  <conditionalFormatting sqref="AU783">
    <cfRule type="expression" dxfId="2815" priority="13729">
      <formula>IF(RIGHT(TEXT(AU783,"0.#"),1)=".",FALSE,TRUE)</formula>
    </cfRule>
    <cfRule type="expression" dxfId="2814" priority="13730">
      <formula>IF(RIGHT(TEXT(AU783,"0.#"),1)=".",TRUE,FALSE)</formula>
    </cfRule>
  </conditionalFormatting>
  <conditionalFormatting sqref="AU792">
    <cfRule type="expression" dxfId="2813" priority="13727">
      <formula>IF(RIGHT(TEXT(AU792,"0.#"),1)=".",FALSE,TRUE)</formula>
    </cfRule>
    <cfRule type="expression" dxfId="2812" priority="13728">
      <formula>IF(RIGHT(TEXT(AU792,"0.#"),1)=".",TRUE,FALSE)</formula>
    </cfRule>
  </conditionalFormatting>
  <conditionalFormatting sqref="AU784:AU791 AU782">
    <cfRule type="expression" dxfId="2811" priority="13725">
      <formula>IF(RIGHT(TEXT(AU782,"0.#"),1)=".",FALSE,TRUE)</formula>
    </cfRule>
    <cfRule type="expression" dxfId="2810" priority="13726">
      <formula>IF(RIGHT(TEXT(AU782,"0.#"),1)=".",TRUE,FALSE)</formula>
    </cfRule>
  </conditionalFormatting>
  <conditionalFormatting sqref="Y822 Y809 Y796">
    <cfRule type="expression" dxfId="2809" priority="13711">
      <formula>IF(RIGHT(TEXT(Y796,"0.#"),1)=".",FALSE,TRUE)</formula>
    </cfRule>
    <cfRule type="expression" dxfId="2808" priority="13712">
      <formula>IF(RIGHT(TEXT(Y796,"0.#"),1)=".",TRUE,FALSE)</formula>
    </cfRule>
  </conditionalFormatting>
  <conditionalFormatting sqref="Y831 Y818 Y805">
    <cfRule type="expression" dxfId="2807" priority="13709">
      <formula>IF(RIGHT(TEXT(Y805,"0.#"),1)=".",FALSE,TRUE)</formula>
    </cfRule>
    <cfRule type="expression" dxfId="2806" priority="13710">
      <formula>IF(RIGHT(TEXT(Y805,"0.#"),1)=".",TRUE,FALSE)</formula>
    </cfRule>
  </conditionalFormatting>
  <conditionalFormatting sqref="AU822 AU809 AU796">
    <cfRule type="expression" dxfId="2805" priority="13705">
      <formula>IF(RIGHT(TEXT(AU796,"0.#"),1)=".",FALSE,TRUE)</formula>
    </cfRule>
    <cfRule type="expression" dxfId="2804" priority="13706">
      <formula>IF(RIGHT(TEXT(AU796,"0.#"),1)=".",TRUE,FALSE)</formula>
    </cfRule>
  </conditionalFormatting>
  <conditionalFormatting sqref="AU831 AU818 AU805">
    <cfRule type="expression" dxfId="2803" priority="13703">
      <formula>IF(RIGHT(TEXT(AU805,"0.#"),1)=".",FALSE,TRUE)</formula>
    </cfRule>
    <cfRule type="expression" dxfId="2802" priority="13704">
      <formula>IF(RIGHT(TEXT(AU805,"0.#"),1)=".",TRUE,FALSE)</formula>
    </cfRule>
  </conditionalFormatting>
  <conditionalFormatting sqref="AU823:AU830 AU821 AU810:AU817 AU808 AU797:AU804 AU795">
    <cfRule type="expression" dxfId="2801" priority="13701">
      <formula>IF(RIGHT(TEXT(AU795,"0.#"),1)=".",FALSE,TRUE)</formula>
    </cfRule>
    <cfRule type="expression" dxfId="2800" priority="13702">
      <formula>IF(RIGHT(TEXT(AU795,"0.#"),1)=".",TRUE,FALSE)</formula>
    </cfRule>
  </conditionalFormatting>
  <conditionalFormatting sqref="AM87">
    <cfRule type="expression" dxfId="2799" priority="13355">
      <formula>IF(RIGHT(TEXT(AM87,"0.#"),1)=".",FALSE,TRUE)</formula>
    </cfRule>
    <cfRule type="expression" dxfId="2798" priority="13356">
      <formula>IF(RIGHT(TEXT(AM87,"0.#"),1)=".",TRUE,FALSE)</formula>
    </cfRule>
  </conditionalFormatting>
  <conditionalFormatting sqref="AE55">
    <cfRule type="expression" dxfId="2797" priority="13423">
      <formula>IF(RIGHT(TEXT(AE55,"0.#"),1)=".",FALSE,TRUE)</formula>
    </cfRule>
    <cfRule type="expression" dxfId="2796" priority="13424">
      <formula>IF(RIGHT(TEXT(AE55,"0.#"),1)=".",TRUE,FALSE)</formula>
    </cfRule>
  </conditionalFormatting>
  <conditionalFormatting sqref="AI55">
    <cfRule type="expression" dxfId="2795" priority="13421">
      <formula>IF(RIGHT(TEXT(AI55,"0.#"),1)=".",FALSE,TRUE)</formula>
    </cfRule>
    <cfRule type="expression" dxfId="2794" priority="13422">
      <formula>IF(RIGHT(TEXT(AI55,"0.#"),1)=".",TRUE,FALSE)</formula>
    </cfRule>
  </conditionalFormatting>
  <conditionalFormatting sqref="AM34">
    <cfRule type="expression" dxfId="2793" priority="13501">
      <formula>IF(RIGHT(TEXT(AM34,"0.#"),1)=".",FALSE,TRUE)</formula>
    </cfRule>
    <cfRule type="expression" dxfId="2792" priority="13502">
      <formula>IF(RIGHT(TEXT(AM34,"0.#"),1)=".",TRUE,FALSE)</formula>
    </cfRule>
  </conditionalFormatting>
  <conditionalFormatting sqref="AE33">
    <cfRule type="expression" dxfId="2791" priority="13515">
      <formula>IF(RIGHT(TEXT(AE33,"0.#"),1)=".",FALSE,TRUE)</formula>
    </cfRule>
    <cfRule type="expression" dxfId="2790" priority="13516">
      <formula>IF(RIGHT(TEXT(AE33,"0.#"),1)=".",TRUE,FALSE)</formula>
    </cfRule>
  </conditionalFormatting>
  <conditionalFormatting sqref="AE34">
    <cfRule type="expression" dxfId="2789" priority="13513">
      <formula>IF(RIGHT(TEXT(AE34,"0.#"),1)=".",FALSE,TRUE)</formula>
    </cfRule>
    <cfRule type="expression" dxfId="2788" priority="13514">
      <formula>IF(RIGHT(TEXT(AE34,"0.#"),1)=".",TRUE,FALSE)</formula>
    </cfRule>
  </conditionalFormatting>
  <conditionalFormatting sqref="AI34">
    <cfRule type="expression" dxfId="2787" priority="13511">
      <formula>IF(RIGHT(TEXT(AI34,"0.#"),1)=".",FALSE,TRUE)</formula>
    </cfRule>
    <cfRule type="expression" dxfId="2786" priority="13512">
      <formula>IF(RIGHT(TEXT(AI34,"0.#"),1)=".",TRUE,FALSE)</formula>
    </cfRule>
  </conditionalFormatting>
  <conditionalFormatting sqref="AI33">
    <cfRule type="expression" dxfId="2785" priority="13509">
      <formula>IF(RIGHT(TEXT(AI33,"0.#"),1)=".",FALSE,TRUE)</formula>
    </cfRule>
    <cfRule type="expression" dxfId="2784" priority="13510">
      <formula>IF(RIGHT(TEXT(AI33,"0.#"),1)=".",TRUE,FALSE)</formula>
    </cfRule>
  </conditionalFormatting>
  <conditionalFormatting sqref="AI32">
    <cfRule type="expression" dxfId="2783" priority="13507">
      <formula>IF(RIGHT(TEXT(AI32,"0.#"),1)=".",FALSE,TRUE)</formula>
    </cfRule>
    <cfRule type="expression" dxfId="2782" priority="13508">
      <formula>IF(RIGHT(TEXT(AI32,"0.#"),1)=".",TRUE,FALSE)</formula>
    </cfRule>
  </conditionalFormatting>
  <conditionalFormatting sqref="AM32">
    <cfRule type="expression" dxfId="2781" priority="13505">
      <formula>IF(RIGHT(TEXT(AM32,"0.#"),1)=".",FALSE,TRUE)</formula>
    </cfRule>
    <cfRule type="expression" dxfId="2780" priority="13506">
      <formula>IF(RIGHT(TEXT(AM32,"0.#"),1)=".",TRUE,FALSE)</formula>
    </cfRule>
  </conditionalFormatting>
  <conditionalFormatting sqref="AM33">
    <cfRule type="expression" dxfId="2779" priority="13503">
      <formula>IF(RIGHT(TEXT(AM33,"0.#"),1)=".",FALSE,TRUE)</formula>
    </cfRule>
    <cfRule type="expression" dxfId="2778" priority="13504">
      <formula>IF(RIGHT(TEXT(AM33,"0.#"),1)=".",TRUE,FALSE)</formula>
    </cfRule>
  </conditionalFormatting>
  <conditionalFormatting sqref="AQ32:AQ34">
    <cfRule type="expression" dxfId="2777" priority="13495">
      <formula>IF(RIGHT(TEXT(AQ32,"0.#"),1)=".",FALSE,TRUE)</formula>
    </cfRule>
    <cfRule type="expression" dxfId="2776" priority="13496">
      <formula>IF(RIGHT(TEXT(AQ32,"0.#"),1)=".",TRUE,FALSE)</formula>
    </cfRule>
  </conditionalFormatting>
  <conditionalFormatting sqref="AU32:AU34">
    <cfRule type="expression" dxfId="2775" priority="13493">
      <formula>IF(RIGHT(TEXT(AU32,"0.#"),1)=".",FALSE,TRUE)</formula>
    </cfRule>
    <cfRule type="expression" dxfId="2774" priority="13494">
      <formula>IF(RIGHT(TEXT(AU32,"0.#"),1)=".",TRUE,FALSE)</formula>
    </cfRule>
  </conditionalFormatting>
  <conditionalFormatting sqref="AE53">
    <cfRule type="expression" dxfId="2773" priority="13427">
      <formula>IF(RIGHT(TEXT(AE53,"0.#"),1)=".",FALSE,TRUE)</formula>
    </cfRule>
    <cfRule type="expression" dxfId="2772" priority="13428">
      <formula>IF(RIGHT(TEXT(AE53,"0.#"),1)=".",TRUE,FALSE)</formula>
    </cfRule>
  </conditionalFormatting>
  <conditionalFormatting sqref="AE54">
    <cfRule type="expression" dxfId="2771" priority="13425">
      <formula>IF(RIGHT(TEXT(AE54,"0.#"),1)=".",FALSE,TRUE)</formula>
    </cfRule>
    <cfRule type="expression" dxfId="2770" priority="13426">
      <formula>IF(RIGHT(TEXT(AE54,"0.#"),1)=".",TRUE,FALSE)</formula>
    </cfRule>
  </conditionalFormatting>
  <conditionalFormatting sqref="AI54">
    <cfRule type="expression" dxfId="2769" priority="13419">
      <formula>IF(RIGHT(TEXT(AI54,"0.#"),1)=".",FALSE,TRUE)</formula>
    </cfRule>
    <cfRule type="expression" dxfId="2768" priority="13420">
      <formula>IF(RIGHT(TEXT(AI54,"0.#"),1)=".",TRUE,FALSE)</formula>
    </cfRule>
  </conditionalFormatting>
  <conditionalFormatting sqref="AI53">
    <cfRule type="expression" dxfId="2767" priority="13417">
      <formula>IF(RIGHT(TEXT(AI53,"0.#"),1)=".",FALSE,TRUE)</formula>
    </cfRule>
    <cfRule type="expression" dxfId="2766" priority="13418">
      <formula>IF(RIGHT(TEXT(AI53,"0.#"),1)=".",TRUE,FALSE)</formula>
    </cfRule>
  </conditionalFormatting>
  <conditionalFormatting sqref="AM53">
    <cfRule type="expression" dxfId="2765" priority="13415">
      <formula>IF(RIGHT(TEXT(AM53,"0.#"),1)=".",FALSE,TRUE)</formula>
    </cfRule>
    <cfRule type="expression" dxfId="2764" priority="13416">
      <formula>IF(RIGHT(TEXT(AM53,"0.#"),1)=".",TRUE,FALSE)</formula>
    </cfRule>
  </conditionalFormatting>
  <conditionalFormatting sqref="AM54">
    <cfRule type="expression" dxfId="2763" priority="13413">
      <formula>IF(RIGHT(TEXT(AM54,"0.#"),1)=".",FALSE,TRUE)</formula>
    </cfRule>
    <cfRule type="expression" dxfId="2762" priority="13414">
      <formula>IF(RIGHT(TEXT(AM54,"0.#"),1)=".",TRUE,FALSE)</formula>
    </cfRule>
  </conditionalFormatting>
  <conditionalFormatting sqref="AM55">
    <cfRule type="expression" dxfId="2761" priority="13411">
      <formula>IF(RIGHT(TEXT(AM55,"0.#"),1)=".",FALSE,TRUE)</formula>
    </cfRule>
    <cfRule type="expression" dxfId="2760" priority="13412">
      <formula>IF(RIGHT(TEXT(AM55,"0.#"),1)=".",TRUE,FALSE)</formula>
    </cfRule>
  </conditionalFormatting>
  <conditionalFormatting sqref="AE60">
    <cfRule type="expression" dxfId="2759" priority="13397">
      <formula>IF(RIGHT(TEXT(AE60,"0.#"),1)=".",FALSE,TRUE)</formula>
    </cfRule>
    <cfRule type="expression" dxfId="2758" priority="13398">
      <formula>IF(RIGHT(TEXT(AE60,"0.#"),1)=".",TRUE,FALSE)</formula>
    </cfRule>
  </conditionalFormatting>
  <conditionalFormatting sqref="AE61">
    <cfRule type="expression" dxfId="2757" priority="13395">
      <formula>IF(RIGHT(TEXT(AE61,"0.#"),1)=".",FALSE,TRUE)</formula>
    </cfRule>
    <cfRule type="expression" dxfId="2756" priority="13396">
      <formula>IF(RIGHT(TEXT(AE61,"0.#"),1)=".",TRUE,FALSE)</formula>
    </cfRule>
  </conditionalFormatting>
  <conditionalFormatting sqref="AE62">
    <cfRule type="expression" dxfId="2755" priority="13393">
      <formula>IF(RIGHT(TEXT(AE62,"0.#"),1)=".",FALSE,TRUE)</formula>
    </cfRule>
    <cfRule type="expression" dxfId="2754" priority="13394">
      <formula>IF(RIGHT(TEXT(AE62,"0.#"),1)=".",TRUE,FALSE)</formula>
    </cfRule>
  </conditionalFormatting>
  <conditionalFormatting sqref="AI62">
    <cfRule type="expression" dxfId="2753" priority="13391">
      <formula>IF(RIGHT(TEXT(AI62,"0.#"),1)=".",FALSE,TRUE)</formula>
    </cfRule>
    <cfRule type="expression" dxfId="2752" priority="13392">
      <formula>IF(RIGHT(TEXT(AI62,"0.#"),1)=".",TRUE,FALSE)</formula>
    </cfRule>
  </conditionalFormatting>
  <conditionalFormatting sqref="AI61">
    <cfRule type="expression" dxfId="2751" priority="13389">
      <formula>IF(RIGHT(TEXT(AI61,"0.#"),1)=".",FALSE,TRUE)</formula>
    </cfRule>
    <cfRule type="expression" dxfId="2750" priority="13390">
      <formula>IF(RIGHT(TEXT(AI61,"0.#"),1)=".",TRUE,FALSE)</formula>
    </cfRule>
  </conditionalFormatting>
  <conditionalFormatting sqref="AI60">
    <cfRule type="expression" dxfId="2749" priority="13387">
      <formula>IF(RIGHT(TEXT(AI60,"0.#"),1)=".",FALSE,TRUE)</formula>
    </cfRule>
    <cfRule type="expression" dxfId="2748" priority="13388">
      <formula>IF(RIGHT(TEXT(AI60,"0.#"),1)=".",TRUE,FALSE)</formula>
    </cfRule>
  </conditionalFormatting>
  <conditionalFormatting sqref="AM60">
    <cfRule type="expression" dxfId="2747" priority="13385">
      <formula>IF(RIGHT(TEXT(AM60,"0.#"),1)=".",FALSE,TRUE)</formula>
    </cfRule>
    <cfRule type="expression" dxfId="2746" priority="13386">
      <formula>IF(RIGHT(TEXT(AM60,"0.#"),1)=".",TRUE,FALSE)</formula>
    </cfRule>
  </conditionalFormatting>
  <conditionalFormatting sqref="AM61">
    <cfRule type="expression" dxfId="2745" priority="13383">
      <formula>IF(RIGHT(TEXT(AM61,"0.#"),1)=".",FALSE,TRUE)</formula>
    </cfRule>
    <cfRule type="expression" dxfId="2744" priority="13384">
      <formula>IF(RIGHT(TEXT(AM61,"0.#"),1)=".",TRUE,FALSE)</formula>
    </cfRule>
  </conditionalFormatting>
  <conditionalFormatting sqref="AM62">
    <cfRule type="expression" dxfId="2743" priority="13381">
      <formula>IF(RIGHT(TEXT(AM62,"0.#"),1)=".",FALSE,TRUE)</formula>
    </cfRule>
    <cfRule type="expression" dxfId="2742" priority="13382">
      <formula>IF(RIGHT(TEXT(AM62,"0.#"),1)=".",TRUE,FALSE)</formula>
    </cfRule>
  </conditionalFormatting>
  <conditionalFormatting sqref="AE87">
    <cfRule type="expression" dxfId="2741" priority="13367">
      <formula>IF(RIGHT(TEXT(AE87,"0.#"),1)=".",FALSE,TRUE)</formula>
    </cfRule>
    <cfRule type="expression" dxfId="2740" priority="13368">
      <formula>IF(RIGHT(TEXT(AE87,"0.#"),1)=".",TRUE,FALSE)</formula>
    </cfRule>
  </conditionalFormatting>
  <conditionalFormatting sqref="AE88">
    <cfRule type="expression" dxfId="2739" priority="13365">
      <formula>IF(RIGHT(TEXT(AE88,"0.#"),1)=".",FALSE,TRUE)</formula>
    </cfRule>
    <cfRule type="expression" dxfId="2738" priority="13366">
      <formula>IF(RIGHT(TEXT(AE88,"0.#"),1)=".",TRUE,FALSE)</formula>
    </cfRule>
  </conditionalFormatting>
  <conditionalFormatting sqref="AE89">
    <cfRule type="expression" dxfId="2737" priority="13363">
      <formula>IF(RIGHT(TEXT(AE89,"0.#"),1)=".",FALSE,TRUE)</formula>
    </cfRule>
    <cfRule type="expression" dxfId="2736" priority="13364">
      <formula>IF(RIGHT(TEXT(AE89,"0.#"),1)=".",TRUE,FALSE)</formula>
    </cfRule>
  </conditionalFormatting>
  <conditionalFormatting sqref="AI89">
    <cfRule type="expression" dxfId="2735" priority="13361">
      <formula>IF(RIGHT(TEXT(AI89,"0.#"),1)=".",FALSE,TRUE)</formula>
    </cfRule>
    <cfRule type="expression" dxfId="2734" priority="13362">
      <formula>IF(RIGHT(TEXT(AI89,"0.#"),1)=".",TRUE,FALSE)</formula>
    </cfRule>
  </conditionalFormatting>
  <conditionalFormatting sqref="AI88">
    <cfRule type="expression" dxfId="2733" priority="13359">
      <formula>IF(RIGHT(TEXT(AI88,"0.#"),1)=".",FALSE,TRUE)</formula>
    </cfRule>
    <cfRule type="expression" dxfId="2732" priority="13360">
      <formula>IF(RIGHT(TEXT(AI88,"0.#"),1)=".",TRUE,FALSE)</formula>
    </cfRule>
  </conditionalFormatting>
  <conditionalFormatting sqref="AI87">
    <cfRule type="expression" dxfId="2731" priority="13357">
      <formula>IF(RIGHT(TEXT(AI87,"0.#"),1)=".",FALSE,TRUE)</formula>
    </cfRule>
    <cfRule type="expression" dxfId="2730" priority="13358">
      <formula>IF(RIGHT(TEXT(AI87,"0.#"),1)=".",TRUE,FALSE)</formula>
    </cfRule>
  </conditionalFormatting>
  <conditionalFormatting sqref="AM88">
    <cfRule type="expression" dxfId="2729" priority="13353">
      <formula>IF(RIGHT(TEXT(AM88,"0.#"),1)=".",FALSE,TRUE)</formula>
    </cfRule>
    <cfRule type="expression" dxfId="2728" priority="13354">
      <formula>IF(RIGHT(TEXT(AM88,"0.#"),1)=".",TRUE,FALSE)</formula>
    </cfRule>
  </conditionalFormatting>
  <conditionalFormatting sqref="AM89">
    <cfRule type="expression" dxfId="2727" priority="13351">
      <formula>IF(RIGHT(TEXT(AM89,"0.#"),1)=".",FALSE,TRUE)</formula>
    </cfRule>
    <cfRule type="expression" dxfId="2726" priority="13352">
      <formula>IF(RIGHT(TEXT(AM89,"0.#"),1)=".",TRUE,FALSE)</formula>
    </cfRule>
  </conditionalFormatting>
  <conditionalFormatting sqref="AE92">
    <cfRule type="expression" dxfId="2725" priority="13337">
      <formula>IF(RIGHT(TEXT(AE92,"0.#"),1)=".",FALSE,TRUE)</formula>
    </cfRule>
    <cfRule type="expression" dxfId="2724" priority="13338">
      <formula>IF(RIGHT(TEXT(AE92,"0.#"),1)=".",TRUE,FALSE)</formula>
    </cfRule>
  </conditionalFormatting>
  <conditionalFormatting sqref="AE93">
    <cfRule type="expression" dxfId="2723" priority="13335">
      <formula>IF(RIGHT(TEXT(AE93,"0.#"),1)=".",FALSE,TRUE)</formula>
    </cfRule>
    <cfRule type="expression" dxfId="2722" priority="13336">
      <formula>IF(RIGHT(TEXT(AE93,"0.#"),1)=".",TRUE,FALSE)</formula>
    </cfRule>
  </conditionalFormatting>
  <conditionalFormatting sqref="AE94">
    <cfRule type="expression" dxfId="2721" priority="13333">
      <formula>IF(RIGHT(TEXT(AE94,"0.#"),1)=".",FALSE,TRUE)</formula>
    </cfRule>
    <cfRule type="expression" dxfId="2720" priority="13334">
      <formula>IF(RIGHT(TEXT(AE94,"0.#"),1)=".",TRUE,FALSE)</formula>
    </cfRule>
  </conditionalFormatting>
  <conditionalFormatting sqref="AI94">
    <cfRule type="expression" dxfId="2719" priority="13331">
      <formula>IF(RIGHT(TEXT(AI94,"0.#"),1)=".",FALSE,TRUE)</formula>
    </cfRule>
    <cfRule type="expression" dxfId="2718" priority="13332">
      <formula>IF(RIGHT(TEXT(AI94,"0.#"),1)=".",TRUE,FALSE)</formula>
    </cfRule>
  </conditionalFormatting>
  <conditionalFormatting sqref="AI93">
    <cfRule type="expression" dxfId="2717" priority="13329">
      <formula>IF(RIGHT(TEXT(AI93,"0.#"),1)=".",FALSE,TRUE)</formula>
    </cfRule>
    <cfRule type="expression" dxfId="2716" priority="13330">
      <formula>IF(RIGHT(TEXT(AI93,"0.#"),1)=".",TRUE,FALSE)</formula>
    </cfRule>
  </conditionalFormatting>
  <conditionalFormatting sqref="AI92">
    <cfRule type="expression" dxfId="2715" priority="13327">
      <formula>IF(RIGHT(TEXT(AI92,"0.#"),1)=".",FALSE,TRUE)</formula>
    </cfRule>
    <cfRule type="expression" dxfId="2714" priority="13328">
      <formula>IF(RIGHT(TEXT(AI92,"0.#"),1)=".",TRUE,FALSE)</formula>
    </cfRule>
  </conditionalFormatting>
  <conditionalFormatting sqref="AM92">
    <cfRule type="expression" dxfId="2713" priority="13325">
      <formula>IF(RIGHT(TEXT(AM92,"0.#"),1)=".",FALSE,TRUE)</formula>
    </cfRule>
    <cfRule type="expression" dxfId="2712" priority="13326">
      <formula>IF(RIGHT(TEXT(AM92,"0.#"),1)=".",TRUE,FALSE)</formula>
    </cfRule>
  </conditionalFormatting>
  <conditionalFormatting sqref="AM93">
    <cfRule type="expression" dxfId="2711" priority="13323">
      <formula>IF(RIGHT(TEXT(AM93,"0.#"),1)=".",FALSE,TRUE)</formula>
    </cfRule>
    <cfRule type="expression" dxfId="2710" priority="13324">
      <formula>IF(RIGHT(TEXT(AM93,"0.#"),1)=".",TRUE,FALSE)</formula>
    </cfRule>
  </conditionalFormatting>
  <conditionalFormatting sqref="AM94">
    <cfRule type="expression" dxfId="2709" priority="13321">
      <formula>IF(RIGHT(TEXT(AM94,"0.#"),1)=".",FALSE,TRUE)</formula>
    </cfRule>
    <cfRule type="expression" dxfId="2708" priority="13322">
      <formula>IF(RIGHT(TEXT(AM94,"0.#"),1)=".",TRUE,FALSE)</formula>
    </cfRule>
  </conditionalFormatting>
  <conditionalFormatting sqref="AE97">
    <cfRule type="expression" dxfId="2707" priority="13307">
      <formula>IF(RIGHT(TEXT(AE97,"0.#"),1)=".",FALSE,TRUE)</formula>
    </cfRule>
    <cfRule type="expression" dxfId="2706" priority="13308">
      <formula>IF(RIGHT(TEXT(AE97,"0.#"),1)=".",TRUE,FALSE)</formula>
    </cfRule>
  </conditionalFormatting>
  <conditionalFormatting sqref="AE98">
    <cfRule type="expression" dxfId="2705" priority="13305">
      <formula>IF(RIGHT(TEXT(AE98,"0.#"),1)=".",FALSE,TRUE)</formula>
    </cfRule>
    <cfRule type="expression" dxfId="2704" priority="13306">
      <formula>IF(RIGHT(TEXT(AE98,"0.#"),1)=".",TRUE,FALSE)</formula>
    </cfRule>
  </conditionalFormatting>
  <conditionalFormatting sqref="AE99">
    <cfRule type="expression" dxfId="2703" priority="13303">
      <formula>IF(RIGHT(TEXT(AE99,"0.#"),1)=".",FALSE,TRUE)</formula>
    </cfRule>
    <cfRule type="expression" dxfId="2702" priority="13304">
      <formula>IF(RIGHT(TEXT(AE99,"0.#"),1)=".",TRUE,FALSE)</formula>
    </cfRule>
  </conditionalFormatting>
  <conditionalFormatting sqref="AI99">
    <cfRule type="expression" dxfId="2701" priority="13301">
      <formula>IF(RIGHT(TEXT(AI99,"0.#"),1)=".",FALSE,TRUE)</formula>
    </cfRule>
    <cfRule type="expression" dxfId="2700" priority="13302">
      <formula>IF(RIGHT(TEXT(AI99,"0.#"),1)=".",TRUE,FALSE)</formula>
    </cfRule>
  </conditionalFormatting>
  <conditionalFormatting sqref="AI98">
    <cfRule type="expression" dxfId="2699" priority="13299">
      <formula>IF(RIGHT(TEXT(AI98,"0.#"),1)=".",FALSE,TRUE)</formula>
    </cfRule>
    <cfRule type="expression" dxfId="2698" priority="13300">
      <formula>IF(RIGHT(TEXT(AI98,"0.#"),1)=".",TRUE,FALSE)</formula>
    </cfRule>
  </conditionalFormatting>
  <conditionalFormatting sqref="AI97">
    <cfRule type="expression" dxfId="2697" priority="13297">
      <formula>IF(RIGHT(TEXT(AI97,"0.#"),1)=".",FALSE,TRUE)</formula>
    </cfRule>
    <cfRule type="expression" dxfId="2696" priority="13298">
      <formula>IF(RIGHT(TEXT(AI97,"0.#"),1)=".",TRUE,FALSE)</formula>
    </cfRule>
  </conditionalFormatting>
  <conditionalFormatting sqref="AM97">
    <cfRule type="expression" dxfId="2695" priority="13295">
      <formula>IF(RIGHT(TEXT(AM97,"0.#"),1)=".",FALSE,TRUE)</formula>
    </cfRule>
    <cfRule type="expression" dxfId="2694" priority="13296">
      <formula>IF(RIGHT(TEXT(AM97,"0.#"),1)=".",TRUE,FALSE)</formula>
    </cfRule>
  </conditionalFormatting>
  <conditionalFormatting sqref="AM98">
    <cfRule type="expression" dxfId="2693" priority="13293">
      <formula>IF(RIGHT(TEXT(AM98,"0.#"),1)=".",FALSE,TRUE)</formula>
    </cfRule>
    <cfRule type="expression" dxfId="2692" priority="13294">
      <formula>IF(RIGHT(TEXT(AM98,"0.#"),1)=".",TRUE,FALSE)</formula>
    </cfRule>
  </conditionalFormatting>
  <conditionalFormatting sqref="AM99">
    <cfRule type="expression" dxfId="2691" priority="13291">
      <formula>IF(RIGHT(TEXT(AM99,"0.#"),1)=".",FALSE,TRUE)</formula>
    </cfRule>
    <cfRule type="expression" dxfId="2690" priority="13292">
      <formula>IF(RIGHT(TEXT(AM99,"0.#"),1)=".",TRUE,FALSE)</formula>
    </cfRule>
  </conditionalFormatting>
  <conditionalFormatting sqref="AE104">
    <cfRule type="expression" dxfId="2689" priority="13265">
      <formula>IF(RIGHT(TEXT(AE104,"0.#"),1)=".",FALSE,TRUE)</formula>
    </cfRule>
    <cfRule type="expression" dxfId="2688" priority="13266">
      <formula>IF(RIGHT(TEXT(AE104,"0.#"),1)=".",TRUE,FALSE)</formula>
    </cfRule>
  </conditionalFormatting>
  <conditionalFormatting sqref="AI104">
    <cfRule type="expression" dxfId="2687" priority="13263">
      <formula>IF(RIGHT(TEXT(AI104,"0.#"),1)=".",FALSE,TRUE)</formula>
    </cfRule>
    <cfRule type="expression" dxfId="2686" priority="13264">
      <formula>IF(RIGHT(TEXT(AI104,"0.#"),1)=".",TRUE,FALSE)</formula>
    </cfRule>
  </conditionalFormatting>
  <conditionalFormatting sqref="AM104">
    <cfRule type="expression" dxfId="2685" priority="13261">
      <formula>IF(RIGHT(TEXT(AM104,"0.#"),1)=".",FALSE,TRUE)</formula>
    </cfRule>
    <cfRule type="expression" dxfId="2684" priority="13262">
      <formula>IF(RIGHT(TEXT(AM104,"0.#"),1)=".",TRUE,FALSE)</formula>
    </cfRule>
  </conditionalFormatting>
  <conditionalFormatting sqref="AE105">
    <cfRule type="expression" dxfId="2683" priority="13259">
      <formula>IF(RIGHT(TEXT(AE105,"0.#"),1)=".",FALSE,TRUE)</formula>
    </cfRule>
    <cfRule type="expression" dxfId="2682" priority="13260">
      <formula>IF(RIGHT(TEXT(AE105,"0.#"),1)=".",TRUE,FALSE)</formula>
    </cfRule>
  </conditionalFormatting>
  <conditionalFormatting sqref="AI105">
    <cfRule type="expression" dxfId="2681" priority="13257">
      <formula>IF(RIGHT(TEXT(AI105,"0.#"),1)=".",FALSE,TRUE)</formula>
    </cfRule>
    <cfRule type="expression" dxfId="2680" priority="13258">
      <formula>IF(RIGHT(TEXT(AI105,"0.#"),1)=".",TRUE,FALSE)</formula>
    </cfRule>
  </conditionalFormatting>
  <conditionalFormatting sqref="AM105">
    <cfRule type="expression" dxfId="2679" priority="13255">
      <formula>IF(RIGHT(TEXT(AM105,"0.#"),1)=".",FALSE,TRUE)</formula>
    </cfRule>
    <cfRule type="expression" dxfId="2678" priority="13256">
      <formula>IF(RIGHT(TEXT(AM105,"0.#"),1)=".",TRUE,FALSE)</formula>
    </cfRule>
  </conditionalFormatting>
  <conditionalFormatting sqref="AE107">
    <cfRule type="expression" dxfId="2677" priority="13251">
      <formula>IF(RIGHT(TEXT(AE107,"0.#"),1)=".",FALSE,TRUE)</formula>
    </cfRule>
    <cfRule type="expression" dxfId="2676" priority="13252">
      <formula>IF(RIGHT(TEXT(AE107,"0.#"),1)=".",TRUE,FALSE)</formula>
    </cfRule>
  </conditionalFormatting>
  <conditionalFormatting sqref="AI107">
    <cfRule type="expression" dxfId="2675" priority="13249">
      <formula>IF(RIGHT(TEXT(AI107,"0.#"),1)=".",FALSE,TRUE)</formula>
    </cfRule>
    <cfRule type="expression" dxfId="2674" priority="13250">
      <formula>IF(RIGHT(TEXT(AI107,"0.#"),1)=".",TRUE,FALSE)</formula>
    </cfRule>
  </conditionalFormatting>
  <conditionalFormatting sqref="AM107">
    <cfRule type="expression" dxfId="2673" priority="13247">
      <formula>IF(RIGHT(TEXT(AM107,"0.#"),1)=".",FALSE,TRUE)</formula>
    </cfRule>
    <cfRule type="expression" dxfId="2672" priority="13248">
      <formula>IF(RIGHT(TEXT(AM107,"0.#"),1)=".",TRUE,FALSE)</formula>
    </cfRule>
  </conditionalFormatting>
  <conditionalFormatting sqref="AE108">
    <cfRule type="expression" dxfId="2671" priority="13245">
      <formula>IF(RIGHT(TEXT(AE108,"0.#"),1)=".",FALSE,TRUE)</formula>
    </cfRule>
    <cfRule type="expression" dxfId="2670" priority="13246">
      <formula>IF(RIGHT(TEXT(AE108,"0.#"),1)=".",TRUE,FALSE)</formula>
    </cfRule>
  </conditionalFormatting>
  <conditionalFormatting sqref="AI108">
    <cfRule type="expression" dxfId="2669" priority="13243">
      <formula>IF(RIGHT(TEXT(AI108,"0.#"),1)=".",FALSE,TRUE)</formula>
    </cfRule>
    <cfRule type="expression" dxfId="2668" priority="13244">
      <formula>IF(RIGHT(TEXT(AI108,"0.#"),1)=".",TRUE,FALSE)</formula>
    </cfRule>
  </conditionalFormatting>
  <conditionalFormatting sqref="AM108">
    <cfRule type="expression" dxfId="2667" priority="13241">
      <formula>IF(RIGHT(TEXT(AM108,"0.#"),1)=".",FALSE,TRUE)</formula>
    </cfRule>
    <cfRule type="expression" dxfId="2666" priority="13242">
      <formula>IF(RIGHT(TEXT(AM108,"0.#"),1)=".",TRUE,FALSE)</formula>
    </cfRule>
  </conditionalFormatting>
  <conditionalFormatting sqref="AE110">
    <cfRule type="expression" dxfId="2665" priority="13237">
      <formula>IF(RIGHT(TEXT(AE110,"0.#"),1)=".",FALSE,TRUE)</formula>
    </cfRule>
    <cfRule type="expression" dxfId="2664" priority="13238">
      <formula>IF(RIGHT(TEXT(AE110,"0.#"),1)=".",TRUE,FALSE)</formula>
    </cfRule>
  </conditionalFormatting>
  <conditionalFormatting sqref="AI110">
    <cfRule type="expression" dxfId="2663" priority="13235">
      <formula>IF(RIGHT(TEXT(AI110,"0.#"),1)=".",FALSE,TRUE)</formula>
    </cfRule>
    <cfRule type="expression" dxfId="2662" priority="13236">
      <formula>IF(RIGHT(TEXT(AI110,"0.#"),1)=".",TRUE,FALSE)</formula>
    </cfRule>
  </conditionalFormatting>
  <conditionalFormatting sqref="AM110">
    <cfRule type="expression" dxfId="2661" priority="13233">
      <formula>IF(RIGHT(TEXT(AM110,"0.#"),1)=".",FALSE,TRUE)</formula>
    </cfRule>
    <cfRule type="expression" dxfId="2660" priority="13234">
      <formula>IF(RIGHT(TEXT(AM110,"0.#"),1)=".",TRUE,FALSE)</formula>
    </cfRule>
  </conditionalFormatting>
  <conditionalFormatting sqref="AE111">
    <cfRule type="expression" dxfId="2659" priority="13231">
      <formula>IF(RIGHT(TEXT(AE111,"0.#"),1)=".",FALSE,TRUE)</formula>
    </cfRule>
    <cfRule type="expression" dxfId="2658" priority="13232">
      <formula>IF(RIGHT(TEXT(AE111,"0.#"),1)=".",TRUE,FALSE)</formula>
    </cfRule>
  </conditionalFormatting>
  <conditionalFormatting sqref="AI111">
    <cfRule type="expression" dxfId="2657" priority="13229">
      <formula>IF(RIGHT(TEXT(AI111,"0.#"),1)=".",FALSE,TRUE)</formula>
    </cfRule>
    <cfRule type="expression" dxfId="2656" priority="13230">
      <formula>IF(RIGHT(TEXT(AI111,"0.#"),1)=".",TRUE,FALSE)</formula>
    </cfRule>
  </conditionalFormatting>
  <conditionalFormatting sqref="AM111">
    <cfRule type="expression" dxfId="2655" priority="13227">
      <formula>IF(RIGHT(TEXT(AM111,"0.#"),1)=".",FALSE,TRUE)</formula>
    </cfRule>
    <cfRule type="expression" dxfId="2654" priority="13228">
      <formula>IF(RIGHT(TEXT(AM111,"0.#"),1)=".",TRUE,FALSE)</formula>
    </cfRule>
  </conditionalFormatting>
  <conditionalFormatting sqref="AE113">
    <cfRule type="expression" dxfId="2653" priority="13223">
      <formula>IF(RIGHT(TEXT(AE113,"0.#"),1)=".",FALSE,TRUE)</formula>
    </cfRule>
    <cfRule type="expression" dxfId="2652" priority="13224">
      <formula>IF(RIGHT(TEXT(AE113,"0.#"),1)=".",TRUE,FALSE)</formula>
    </cfRule>
  </conditionalFormatting>
  <conditionalFormatting sqref="AI113">
    <cfRule type="expression" dxfId="2651" priority="13221">
      <formula>IF(RIGHT(TEXT(AI113,"0.#"),1)=".",FALSE,TRUE)</formula>
    </cfRule>
    <cfRule type="expression" dxfId="2650" priority="13222">
      <formula>IF(RIGHT(TEXT(AI113,"0.#"),1)=".",TRUE,FALSE)</formula>
    </cfRule>
  </conditionalFormatting>
  <conditionalFormatting sqref="AM113">
    <cfRule type="expression" dxfId="2649" priority="13219">
      <formula>IF(RIGHT(TEXT(AM113,"0.#"),1)=".",FALSE,TRUE)</formula>
    </cfRule>
    <cfRule type="expression" dxfId="2648" priority="13220">
      <formula>IF(RIGHT(TEXT(AM113,"0.#"),1)=".",TRUE,FALSE)</formula>
    </cfRule>
  </conditionalFormatting>
  <conditionalFormatting sqref="AE114">
    <cfRule type="expression" dxfId="2647" priority="13217">
      <formula>IF(RIGHT(TEXT(AE114,"0.#"),1)=".",FALSE,TRUE)</formula>
    </cfRule>
    <cfRule type="expression" dxfId="2646" priority="13218">
      <formula>IF(RIGHT(TEXT(AE114,"0.#"),1)=".",TRUE,FALSE)</formula>
    </cfRule>
  </conditionalFormatting>
  <conditionalFormatting sqref="AI114">
    <cfRule type="expression" dxfId="2645" priority="13215">
      <formula>IF(RIGHT(TEXT(AI114,"0.#"),1)=".",FALSE,TRUE)</formula>
    </cfRule>
    <cfRule type="expression" dxfId="2644" priority="13216">
      <formula>IF(RIGHT(TEXT(AI114,"0.#"),1)=".",TRUE,FALSE)</formula>
    </cfRule>
  </conditionalFormatting>
  <conditionalFormatting sqref="AM114">
    <cfRule type="expression" dxfId="2643" priority="13213">
      <formula>IF(RIGHT(TEXT(AM114,"0.#"),1)=".",FALSE,TRUE)</formula>
    </cfRule>
    <cfRule type="expression" dxfId="2642" priority="13214">
      <formula>IF(RIGHT(TEXT(AM114,"0.#"),1)=".",TRUE,FALSE)</formula>
    </cfRule>
  </conditionalFormatting>
  <conditionalFormatting sqref="AE116 AQ116">
    <cfRule type="expression" dxfId="2641" priority="13209">
      <formula>IF(RIGHT(TEXT(AE116,"0.#"),1)=".",FALSE,TRUE)</formula>
    </cfRule>
    <cfRule type="expression" dxfId="2640" priority="13210">
      <formula>IF(RIGHT(TEXT(AE116,"0.#"),1)=".",TRUE,FALSE)</formula>
    </cfRule>
  </conditionalFormatting>
  <conditionalFormatting sqref="AI116">
    <cfRule type="expression" dxfId="2639" priority="13207">
      <formula>IF(RIGHT(TEXT(AI116,"0.#"),1)=".",FALSE,TRUE)</formula>
    </cfRule>
    <cfRule type="expression" dxfId="2638" priority="13208">
      <formula>IF(RIGHT(TEXT(AI116,"0.#"),1)=".",TRUE,FALSE)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E117 AM117">
    <cfRule type="expression" dxfId="2635" priority="13203">
      <formula>IF(RIGHT(TEXT(AE117,"0.#"),1)=".",FALSE,TRUE)</formula>
    </cfRule>
    <cfRule type="expression" dxfId="2634" priority="13204">
      <formula>IF(RIGHT(TEXT(AE117,"0.#"),1)=".",TRUE,FALSE)</formula>
    </cfRule>
  </conditionalFormatting>
  <conditionalFormatting sqref="AI117">
    <cfRule type="expression" dxfId="2633" priority="13201">
      <formula>IF(RIGHT(TEXT(AI117,"0.#"),1)=".",FALSE,TRUE)</formula>
    </cfRule>
    <cfRule type="expression" dxfId="2632" priority="13202">
      <formula>IF(RIGHT(TEXT(AI117,"0.#"),1)=".",TRUE,FALSE)</formula>
    </cfRule>
  </conditionalFormatting>
  <conditionalFormatting sqref="AQ117">
    <cfRule type="expression" dxfId="2631" priority="13197">
      <formula>IF(RIGHT(TEXT(AQ117,"0.#"),1)=".",FALSE,TRUE)</formula>
    </cfRule>
    <cfRule type="expression" dxfId="2630" priority="13198">
      <formula>IF(RIGHT(TEXT(AQ117,"0.#"),1)=".",TRUE,FALSE)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41:AO867">
    <cfRule type="expression" dxfId="2547" priority="6679">
      <formula>IF(AND(AL841&gt;=0, RIGHT(TEXT(AL841,"0.#"),1)&lt;&gt;"."),TRUE,FALSE)</formula>
    </cfRule>
    <cfRule type="expression" dxfId="2546" priority="6680">
      <formula>IF(AND(AL841&gt;=0, RIGHT(TEXT(AL841,"0.#"),1)="."),TRUE,FALSE)</formula>
    </cfRule>
    <cfRule type="expression" dxfId="2545" priority="6681">
      <formula>IF(AND(AL841&lt;0, RIGHT(TEXT(AL841,"0.#"),1)&lt;&gt;"."),TRUE,FALSE)</formula>
    </cfRule>
    <cfRule type="expression" dxfId="2544" priority="6682">
      <formula>IF(AND(AL841&lt;0, RIGHT(TEXT(AL841,"0.#"),1)="."),TRUE,FALSE)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41:Y867">
    <cfRule type="expression" dxfId="2473" priority="3007">
      <formula>IF(RIGHT(TEXT(Y841,"0.#"),1)=".",FALSE,TRUE)</formula>
    </cfRule>
    <cfRule type="expression" dxfId="2472" priority="3008">
      <formula>IF(RIGHT(TEXT(Y841,"0.#"),1)=".",TRUE,FALSE)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3:AO1132">
    <cfRule type="expression" dxfId="2443" priority="2913">
      <formula>IF(AND(AL1103&gt;=0, RIGHT(TEXT(AL1103,"0.#"),1)&lt;&gt;"."),TRUE,FALSE)</formula>
    </cfRule>
    <cfRule type="expression" dxfId="2442" priority="2914">
      <formula>IF(AND(AL1103&gt;=0, RIGHT(TEXT(AL1103,"0.#"),1)="."),TRUE,FALSE)</formula>
    </cfRule>
    <cfRule type="expression" dxfId="2441" priority="2915">
      <formula>IF(AND(AL1103&lt;0, RIGHT(TEXT(AL1103,"0.#"),1)&lt;&gt;"."),TRUE,FALSE)</formula>
    </cfRule>
    <cfRule type="expression" dxfId="2440" priority="2916">
      <formula>IF(AND(AL1103&lt;0, RIGHT(TEXT(AL1103,"0.#"),1)="."),TRUE,FALSE)</formula>
    </cfRule>
  </conditionalFormatting>
  <conditionalFormatting sqref="Y1103:Y1132">
    <cfRule type="expression" dxfId="2439" priority="2911">
      <formula>IF(RIGHT(TEXT(Y1103,"0.#"),1)=".",FALSE,TRUE)</formula>
    </cfRule>
    <cfRule type="expression" dxfId="2438" priority="2912">
      <formula>IF(RIGHT(TEXT(Y1103,"0.#"),1)=".",TRUE,FALSE)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8:AO838">
    <cfRule type="expression" dxfId="2429" priority="2865">
      <formula>IF(AND(AL838&gt;=0, RIGHT(TEXT(AL838,"0.#"),1)&lt;&gt;"."),TRUE,FALSE)</formula>
    </cfRule>
    <cfRule type="expression" dxfId="2428" priority="2866">
      <formula>IF(AND(AL838&gt;=0, RIGHT(TEXT(AL838,"0.#"),1)="."),TRUE,FALSE)</formula>
    </cfRule>
    <cfRule type="expression" dxfId="2427" priority="2867">
      <formula>IF(AND(AL838&lt;0, RIGHT(TEXT(AL838,"0.#"),1)&lt;&gt;"."),TRUE,FALSE)</formula>
    </cfRule>
    <cfRule type="expression" dxfId="2426" priority="2868">
      <formula>IF(AND(AL838&lt;0, RIGHT(TEXT(AL838,"0.#"),1)="."),TRUE,FALSE)</formula>
    </cfRule>
  </conditionalFormatting>
  <conditionalFormatting sqref="Y838">
    <cfRule type="expression" dxfId="2425" priority="2863">
      <formula>IF(RIGHT(TEXT(Y838,"0.#"),1)=".",FALSE,TRUE)</formula>
    </cfRule>
    <cfRule type="expression" dxfId="2424" priority="2864">
      <formula>IF(RIGHT(TEXT(Y838,"0.#"),1)=".",TRUE,FALSE)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3:Y900">
    <cfRule type="expression" dxfId="2107" priority="2123">
      <formula>IF(RIGHT(TEXT(Y873,"0.#"),1)=".",FALSE,TRUE)</formula>
    </cfRule>
    <cfRule type="expression" dxfId="2106" priority="2124">
      <formula>IF(RIGHT(TEXT(Y873,"0.#"),1)=".",TRUE,FALSE)</formula>
    </cfRule>
  </conditionalFormatting>
  <conditionalFormatting sqref="Y872">
    <cfRule type="expression" dxfId="2105" priority="2117">
      <formula>IF(RIGHT(TEXT(Y872,"0.#"),1)=".",FALSE,TRUE)</formula>
    </cfRule>
    <cfRule type="expression" dxfId="2104" priority="2118">
      <formula>IF(RIGHT(TEXT(Y872,"0.#"),1)=".",TRUE,FALSE)</formula>
    </cfRule>
  </conditionalFormatting>
  <conditionalFormatting sqref="Y906:Y933">
    <cfRule type="expression" dxfId="2103" priority="2111">
      <formula>IF(RIGHT(TEXT(Y906,"0.#"),1)=".",FALSE,TRUE)</formula>
    </cfRule>
    <cfRule type="expression" dxfId="2102" priority="2112">
      <formula>IF(RIGHT(TEXT(Y906,"0.#"),1)=".",TRUE,FALSE)</formula>
    </cfRule>
  </conditionalFormatting>
  <conditionalFormatting sqref="Y905">
    <cfRule type="expression" dxfId="2101" priority="2105">
      <formula>IF(RIGHT(TEXT(Y905,"0.#"),1)=".",FALSE,TRUE)</formula>
    </cfRule>
    <cfRule type="expression" dxfId="2100" priority="2106">
      <formula>IF(RIGHT(TEXT(Y905,"0.#"),1)=".",TRUE,FALSE)</formula>
    </cfRule>
  </conditionalFormatting>
  <conditionalFormatting sqref="Y939:Y966">
    <cfRule type="expression" dxfId="2099" priority="2099">
      <formula>IF(RIGHT(TEXT(Y939,"0.#"),1)=".",FALSE,TRUE)</formula>
    </cfRule>
    <cfRule type="expression" dxfId="2098" priority="2100">
      <formula>IF(RIGHT(TEXT(Y939,"0.#"),1)=".",TRUE,FALSE)</formula>
    </cfRule>
  </conditionalFormatting>
  <conditionalFormatting sqref="Y938">
    <cfRule type="expression" dxfId="2097" priority="2093">
      <formula>IF(RIGHT(TEXT(Y938,"0.#"),1)=".",FALSE,TRUE)</formula>
    </cfRule>
    <cfRule type="expression" dxfId="2096" priority="2094">
      <formula>IF(RIGHT(TEXT(Y938,"0.#"),1)=".",TRUE,FALSE)</formula>
    </cfRule>
  </conditionalFormatting>
  <conditionalFormatting sqref="Y972:Y999">
    <cfRule type="expression" dxfId="2095" priority="2087">
      <formula>IF(RIGHT(TEXT(Y972,"0.#"),1)=".",FALSE,TRUE)</formula>
    </cfRule>
    <cfRule type="expression" dxfId="2094" priority="2088">
      <formula>IF(RIGHT(TEXT(Y972,"0.#"),1)=".",TRUE,FALSE)</formula>
    </cfRule>
  </conditionalFormatting>
  <conditionalFormatting sqref="Y970:Y971">
    <cfRule type="expression" dxfId="2093" priority="2081">
      <formula>IF(RIGHT(TEXT(Y970,"0.#"),1)=".",FALSE,TRUE)</formula>
    </cfRule>
    <cfRule type="expression" dxfId="2092" priority="2082">
      <formula>IF(RIGHT(TEXT(Y970,"0.#"),1)=".",TRUE,FALSE)</formula>
    </cfRule>
  </conditionalFormatting>
  <conditionalFormatting sqref="Y1005:Y1032">
    <cfRule type="expression" dxfId="2091" priority="2075">
      <formula>IF(RIGHT(TEXT(Y1005,"0.#"),1)=".",FALSE,TRUE)</formula>
    </cfRule>
    <cfRule type="expression" dxfId="2090" priority="2076">
      <formula>IF(RIGHT(TEXT(Y1005,"0.#"),1)=".",TRUE,FALSE)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3:AO900">
    <cfRule type="expression" dxfId="2009" priority="2125">
      <formula>IF(AND(AL873&gt;=0, RIGHT(TEXT(AL873,"0.#"),1)&lt;&gt;"."),TRUE,FALSE)</formula>
    </cfRule>
    <cfRule type="expression" dxfId="2008" priority="2126">
      <formula>IF(AND(AL873&gt;=0, RIGHT(TEXT(AL873,"0.#"),1)="."),TRUE,FALSE)</formula>
    </cfRule>
    <cfRule type="expression" dxfId="2007" priority="2127">
      <formula>IF(AND(AL873&lt;0, RIGHT(TEXT(AL873,"0.#"),1)&lt;&gt;"."),TRUE,FALSE)</formula>
    </cfRule>
    <cfRule type="expression" dxfId="2006" priority="2128">
      <formula>IF(AND(AL873&lt;0, RIGHT(TEXT(AL873,"0.#"),1)="."),TRUE,FALSE)</formula>
    </cfRule>
  </conditionalFormatting>
  <conditionalFormatting sqref="AL872:AO872">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906:AO933">
    <cfRule type="expression" dxfId="2001" priority="2113">
      <formula>IF(AND(AL906&gt;=0, RIGHT(TEXT(AL906,"0.#"),1)&lt;&gt;"."),TRUE,FALSE)</formula>
    </cfRule>
    <cfRule type="expression" dxfId="2000" priority="2114">
      <formula>IF(AND(AL906&gt;=0, RIGHT(TEXT(AL906,"0.#"),1)="."),TRUE,FALSE)</formula>
    </cfRule>
    <cfRule type="expression" dxfId="1999" priority="2115">
      <formula>IF(AND(AL906&lt;0, RIGHT(TEXT(AL906,"0.#"),1)&lt;&gt;"."),TRUE,FALSE)</formula>
    </cfRule>
    <cfRule type="expression" dxfId="1998" priority="2116">
      <formula>IF(AND(AL906&lt;0, RIGHT(TEXT(AL906,"0.#"),1)="."),TRUE,FALSE)</formula>
    </cfRule>
  </conditionalFormatting>
  <conditionalFormatting sqref="AL905:AO905">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39:AO966">
    <cfRule type="expression" dxfId="1993" priority="2101">
      <formula>IF(AND(AL939&gt;=0, RIGHT(TEXT(AL939,"0.#"),1)&lt;&gt;"."),TRUE,FALSE)</formula>
    </cfRule>
    <cfRule type="expression" dxfId="1992" priority="2102">
      <formula>IF(AND(AL939&gt;=0, RIGHT(TEXT(AL939,"0.#"),1)="."),TRUE,FALSE)</formula>
    </cfRule>
    <cfRule type="expression" dxfId="1991" priority="2103">
      <formula>IF(AND(AL939&lt;0, RIGHT(TEXT(AL939,"0.#"),1)&lt;&gt;"."),TRUE,FALSE)</formula>
    </cfRule>
    <cfRule type="expression" dxfId="1990" priority="2104">
      <formula>IF(AND(AL939&lt;0, RIGHT(TEXT(AL939,"0.#"),1)="."),TRUE,FALSE)</formula>
    </cfRule>
  </conditionalFormatting>
  <conditionalFormatting sqref="AL938:AO938">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72:AO999">
    <cfRule type="expression" dxfId="1985" priority="2089">
      <formula>IF(AND(AL972&gt;=0, RIGHT(TEXT(AL972,"0.#"),1)&lt;&gt;"."),TRUE,FALSE)</formula>
    </cfRule>
    <cfRule type="expression" dxfId="1984" priority="2090">
      <formula>IF(AND(AL972&gt;=0, RIGHT(TEXT(AL972,"0.#"),1)="."),TRUE,FALSE)</formula>
    </cfRule>
    <cfRule type="expression" dxfId="1983" priority="2091">
      <formula>IF(AND(AL972&lt;0, RIGHT(TEXT(AL972,"0.#"),1)&lt;&gt;"."),TRUE,FALSE)</formula>
    </cfRule>
    <cfRule type="expression" dxfId="1982" priority="2092">
      <formula>IF(AND(AL972&lt;0, RIGHT(TEXT(AL972,"0.#"),1)="."),TRUE,FALSE)</formula>
    </cfRule>
  </conditionalFormatting>
  <conditionalFormatting sqref="AL970:AO971">
    <cfRule type="expression" dxfId="1981" priority="2083">
      <formula>IF(AND(AL970&gt;=0, RIGHT(TEXT(AL970,"0.#"),1)&lt;&gt;"."),TRUE,FALSE)</formula>
    </cfRule>
    <cfRule type="expression" dxfId="1980" priority="2084">
      <formula>IF(AND(AL970&gt;=0, RIGHT(TEXT(AL970,"0.#"),1)="."),TRUE,FALSE)</formula>
    </cfRule>
    <cfRule type="expression" dxfId="1979" priority="2085">
      <formula>IF(AND(AL970&lt;0, RIGHT(TEXT(AL970,"0.#"),1)&lt;&gt;"."),TRUE,FALSE)</formula>
    </cfRule>
    <cfRule type="expression" dxfId="1978" priority="2086">
      <formula>IF(AND(AL970&lt;0, RIGHT(TEXT(AL970,"0.#"),1)="."),TRUE,FALSE)</formula>
    </cfRule>
  </conditionalFormatting>
  <conditionalFormatting sqref="AL1005:AO1032">
    <cfRule type="expression" dxfId="1977" priority="2077">
      <formula>IF(AND(AL1005&gt;=0, RIGHT(TEXT(AL1005,"0.#"),1)&lt;&gt;"."),TRUE,FALSE)</formula>
    </cfRule>
    <cfRule type="expression" dxfId="1976" priority="2078">
      <formula>IF(AND(AL1005&gt;=0, RIGHT(TEXT(AL1005,"0.#"),1)="."),TRUE,FALSE)</formula>
    </cfRule>
    <cfRule type="expression" dxfId="1975" priority="2079">
      <formula>IF(AND(AL1005&lt;0, RIGHT(TEXT(AL1005,"0.#"),1)&lt;&gt;"."),TRUE,FALSE)</formula>
    </cfRule>
    <cfRule type="expression" dxfId="1974" priority="2080">
      <formula>IF(AND(AL1005&lt;0, RIGHT(TEXT(AL1005,"0.#"),1)="."),TRUE,FALSE)</formula>
    </cfRule>
  </conditionalFormatting>
  <conditionalFormatting sqref="AL1003:AO1004">
    <cfRule type="expression" dxfId="1973" priority="2071">
      <formula>IF(AND(AL1003&gt;=0, RIGHT(TEXT(AL1003,"0.#"),1)&lt;&gt;"."),TRUE,FALSE)</formula>
    </cfRule>
    <cfRule type="expression" dxfId="1972" priority="2072">
      <formula>IF(AND(AL1003&gt;=0, RIGHT(TEXT(AL1003,"0.#"),1)="."),TRUE,FALSE)</formula>
    </cfRule>
    <cfRule type="expression" dxfId="1971" priority="2073">
      <formula>IF(AND(AL1003&lt;0, RIGHT(TEXT(AL1003,"0.#"),1)&lt;&gt;"."),TRUE,FALSE)</formula>
    </cfRule>
    <cfRule type="expression" dxfId="1970" priority="2074">
      <formula>IF(AND(AL1003&lt;0, RIGHT(TEXT(AL1003,"0.#"),1)="."),TRUE,FALSE)</formula>
    </cfRule>
  </conditionalFormatting>
  <conditionalFormatting sqref="Y1003:Y1004">
    <cfRule type="expression" dxfId="1969" priority="2069">
      <formula>IF(RIGHT(TEXT(Y1003,"0.#"),1)=".",FALSE,TRUE)</formula>
    </cfRule>
    <cfRule type="expression" dxfId="1968" priority="2070">
      <formula>IF(RIGHT(TEXT(Y1003,"0.#"),1)=".",TRUE,FALSE)</formula>
    </cfRule>
  </conditionalFormatting>
  <conditionalFormatting sqref="AL1038:AO1065">
    <cfRule type="expression" dxfId="1967" priority="2065">
      <formula>IF(AND(AL1038&gt;=0, RIGHT(TEXT(AL1038,"0.#"),1)&lt;&gt;"."),TRUE,FALSE)</formula>
    </cfRule>
    <cfRule type="expression" dxfId="1966" priority="2066">
      <formula>IF(AND(AL1038&gt;=0, RIGHT(TEXT(AL1038,"0.#"),1)="."),TRUE,FALSE)</formula>
    </cfRule>
    <cfRule type="expression" dxfId="1965" priority="2067">
      <formula>IF(AND(AL1038&lt;0, RIGHT(TEXT(AL1038,"0.#"),1)&lt;&gt;"."),TRUE,FALSE)</formula>
    </cfRule>
    <cfRule type="expression" dxfId="1964" priority="2068">
      <formula>IF(AND(AL1038&lt;0, RIGHT(TEXT(AL1038,"0.#"),1)="."),TRUE,FALSE)</formula>
    </cfRule>
  </conditionalFormatting>
  <conditionalFormatting sqref="Y1038:Y1065">
    <cfRule type="expression" dxfId="1963" priority="2063">
      <formula>IF(RIGHT(TEXT(Y1038,"0.#"),1)=".",FALSE,TRUE)</formula>
    </cfRule>
    <cfRule type="expression" dxfId="1962" priority="2064">
      <formula>IF(RIGHT(TEXT(Y1038,"0.#"),1)=".",TRUE,FALSE)</formula>
    </cfRule>
  </conditionalFormatting>
  <conditionalFormatting sqref="AL1036:AO1037">
    <cfRule type="expression" dxfId="1961" priority="2059">
      <formula>IF(AND(AL1036&gt;=0, RIGHT(TEXT(AL1036,"0.#"),1)&lt;&gt;"."),TRUE,FALSE)</formula>
    </cfRule>
    <cfRule type="expression" dxfId="1960" priority="2060">
      <formula>IF(AND(AL1036&gt;=0, RIGHT(TEXT(AL1036,"0.#"),1)="."),TRUE,FALSE)</formula>
    </cfRule>
    <cfRule type="expression" dxfId="1959" priority="2061">
      <formula>IF(AND(AL1036&lt;0, RIGHT(TEXT(AL1036,"0.#"),1)&lt;&gt;"."),TRUE,FALSE)</formula>
    </cfRule>
    <cfRule type="expression" dxfId="1958" priority="2062">
      <formula>IF(AND(AL1036&lt;0, RIGHT(TEXT(AL1036,"0.#"),1)="."),TRUE,FALSE)</formula>
    </cfRule>
  </conditionalFormatting>
  <conditionalFormatting sqref="Y1036:Y1037">
    <cfRule type="expression" dxfId="1957" priority="2057">
      <formula>IF(RIGHT(TEXT(Y1036,"0.#"),1)=".",FALSE,TRUE)</formula>
    </cfRule>
    <cfRule type="expression" dxfId="1956" priority="2058">
      <formula>IF(RIGHT(TEXT(Y1036,"0.#"),1)=".",TRUE,FALSE)</formula>
    </cfRule>
  </conditionalFormatting>
  <conditionalFormatting sqref="AL1071:AO1098">
    <cfRule type="expression" dxfId="1955" priority="2053">
      <formula>IF(AND(AL1071&gt;=0, RIGHT(TEXT(AL1071,"0.#"),1)&lt;&gt;"."),TRUE,FALSE)</formula>
    </cfRule>
    <cfRule type="expression" dxfId="1954" priority="2054">
      <formula>IF(AND(AL1071&gt;=0, RIGHT(TEXT(AL1071,"0.#"),1)="."),TRUE,FALSE)</formula>
    </cfRule>
    <cfRule type="expression" dxfId="1953" priority="2055">
      <formula>IF(AND(AL1071&lt;0, RIGHT(TEXT(AL1071,"0.#"),1)&lt;&gt;"."),TRUE,FALSE)</formula>
    </cfRule>
    <cfRule type="expression" dxfId="1952" priority="2056">
      <formula>IF(AND(AL1071&lt;0, RIGHT(TEXT(AL1071,"0.#"),1)="."),TRUE,FALSE)</formula>
    </cfRule>
  </conditionalFormatting>
  <conditionalFormatting sqref="Y1071:Y1098">
    <cfRule type="expression" dxfId="1951" priority="2051">
      <formula>IF(RIGHT(TEXT(Y1071,"0.#"),1)=".",FALSE,TRUE)</formula>
    </cfRule>
    <cfRule type="expression" dxfId="1950" priority="2052">
      <formula>IF(RIGHT(TEXT(Y1071,"0.#"),1)=".",TRUE,FALSE)</formula>
    </cfRule>
  </conditionalFormatting>
  <conditionalFormatting sqref="AL1069:AO1070">
    <cfRule type="expression" dxfId="1949" priority="2047">
      <formula>IF(AND(AL1069&gt;=0, RIGHT(TEXT(AL1069,"0.#"),1)&lt;&gt;"."),TRUE,FALSE)</formula>
    </cfRule>
    <cfRule type="expression" dxfId="1948" priority="2048">
      <formula>IF(AND(AL1069&gt;=0, RIGHT(TEXT(AL1069,"0.#"),1)="."),TRUE,FALSE)</formula>
    </cfRule>
    <cfRule type="expression" dxfId="1947" priority="2049">
      <formula>IF(AND(AL1069&lt;0, RIGHT(TEXT(AL1069,"0.#"),1)&lt;&gt;"."),TRUE,FALSE)</formula>
    </cfRule>
    <cfRule type="expression" dxfId="1946" priority="2050">
      <formula>IF(AND(AL1069&lt;0, RIGHT(TEXT(AL1069,"0.#"),1)="."),TRUE,FALSE)</formula>
    </cfRule>
  </conditionalFormatting>
  <conditionalFormatting sqref="Y1069:Y1070">
    <cfRule type="expression" dxfId="1945" priority="2045">
      <formula>IF(RIGHT(TEXT(Y1069,"0.#"),1)=".",FALSE,TRUE)</formula>
    </cfRule>
    <cfRule type="expression" dxfId="1944" priority="2046">
      <formula>IF(RIGHT(TEXT(Y1069,"0.#"),1)=".",TRUE,FALSE)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25:P27">
    <cfRule type="expression" dxfId="753" priority="53">
      <formula>IF(RIGHT(TEXT(P25,"0.#"),1)=".",FALSE,TRUE)</formula>
    </cfRule>
    <cfRule type="expression" dxfId="752" priority="54">
      <formula>IF(RIGHT(TEXT(P25,"0.#"),1)=".",TRUE,FALSE)</formula>
    </cfRule>
  </conditionalFormatting>
  <conditionalFormatting sqref="W25:W27">
    <cfRule type="expression" dxfId="751" priority="51">
      <formula>IF(RIGHT(TEXT(W25,"0.#"),1)=".",FALSE,TRUE)</formula>
    </cfRule>
    <cfRule type="expression" dxfId="750" priority="52">
      <formula>IF(RIGHT(TEXT(W25,"0.#"),1)=".",TRUE,FALSE)</formula>
    </cfRule>
  </conditionalFormatting>
  <conditionalFormatting sqref="AE101 AQ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L904:AO904">
    <cfRule type="expression" dxfId="731" priority="29">
      <formula>IF(AND(AL904&gt;=0, RIGHT(TEXT(AL904,"0.#"),1)&lt;&gt;"."),TRUE,FALSE)</formula>
    </cfRule>
    <cfRule type="expression" dxfId="730" priority="30">
      <formula>IF(AND(AL904&gt;=0, RIGHT(TEXT(AL904,"0.#"),1)="."),TRUE,FALSE)</formula>
    </cfRule>
    <cfRule type="expression" dxfId="729" priority="31">
      <formula>IF(AND(AL904&lt;0, RIGHT(TEXT(AL904,"0.#"),1)&lt;&gt;"."),TRUE,FALSE)</formula>
    </cfRule>
    <cfRule type="expression" dxfId="728" priority="32">
      <formula>IF(AND(AL904&lt;0, RIGHT(TEXT(AL904,"0.#"),1)="."),TRUE,FALSE)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AL937:AO937">
    <cfRule type="expression" dxfId="725" priority="23">
      <formula>IF(AND(AL937&gt;=0, RIGHT(TEXT(AL937,"0.#"),1)&lt;&gt;"."),TRUE,FALSE)</formula>
    </cfRule>
    <cfRule type="expression" dxfId="724" priority="24">
      <formula>IF(AND(AL937&gt;=0, RIGHT(TEXT(AL937,"0.#"),1)="."),TRUE,FALSE)</formula>
    </cfRule>
    <cfRule type="expression" dxfId="723" priority="25">
      <formula>IF(AND(AL937&lt;0, RIGHT(TEXT(AL937,"0.#"),1)&lt;&gt;"."),TRUE,FALSE)</formula>
    </cfRule>
    <cfRule type="expression" dxfId="722" priority="26">
      <formula>IF(AND(AL937&lt;0, RIGHT(TEXT(AL937,"0.#"),1)="."),TRUE,FALSE)</formula>
    </cfRule>
  </conditionalFormatting>
  <conditionalFormatting sqref="Y937">
    <cfRule type="expression" dxfId="721" priority="21">
      <formula>IF(RIGHT(TEXT(Y937,"0.#"),1)=".",FALSE,TRUE)</formula>
    </cfRule>
    <cfRule type="expression" dxfId="720" priority="22">
      <formula>IF(RIGHT(TEXT(Y937,"0.#"),1)=".",TRUE,FALSE)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839">
    <cfRule type="expression" dxfId="717" priority="13">
      <formula>IF(RIGHT(TEXT(Y839,"0.#"),1)=".",FALSE,TRUE)</formula>
    </cfRule>
    <cfRule type="expression" dxfId="716" priority="14">
      <formula>IF(RIGHT(TEXT(Y839,"0.#"),1)=".",TRUE,FALSE)</formula>
    </cfRule>
  </conditionalFormatting>
  <conditionalFormatting sqref="AL839:AO839">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0" max="49" man="1"/>
    <brk id="735"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t="s">
        <v>570</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570</v>
      </c>
      <c r="M3" s="13" t="str">
        <f t="shared" ref="M3:M11" si="2">IF(L3="","",K3)</f>
        <v>文教及び科学振興</v>
      </c>
      <c r="N3" s="13" t="str">
        <f>IF(M3="",N2,IF(N2&lt;&gt;"",CONCATENATE(N2,"、",M3),M3))</f>
        <v>文教及び科学振興</v>
      </c>
      <c r="O3" s="13"/>
      <c r="P3" s="12" t="s">
        <v>75</v>
      </c>
      <c r="Q3" s="17" t="s">
        <v>570</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c r="A38" s="13"/>
      <c r="B38" s="13"/>
      <c r="F38" s="13"/>
      <c r="G38" s="19"/>
      <c r="K38" s="13"/>
      <c r="L38" s="13"/>
      <c r="O38" s="13"/>
      <c r="P38" s="13"/>
      <c r="Q38" s="19"/>
      <c r="T38" s="13"/>
      <c r="Y38" s="32" t="s">
        <v>475</v>
      </c>
      <c r="Z38" s="30"/>
      <c r="AF38" s="30"/>
      <c r="AK38" s="53" t="str">
        <f t="shared" si="7"/>
        <v>k</v>
      </c>
    </row>
    <row r="39" spans="1:37">
      <c r="A39" s="13"/>
      <c r="B39" s="13"/>
      <c r="F39" s="13" t="str">
        <f>I37</f>
        <v>一般会計</v>
      </c>
      <c r="G39" s="19"/>
      <c r="K39" s="13"/>
      <c r="L39" s="13"/>
      <c r="O39" s="13"/>
      <c r="P39" s="13"/>
      <c r="Q39" s="19"/>
      <c r="T39" s="13"/>
      <c r="Y39" s="32" t="s">
        <v>476</v>
      </c>
      <c r="Z39" s="30"/>
      <c r="AF39" s="30"/>
      <c r="AK39" s="53" t="str">
        <f t="shared" si="7"/>
        <v>l</v>
      </c>
    </row>
    <row r="40" spans="1:37">
      <c r="A40" s="13"/>
      <c r="B40" s="13"/>
      <c r="F40" s="13"/>
      <c r="G40" s="19"/>
      <c r="K40" s="13"/>
      <c r="L40" s="13"/>
      <c r="O40" s="13"/>
      <c r="P40" s="13"/>
      <c r="Q40" s="19"/>
      <c r="T40" s="13"/>
      <c r="Y40" s="32" t="s">
        <v>477</v>
      </c>
      <c r="Z40" s="30"/>
      <c r="AF40" s="30"/>
      <c r="AK40" s="53" t="str">
        <f t="shared" si="7"/>
        <v>m</v>
      </c>
    </row>
    <row r="41" spans="1:37">
      <c r="A41" s="13"/>
      <c r="B41" s="13"/>
      <c r="F41" s="13"/>
      <c r="G41" s="19"/>
      <c r="K41" s="13"/>
      <c r="L41" s="13"/>
      <c r="O41" s="13"/>
      <c r="P41" s="13"/>
      <c r="Q41" s="19"/>
      <c r="T41" s="13"/>
      <c r="Y41" s="32" t="s">
        <v>478</v>
      </c>
      <c r="Z41" s="30"/>
      <c r="AF41" s="30"/>
      <c r="AK41" s="53" t="str">
        <f t="shared" si="7"/>
        <v>n</v>
      </c>
    </row>
    <row r="42" spans="1:37">
      <c r="A42" s="13"/>
      <c r="B42" s="13"/>
      <c r="F42" s="13"/>
      <c r="G42" s="19"/>
      <c r="K42" s="13"/>
      <c r="L42" s="13"/>
      <c r="O42" s="13"/>
      <c r="P42" s="13"/>
      <c r="Q42" s="19"/>
      <c r="T42" s="13"/>
      <c r="Y42" s="32" t="s">
        <v>479</v>
      </c>
      <c r="Z42" s="30"/>
      <c r="AF42" s="30"/>
      <c r="AK42" s="53" t="str">
        <f t="shared" si="7"/>
        <v>o</v>
      </c>
    </row>
    <row r="43" spans="1:37">
      <c r="A43" s="13"/>
      <c r="B43" s="13"/>
      <c r="F43" s="13"/>
      <c r="G43" s="19"/>
      <c r="K43" s="13"/>
      <c r="L43" s="13"/>
      <c r="O43" s="13"/>
      <c r="P43" s="13"/>
      <c r="Q43" s="19"/>
      <c r="T43" s="13"/>
      <c r="Y43" s="32" t="s">
        <v>480</v>
      </c>
      <c r="Z43" s="30"/>
      <c r="AF43" s="30"/>
      <c r="AK43" s="53" t="str">
        <f t="shared" si="7"/>
        <v>p</v>
      </c>
    </row>
    <row r="44" spans="1:37">
      <c r="A44" s="13"/>
      <c r="B44" s="13"/>
      <c r="F44" s="13"/>
      <c r="G44" s="19"/>
      <c r="K44" s="13"/>
      <c r="L44" s="13"/>
      <c r="O44" s="13"/>
      <c r="P44" s="13"/>
      <c r="Q44" s="19"/>
      <c r="T44" s="13"/>
      <c r="Y44" s="32" t="s">
        <v>481</v>
      </c>
      <c r="Z44" s="30"/>
      <c r="AF44" s="30"/>
      <c r="AK44" s="53" t="str">
        <f t="shared" si="7"/>
        <v>q</v>
      </c>
    </row>
    <row r="45" spans="1:37">
      <c r="A45" s="13"/>
      <c r="B45" s="13"/>
      <c r="F45" s="13"/>
      <c r="G45" s="19"/>
      <c r="K45" s="13"/>
      <c r="L45" s="13"/>
      <c r="O45" s="13"/>
      <c r="P45" s="13"/>
      <c r="Q45" s="19"/>
      <c r="T45" s="13"/>
      <c r="Y45" s="32" t="s">
        <v>482</v>
      </c>
      <c r="Z45" s="30"/>
      <c r="AF45" s="30"/>
      <c r="AK45" s="53" t="str">
        <f t="shared" si="7"/>
        <v>r</v>
      </c>
    </row>
    <row r="46" spans="1:37">
      <c r="A46" s="13"/>
      <c r="B46" s="13"/>
      <c r="F46" s="13"/>
      <c r="G46" s="19"/>
      <c r="K46" s="13"/>
      <c r="L46" s="13"/>
      <c r="O46" s="13"/>
      <c r="P46" s="13"/>
      <c r="Q46" s="19"/>
      <c r="T46" s="13"/>
      <c r="Y46" s="32" t="s">
        <v>483</v>
      </c>
      <c r="Z46" s="30"/>
      <c r="AF46" s="30"/>
      <c r="AK46" s="53" t="str">
        <f t="shared" si="7"/>
        <v>s</v>
      </c>
    </row>
    <row r="47" spans="1:37">
      <c r="A47" s="13"/>
      <c r="B47" s="13"/>
      <c r="F47" s="13"/>
      <c r="G47" s="19"/>
      <c r="K47" s="13"/>
      <c r="L47" s="13"/>
      <c r="O47" s="13"/>
      <c r="P47" s="13"/>
      <c r="Q47" s="19"/>
      <c r="T47" s="13"/>
      <c r="Y47" s="32" t="s">
        <v>484</v>
      </c>
      <c r="Z47" s="30"/>
      <c r="AF47" s="30"/>
      <c r="AK47" s="53" t="str">
        <f t="shared" si="7"/>
        <v>t</v>
      </c>
    </row>
    <row r="48" spans="1:37">
      <c r="A48" s="13"/>
      <c r="B48" s="13"/>
      <c r="F48" s="13"/>
      <c r="G48" s="19"/>
      <c r="K48" s="13"/>
      <c r="L48" s="13"/>
      <c r="O48" s="13"/>
      <c r="P48" s="13"/>
      <c r="Q48" s="19"/>
      <c r="T48" s="13"/>
      <c r="Y48" s="32" t="s">
        <v>485</v>
      </c>
      <c r="Z48" s="30"/>
      <c r="AF48" s="30"/>
      <c r="AK48" s="53" t="str">
        <f t="shared" si="7"/>
        <v>u</v>
      </c>
    </row>
    <row r="49" spans="1:37">
      <c r="A49" s="13"/>
      <c r="B49" s="13"/>
      <c r="F49" s="13"/>
      <c r="G49" s="19"/>
      <c r="K49" s="13"/>
      <c r="L49" s="13"/>
      <c r="O49" s="13"/>
      <c r="P49" s="13"/>
      <c r="Q49" s="19"/>
      <c r="T49" s="13"/>
      <c r="Y49" s="32" t="s">
        <v>486</v>
      </c>
      <c r="Z49" s="30"/>
      <c r="AF49" s="30"/>
      <c r="AK49" s="53" t="str">
        <f t="shared" si="7"/>
        <v>v</v>
      </c>
    </row>
    <row r="50" spans="1:37">
      <c r="A50" s="13"/>
      <c r="B50" s="13"/>
      <c r="F50" s="13"/>
      <c r="G50" s="19"/>
      <c r="K50" s="13"/>
      <c r="L50" s="13"/>
      <c r="O50" s="13"/>
      <c r="P50" s="13"/>
      <c r="Q50" s="19"/>
      <c r="T50" s="13"/>
      <c r="Y50" s="32" t="s">
        <v>487</v>
      </c>
      <c r="Z50" s="30"/>
      <c r="AF50" s="30"/>
    </row>
    <row r="51" spans="1:37">
      <c r="A51" s="13"/>
      <c r="B51" s="13"/>
      <c r="F51" s="13"/>
      <c r="G51" s="19"/>
      <c r="K51" s="13"/>
      <c r="L51" s="13"/>
      <c r="O51" s="13"/>
      <c r="P51" s="13"/>
      <c r="Q51" s="19"/>
      <c r="T51" s="13"/>
      <c r="Y51" s="32" t="s">
        <v>488</v>
      </c>
      <c r="Z51" s="30"/>
      <c r="AF51" s="30"/>
    </row>
    <row r="52" spans="1:37">
      <c r="A52" s="13"/>
      <c r="B52" s="13"/>
      <c r="F52" s="13"/>
      <c r="G52" s="19"/>
      <c r="K52" s="13"/>
      <c r="L52" s="13"/>
      <c r="O52" s="13"/>
      <c r="P52" s="13"/>
      <c r="Q52" s="19"/>
      <c r="T52" s="13"/>
      <c r="Y52" s="32" t="s">
        <v>489</v>
      </c>
      <c r="Z52" s="30"/>
      <c r="AF52" s="30"/>
    </row>
    <row r="53" spans="1:37">
      <c r="A53" s="13"/>
      <c r="B53" s="13"/>
      <c r="F53" s="13"/>
      <c r="G53" s="19"/>
      <c r="K53" s="13"/>
      <c r="L53" s="13"/>
      <c r="O53" s="13"/>
      <c r="P53" s="13"/>
      <c r="Q53" s="19"/>
      <c r="T53" s="13"/>
      <c r="Y53" s="32" t="s">
        <v>490</v>
      </c>
      <c r="Z53" s="30"/>
      <c r="AF53" s="30"/>
    </row>
    <row r="54" spans="1:37">
      <c r="A54" s="13"/>
      <c r="B54" s="13"/>
      <c r="F54" s="13"/>
      <c r="G54" s="19"/>
      <c r="K54" s="13"/>
      <c r="L54" s="13"/>
      <c r="O54" s="13"/>
      <c r="P54" s="20"/>
      <c r="Q54" s="19"/>
      <c r="T54" s="13"/>
      <c r="Y54" s="32" t="s">
        <v>491</v>
      </c>
      <c r="Z54" s="30"/>
      <c r="AF54" s="30"/>
    </row>
    <row r="55" spans="1:37">
      <c r="A55" s="13"/>
      <c r="B55" s="13"/>
      <c r="F55" s="13"/>
      <c r="G55" s="19"/>
      <c r="K55" s="13"/>
      <c r="L55" s="13"/>
      <c r="O55" s="13"/>
      <c r="P55" s="13"/>
      <c r="Q55" s="19"/>
      <c r="T55" s="13"/>
      <c r="Y55" s="32" t="s">
        <v>492</v>
      </c>
      <c r="Z55" s="30"/>
      <c r="AF55" s="30"/>
    </row>
    <row r="56" spans="1:37">
      <c r="A56" s="13"/>
      <c r="B56" s="13"/>
      <c r="F56" s="13"/>
      <c r="G56" s="19"/>
      <c r="K56" s="13"/>
      <c r="L56" s="13"/>
      <c r="O56" s="13"/>
      <c r="P56" s="13"/>
      <c r="Q56" s="19"/>
      <c r="T56" s="13"/>
      <c r="Y56" s="32" t="s">
        <v>493</v>
      </c>
      <c r="Z56" s="30"/>
      <c r="AF56" s="30"/>
    </row>
    <row r="57" spans="1:37">
      <c r="A57" s="13"/>
      <c r="B57" s="13"/>
      <c r="F57" s="13"/>
      <c r="G57" s="19"/>
      <c r="K57" s="13"/>
      <c r="L57" s="13"/>
      <c r="O57" s="13"/>
      <c r="P57" s="13"/>
      <c r="Q57" s="19"/>
      <c r="T57" s="13"/>
      <c r="Y57" s="32" t="s">
        <v>494</v>
      </c>
      <c r="Z57" s="30"/>
      <c r="AF57" s="30"/>
    </row>
    <row r="58" spans="1:37">
      <c r="A58" s="13"/>
      <c r="B58" s="13"/>
      <c r="F58" s="13"/>
      <c r="G58" s="19"/>
      <c r="K58" s="13"/>
      <c r="L58" s="13"/>
      <c r="O58" s="13"/>
      <c r="P58" s="13"/>
      <c r="Q58" s="19"/>
      <c r="T58" s="13"/>
      <c r="Y58" s="32" t="s">
        <v>495</v>
      </c>
      <c r="Z58" s="30"/>
      <c r="AF58" s="30"/>
    </row>
    <row r="59" spans="1:37">
      <c r="A59" s="13"/>
      <c r="B59" s="13"/>
      <c r="F59" s="13"/>
      <c r="G59" s="19"/>
      <c r="K59" s="13"/>
      <c r="L59" s="13"/>
      <c r="O59" s="13"/>
      <c r="P59" s="13"/>
      <c r="Q59" s="19"/>
      <c r="T59" s="13"/>
      <c r="Y59" s="32" t="s">
        <v>496</v>
      </c>
      <c r="Z59" s="30"/>
      <c r="AF59" s="30"/>
    </row>
    <row r="60" spans="1:37">
      <c r="A60" s="13"/>
      <c r="B60" s="13"/>
      <c r="F60" s="13"/>
      <c r="G60" s="19"/>
      <c r="K60" s="13"/>
      <c r="L60" s="13"/>
      <c r="O60" s="13"/>
      <c r="P60" s="13"/>
      <c r="Q60" s="19"/>
      <c r="T60" s="13"/>
      <c r="Y60" s="32" t="s">
        <v>497</v>
      </c>
      <c r="Z60" s="30"/>
      <c r="AF60" s="30"/>
    </row>
    <row r="61" spans="1:37">
      <c r="A61" s="13"/>
      <c r="B61" s="13"/>
      <c r="F61" s="13"/>
      <c r="G61" s="19"/>
      <c r="K61" s="13"/>
      <c r="L61" s="13"/>
      <c r="O61" s="13"/>
      <c r="P61" s="13"/>
      <c r="Q61" s="19"/>
      <c r="T61" s="13"/>
      <c r="Y61" s="32" t="s">
        <v>498</v>
      </c>
      <c r="Z61" s="30"/>
      <c r="AF61" s="30"/>
    </row>
    <row r="62" spans="1:37">
      <c r="A62" s="13"/>
      <c r="B62" s="13"/>
      <c r="F62" s="13"/>
      <c r="G62" s="19"/>
      <c r="K62" s="13"/>
      <c r="L62" s="13"/>
      <c r="O62" s="13"/>
      <c r="P62" s="13"/>
      <c r="Q62" s="19"/>
      <c r="T62" s="13"/>
      <c r="Y62" s="32" t="s">
        <v>499</v>
      </c>
      <c r="Z62" s="30"/>
      <c r="AF62" s="30"/>
    </row>
    <row r="63" spans="1:37">
      <c r="A63" s="13"/>
      <c r="B63" s="13"/>
      <c r="F63" s="13"/>
      <c r="G63" s="19"/>
      <c r="K63" s="13"/>
      <c r="L63" s="13"/>
      <c r="O63" s="13"/>
      <c r="P63" s="13"/>
      <c r="Q63" s="19"/>
      <c r="T63" s="13"/>
      <c r="Y63" s="32" t="s">
        <v>500</v>
      </c>
      <c r="Z63" s="30"/>
      <c r="AF63" s="30"/>
    </row>
    <row r="64" spans="1:37">
      <c r="A64" s="13"/>
      <c r="B64" s="13"/>
      <c r="F64" s="13"/>
      <c r="G64" s="19"/>
      <c r="K64" s="13"/>
      <c r="L64" s="13"/>
      <c r="O64" s="13"/>
      <c r="P64" s="13"/>
      <c r="Q64" s="19"/>
      <c r="T64" s="13"/>
      <c r="Y64" s="32" t="s">
        <v>501</v>
      </c>
      <c r="Z64" s="30"/>
      <c r="AF64" s="30"/>
    </row>
    <row r="65" spans="1:32">
      <c r="A65" s="13"/>
      <c r="B65" s="13"/>
      <c r="F65" s="13"/>
      <c r="G65" s="19"/>
      <c r="K65" s="13"/>
      <c r="L65" s="13"/>
      <c r="O65" s="13"/>
      <c r="P65" s="13"/>
      <c r="Q65" s="19"/>
      <c r="T65" s="13"/>
      <c r="Y65" s="32" t="s">
        <v>502</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503</v>
      </c>
      <c r="Z67" s="30"/>
      <c r="AF67" s="30"/>
    </row>
    <row r="68" spans="1:32">
      <c r="A68" s="13"/>
      <c r="B68" s="13"/>
      <c r="F68" s="13"/>
      <c r="G68" s="19"/>
      <c r="K68" s="13"/>
      <c r="L68" s="13"/>
      <c r="O68" s="13"/>
      <c r="P68" s="13"/>
      <c r="Q68" s="19"/>
      <c r="T68" s="13"/>
      <c r="Y68" s="32" t="s">
        <v>504</v>
      </c>
      <c r="Z68" s="30"/>
      <c r="AF68" s="30"/>
    </row>
    <row r="69" spans="1:32">
      <c r="A69" s="13"/>
      <c r="B69" s="13"/>
      <c r="F69" s="13"/>
      <c r="G69" s="19"/>
      <c r="K69" s="13"/>
      <c r="L69" s="13"/>
      <c r="O69" s="13"/>
      <c r="P69" s="13"/>
      <c r="Q69" s="19"/>
      <c r="T69" s="13"/>
      <c r="Y69" s="32" t="s">
        <v>505</v>
      </c>
      <c r="Z69" s="30"/>
      <c r="AF69" s="30"/>
    </row>
    <row r="70" spans="1:32">
      <c r="A70" s="13"/>
      <c r="B70" s="13"/>
      <c r="Y70" s="32" t="s">
        <v>506</v>
      </c>
    </row>
    <row r="71" spans="1:32">
      <c r="Y71" s="32" t="s">
        <v>507</v>
      </c>
    </row>
    <row r="72" spans="1:32">
      <c r="Y72" s="32" t="s">
        <v>508</v>
      </c>
    </row>
    <row r="73" spans="1:32">
      <c r="Y73" s="32" t="s">
        <v>509</v>
      </c>
    </row>
    <row r="74" spans="1:32">
      <c r="Y74" s="32" t="s">
        <v>510</v>
      </c>
    </row>
    <row r="75" spans="1:32">
      <c r="Y75" s="32" t="s">
        <v>511</v>
      </c>
    </row>
    <row r="76" spans="1:32">
      <c r="Y76" s="32" t="s">
        <v>512</v>
      </c>
    </row>
    <row r="77" spans="1:32">
      <c r="Y77" s="32" t="s">
        <v>513</v>
      </c>
    </row>
    <row r="78" spans="1:32">
      <c r="Y78" s="32" t="s">
        <v>514</v>
      </c>
    </row>
    <row r="79" spans="1:32">
      <c r="Y79" s="32" t="s">
        <v>515</v>
      </c>
    </row>
    <row r="80" spans="1:32">
      <c r="Y80" s="32" t="s">
        <v>516</v>
      </c>
    </row>
    <row r="81" spans="25:25">
      <c r="Y81" s="32" t="s">
        <v>517</v>
      </c>
    </row>
    <row r="82" spans="25:25">
      <c r="Y82" s="32" t="s">
        <v>518</v>
      </c>
    </row>
    <row r="83" spans="25:25">
      <c r="Y83" s="32" t="s">
        <v>519</v>
      </c>
    </row>
    <row r="84" spans="25:25">
      <c r="Y84" s="32" t="s">
        <v>520</v>
      </c>
    </row>
    <row r="85" spans="25:25">
      <c r="Y85" s="32" t="s">
        <v>521</v>
      </c>
    </row>
    <row r="86" spans="25:25">
      <c r="Y86" s="32" t="s">
        <v>522</v>
      </c>
    </row>
    <row r="87" spans="25:25">
      <c r="Y87" s="32" t="s">
        <v>523</v>
      </c>
    </row>
    <row r="88" spans="25:25">
      <c r="Y88" s="32" t="s">
        <v>524</v>
      </c>
    </row>
    <row r="89" spans="25:25">
      <c r="Y89" s="32" t="s">
        <v>525</v>
      </c>
    </row>
    <row r="90" spans="25:25">
      <c r="Y90" s="32" t="s">
        <v>526</v>
      </c>
    </row>
    <row r="91" spans="25:25">
      <c r="Y91" s="32" t="s">
        <v>527</v>
      </c>
    </row>
    <row r="92" spans="25:25">
      <c r="Y92" s="32" t="s">
        <v>528</v>
      </c>
    </row>
    <row r="93" spans="25:25">
      <c r="Y93" s="32" t="s">
        <v>529</v>
      </c>
    </row>
    <row r="94" spans="25:25">
      <c r="Y94" s="32" t="s">
        <v>530</v>
      </c>
    </row>
    <row r="95" spans="25:25">
      <c r="Y95" s="32" t="s">
        <v>531</v>
      </c>
    </row>
    <row r="96" spans="25:25">
      <c r="Y96" s="32" t="s">
        <v>423</v>
      </c>
    </row>
    <row r="97" spans="25:25">
      <c r="Y97" s="32" t="s">
        <v>532</v>
      </c>
    </row>
    <row r="98" spans="25:25">
      <c r="Y98" s="32" t="s">
        <v>533</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29"/>
      <c r="AA2" s="830"/>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c r="A4" s="404"/>
      <c r="B4" s="402"/>
      <c r="C4" s="402"/>
      <c r="D4" s="402"/>
      <c r="E4" s="402"/>
      <c r="F4" s="403"/>
      <c r="G4" s="565"/>
      <c r="H4" s="1006"/>
      <c r="I4" s="1006"/>
      <c r="J4" s="1006"/>
      <c r="K4" s="1006"/>
      <c r="L4" s="1006"/>
      <c r="M4" s="1006"/>
      <c r="N4" s="1006"/>
      <c r="O4" s="1007"/>
      <c r="P4" s="104"/>
      <c r="Q4" s="1014"/>
      <c r="R4" s="1014"/>
      <c r="S4" s="1014"/>
      <c r="T4" s="1014"/>
      <c r="U4" s="1014"/>
      <c r="V4" s="1014"/>
      <c r="W4" s="1014"/>
      <c r="X4" s="1015"/>
      <c r="Y4" s="1024" t="s">
        <v>12</v>
      </c>
      <c r="Z4" s="1025"/>
      <c r="AA4" s="1026"/>
      <c r="AB4" s="465"/>
      <c r="AC4" s="1028"/>
      <c r="AD4" s="102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29"/>
      <c r="AA9" s="830"/>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c r="A11" s="404"/>
      <c r="B11" s="402"/>
      <c r="C11" s="402"/>
      <c r="D11" s="402"/>
      <c r="E11" s="402"/>
      <c r="F11" s="403"/>
      <c r="G11" s="56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5"/>
      <c r="AC11" s="1028"/>
      <c r="AD11" s="102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29"/>
      <c r="AA16" s="830"/>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c r="A18" s="404"/>
      <c r="B18" s="402"/>
      <c r="C18" s="402"/>
      <c r="D18" s="402"/>
      <c r="E18" s="402"/>
      <c r="F18" s="403"/>
      <c r="G18" s="56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5"/>
      <c r="AC18" s="1028"/>
      <c r="AD18" s="102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29"/>
      <c r="AA23" s="830"/>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c r="A25" s="404"/>
      <c r="B25" s="402"/>
      <c r="C25" s="402"/>
      <c r="D25" s="402"/>
      <c r="E25" s="402"/>
      <c r="F25" s="403"/>
      <c r="G25" s="56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5"/>
      <c r="AC25" s="1028"/>
      <c r="AD25" s="102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29"/>
      <c r="AA30" s="830"/>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c r="A32" s="404"/>
      <c r="B32" s="402"/>
      <c r="C32" s="402"/>
      <c r="D32" s="402"/>
      <c r="E32" s="402"/>
      <c r="F32" s="403"/>
      <c r="G32" s="56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5"/>
      <c r="AC32" s="1028"/>
      <c r="AD32" s="102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29"/>
      <c r="AA37" s="830"/>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c r="A39" s="404"/>
      <c r="B39" s="402"/>
      <c r="C39" s="402"/>
      <c r="D39" s="402"/>
      <c r="E39" s="402"/>
      <c r="F39" s="403"/>
      <c r="G39" s="56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5"/>
      <c r="AC39" s="1028"/>
      <c r="AD39" s="102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29"/>
      <c r="AA44" s="830"/>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c r="A46" s="404"/>
      <c r="B46" s="402"/>
      <c r="C46" s="402"/>
      <c r="D46" s="402"/>
      <c r="E46" s="402"/>
      <c r="F46" s="403"/>
      <c r="G46" s="56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5"/>
      <c r="AC46" s="1028"/>
      <c r="AD46" s="102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29"/>
      <c r="AA51" s="830"/>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c r="A53" s="404"/>
      <c r="B53" s="402"/>
      <c r="C53" s="402"/>
      <c r="D53" s="402"/>
      <c r="E53" s="402"/>
      <c r="F53" s="403"/>
      <c r="G53" s="56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5"/>
      <c r="AC53" s="1028"/>
      <c r="AD53" s="102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29"/>
      <c r="AA58" s="830"/>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c r="A60" s="404"/>
      <c r="B60" s="402"/>
      <c r="C60" s="402"/>
      <c r="D60" s="402"/>
      <c r="E60" s="402"/>
      <c r="F60" s="403"/>
      <c r="G60" s="56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5"/>
      <c r="AC60" s="1028"/>
      <c r="AD60" s="102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29"/>
      <c r="AA65" s="830"/>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c r="A67" s="404"/>
      <c r="B67" s="402"/>
      <c r="C67" s="402"/>
      <c r="D67" s="402"/>
      <c r="E67" s="402"/>
      <c r="F67" s="403"/>
      <c r="G67" s="56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5"/>
      <c r="AC67" s="1028"/>
      <c r="AD67" s="102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7" t="s">
        <v>28</v>
      </c>
      <c r="B2" s="1058"/>
      <c r="C2" s="1058"/>
      <c r="D2" s="1058"/>
      <c r="E2" s="1058"/>
      <c r="F2" s="1059"/>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35"/>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c r="A16" s="1051"/>
      <c r="B16" s="1052"/>
      <c r="C16" s="1052"/>
      <c r="D16" s="1052"/>
      <c r="E16" s="1052"/>
      <c r="F16" s="1053"/>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35"/>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c r="A29" s="1051"/>
      <c r="B29" s="1052"/>
      <c r="C29" s="1052"/>
      <c r="D29" s="1052"/>
      <c r="E29" s="1052"/>
      <c r="F29" s="1053"/>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35"/>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c r="A42" s="1051"/>
      <c r="B42" s="1052"/>
      <c r="C42" s="1052"/>
      <c r="D42" s="1052"/>
      <c r="E42" s="1052"/>
      <c r="F42" s="1053"/>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35"/>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row r="55" spans="1:50" ht="30" customHeight="1">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c r="A56" s="1051"/>
      <c r="B56" s="1052"/>
      <c r="C56" s="1052"/>
      <c r="D56" s="1052"/>
      <c r="E56" s="1052"/>
      <c r="F56" s="1053"/>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35"/>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c r="A69" s="1051"/>
      <c r="B69" s="1052"/>
      <c r="C69" s="1052"/>
      <c r="D69" s="1052"/>
      <c r="E69" s="1052"/>
      <c r="F69" s="1053"/>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35"/>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c r="A82" s="1051"/>
      <c r="B82" s="1052"/>
      <c r="C82" s="1052"/>
      <c r="D82" s="1052"/>
      <c r="E82" s="1052"/>
      <c r="F82" s="1053"/>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35"/>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c r="A95" s="1051"/>
      <c r="B95" s="1052"/>
      <c r="C95" s="1052"/>
      <c r="D95" s="1052"/>
      <c r="E95" s="1052"/>
      <c r="F95" s="1053"/>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35"/>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row r="108" spans="1:50" ht="30" customHeight="1">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c r="A109" s="1051"/>
      <c r="B109" s="1052"/>
      <c r="C109" s="1052"/>
      <c r="D109" s="1052"/>
      <c r="E109" s="1052"/>
      <c r="F109" s="1053"/>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35"/>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c r="A122" s="1051"/>
      <c r="B122" s="1052"/>
      <c r="C122" s="1052"/>
      <c r="D122" s="1052"/>
      <c r="E122" s="1052"/>
      <c r="F122" s="1053"/>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35"/>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c r="A135" s="1051"/>
      <c r="B135" s="1052"/>
      <c r="C135" s="1052"/>
      <c r="D135" s="1052"/>
      <c r="E135" s="1052"/>
      <c r="F135" s="1053"/>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35"/>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c r="A148" s="1051"/>
      <c r="B148" s="1052"/>
      <c r="C148" s="1052"/>
      <c r="D148" s="1052"/>
      <c r="E148" s="1052"/>
      <c r="F148" s="1053"/>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35"/>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row r="161" spans="1:50" ht="30" customHeight="1">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c r="A162" s="1051"/>
      <c r="B162" s="1052"/>
      <c r="C162" s="1052"/>
      <c r="D162" s="1052"/>
      <c r="E162" s="1052"/>
      <c r="F162" s="1053"/>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35"/>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c r="A175" s="1051"/>
      <c r="B175" s="1052"/>
      <c r="C175" s="1052"/>
      <c r="D175" s="1052"/>
      <c r="E175" s="1052"/>
      <c r="F175" s="1053"/>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35"/>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c r="A188" s="1051"/>
      <c r="B188" s="1052"/>
      <c r="C188" s="1052"/>
      <c r="D188" s="1052"/>
      <c r="E188" s="1052"/>
      <c r="F188" s="1053"/>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35"/>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c r="A201" s="1051"/>
      <c r="B201" s="1052"/>
      <c r="C201" s="1052"/>
      <c r="D201" s="1052"/>
      <c r="E201" s="1052"/>
      <c r="F201" s="1053"/>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35"/>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row r="214" spans="1:50" ht="30" customHeight="1">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c r="A215" s="1051"/>
      <c r="B215" s="1052"/>
      <c r="C215" s="1052"/>
      <c r="D215" s="1052"/>
      <c r="E215" s="1052"/>
      <c r="F215" s="1053"/>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35"/>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c r="A228" s="1051"/>
      <c r="B228" s="1052"/>
      <c r="C228" s="1052"/>
      <c r="D228" s="1052"/>
      <c r="E228" s="1052"/>
      <c r="F228" s="1053"/>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35"/>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c r="A241" s="1051"/>
      <c r="B241" s="1052"/>
      <c r="C241" s="1052"/>
      <c r="D241" s="1052"/>
      <c r="E241" s="1052"/>
      <c r="F241" s="1053"/>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35"/>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c r="A254" s="1051"/>
      <c r="B254" s="1052"/>
      <c r="C254" s="1052"/>
      <c r="D254" s="1052"/>
      <c r="E254" s="1052"/>
      <c r="F254" s="1053"/>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35"/>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正明</cp:lastModifiedBy>
  <cp:lastPrinted>2020-09-24T07:02:22Z</cp:lastPrinted>
  <dcterms:created xsi:type="dcterms:W3CDTF">2012-03-13T00:50:25Z</dcterms:created>
  <dcterms:modified xsi:type="dcterms:W3CDTF">2020-09-24T10:20:27Z</dcterms:modified>
</cp:coreProperties>
</file>