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7_予算・経理班\予算経理班R2年度\09.行政事業レビュー\4.中間公表用\3.総務課確認\中間公表\"/>
    </mc:Choice>
  </mc:AlternateContent>
  <bookViews>
    <workbookView xWindow="-105" yWindow="-105" windowWidth="23250" windowHeight="125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 i="4" l="1"/>
  <c r="W29" i="3" l="1"/>
  <c r="C23" i="4" l="1"/>
  <c r="C24" i="4"/>
  <c r="Z740" i="3" l="1"/>
  <c r="H740" i="3"/>
  <c r="AN740" i="3" l="1"/>
  <c r="AL740" i="3"/>
  <c r="AI740" i="3"/>
  <c r="AF740" i="3"/>
  <c r="AB740" i="3"/>
  <c r="W740" i="3"/>
  <c r="T740" i="3"/>
  <c r="P740" i="3"/>
  <c r="N740" i="3"/>
  <c r="K740" i="3"/>
  <c r="AR2" i="3"/>
  <c r="W21" i="3" l="1"/>
  <c r="AD21" i="3"/>
  <c r="P21" i="3"/>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P29" i="3" s="1"/>
  <c r="P28" i="3"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<sst xmlns="http://schemas.openxmlformats.org/spreadsheetml/2006/main" count="2912" uniqueCount="619">
  <si>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</si>
  <si>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</si>
  <si>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</si>
  <si>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</si>
  <si>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</si>
  <si>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</si>
  <si>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</si>
  <si>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</si>
  <si>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</si>
  <si>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</si>
  <si>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</si>
  <si>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</si>
  <si>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</si>
  <si>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</si>
  <si>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</si>
  <si>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</si>
  <si>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</si>
  <si>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</si>
  <si>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</si>
  <si>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</si>
  <si>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</si>
  <si>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</si>
  <si>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</si>
  <si>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</si>
  <si>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</si>
  <si>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</si>
  <si>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</si>
  <si>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</si>
  <si>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</si>
  <si>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</si>
  <si>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</si>
  <si>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</si>
  <si>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</si>
  <si>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</si>
  <si>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</si>
  <si>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</si>
  <si>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</si>
  <si>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</si>
  <si>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</si>
  <si>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</si>
  <si>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</si>
  <si>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</si>
  <si>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</si>
  <si>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</si>
  <si>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</si>
  <si>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</si>
  <si>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</si>
  <si>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</si>
  <si>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</si>
  <si>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</si>
  <si>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</si>
  <si>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</si>
  <si>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</si>
  <si>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</si>
  <si>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</si>
  <si>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</si>
  <si>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</si>
  <si>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</si>
  <si>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</si>
  <si>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</si>
  <si>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</si>
  <si>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</si>
  <si>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</si>
  <si>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</si>
  <si>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</si>
  <si>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</si>
  <si>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</si>
  <si>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</si>
  <si>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</si>
  <si>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</si>
  <si>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</si>
  <si>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</si>
  <si>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</si>
  <si>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</si>
  <si>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</si>
  <si>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</si>
  <si>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</si>
  <si>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</si>
  <si>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</si>
  <si>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</si>
  <si>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</si>
  <si>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</si>
  <si>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</si>
  <si>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</si>
  <si>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</si>
  <si>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</si>
  <si>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</si>
  <si>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</si>
  <si>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</si>
  <si>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</si>
  <si>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</si>
  <si>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</si>
  <si>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</si>
  <si>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</si>
  <si>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</si>
  <si>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</si>
  <si>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</si>
  <si>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</si>
  <si>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</si>
  <si>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</si>
  <si>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</si>
  <si>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</si>
  <si>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</si>
  <si>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</si>
  <si>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</si>
  <si>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</si>
  <si>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</si>
  <si>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</si>
  <si>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</si>
  <si>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</si>
  <si>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</si>
  <si>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</si>
  <si>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</si>
  <si>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</si>
  <si>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</si>
  <si>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</si>
  <si>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</si>
  <si>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</si>
  <si>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</si>
  <si>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</si>
  <si>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</si>
  <si>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</si>
  <si>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</si>
  <si>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</si>
  <si>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</si>
  <si>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</si>
  <si>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</si>
  <si>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</si>
  <si>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</si>
  <si>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</si>
  <si>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</si>
  <si>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</si>
  <si>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</si>
  <si>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</si>
  <si>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</si>
  <si>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</si>
  <si>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</si>
  <si>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</si>
  <si>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</si>
  <si>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</si>
  <si>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</si>
  <si>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</si>
  <si>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</si>
  <si>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</si>
  <si>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</si>
  <si>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</si>
  <si>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</si>
  <si>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</si>
  <si>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</si>
  <si>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</si>
  <si>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</si>
  <si>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</si>
  <si>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</si>
  <si>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</si>
  <si>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</si>
  <si>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</si>
  <si>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</si>
  <si>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</si>
  <si>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</si>
  <si>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</si>
  <si>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</si>
  <si>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</si>
  <si>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</si>
  <si>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</si>
  <si>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</si>
  <si>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</si>
  <si>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</si>
  <si>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</si>
  <si>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</si>
  <si>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</si>
  <si>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</si>
  <si>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</si>
  <si>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</si>
  <si>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</si>
  <si>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</si>
  <si>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</si>
  <si>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</si>
  <si>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</si>
  <si>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</si>
  <si>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</si>
  <si>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</si>
  <si>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</si>
  <si>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</si>
  <si>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</si>
  <si>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</si>
  <si>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</si>
  <si>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</si>
  <si>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</si>
  <si>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</si>
  <si>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</si>
  <si>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</si>
  <si>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</si>
  <si>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</si>
  <si>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</si>
  <si>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</si>
  <si>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</si>
  <si>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</si>
  <si>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</si>
  <si>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</si>
  <si>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</si>
  <si>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</si>
  <si>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</si>
  <si>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</si>
  <si>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</si>
  <si>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</si>
  <si>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</si>
  <si>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</si>
  <si>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</si>
  <si>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</si>
  <si>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</si>
  <si>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</si>
  <si>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</si>
  <si>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</si>
  <si>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</si>
  <si>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</si>
  <si>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</si>
  <si>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</si>
  <si>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</si>
  <si>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</si>
  <si>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</si>
  <si>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</si>
  <si>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</si>
  <si>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</si>
  <si>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</si>
  <si>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</si>
  <si>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</si>
  <si>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</si>
  <si>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</si>
  <si>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</si>
  <si>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</si>
  <si>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</si>
  <si>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</si>
  <si>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</si>
  <si>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</si>
  <si>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</si>
  <si>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</si>
  <si>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</si>
  <si>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</si>
  <si>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</si>
  <si>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</si>
  <si>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</si>
  <si>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</si>
  <si>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</si>
  <si>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</si>
  <si>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</si>
  <si>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</si>
  <si>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</si>
  <si>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</si>
  <si>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</si>
  <si>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</si>
  <si>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</si>
  <si>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</si>
  <si>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</si>
  <si>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</si>
  <si>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</si>
  <si>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</si>
  <si>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</si>
  <si>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</si>
  <si>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</si>
  <si>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</si>
  <si>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</si>
  <si>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</si>
  <si>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</si>
  <si>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</si>
  <si>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</si>
  <si>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</si>
  <si>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</si>
  <si>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</si>
  <si>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</si>
  <si>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</si>
  <si>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</si>
  <si>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</si>
  <si>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</si>
  <si>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</si>
  <si>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</si>
  <si>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</si>
  <si>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</si>
  <si>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</si>
  <si>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</si>
  <si>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</si>
  <si>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</si>
  <si>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</si>
  <si>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</si>
  <si>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</si>
  <si>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</si>
  <si>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</si>
  <si>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</si>
  <si>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</si>
  <si>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</si>
  <si>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</si>
  <si>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</si>
  <si>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</si>
  <si>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</si>
  <si>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</si>
  <si>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</si>
  <si>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</si>
  <si>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</si>
  <si>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</si>
  <si>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</si>
  <si>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</si>
  <si>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</si>
  <si>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</si>
  <si>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</si>
  <si>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</si>
  <si>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</si>
  <si>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</si>
  <si>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</si>
  <si>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</si>
  <si>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</si>
  <si>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</si>
  <si>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</si>
  <si>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</si>
  <si>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</si>
  <si>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</si>
  <si>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</si>
  <si>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</si>
  <si>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</si>
  <si>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</si>
  <si>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</si>
  <si>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</si>
  <si>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</si>
  <si>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</si>
  <si>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</si>
  <si>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</si>
  <si>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</si>
  <si>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</si>
  <si>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</si>
  <si>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</si>
  <si>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</si>
  <si>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</si>
  <si>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</si>
  <si>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</si>
  <si>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</si>
  <si>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</si>
  <si>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</si>
  <si>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</si>
  <si>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</si>
  <si>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</si>
  <si>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</si>
  <si>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</si>
  <si>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</si>
  <si>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</si>
  <si>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</si>
  <si>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</si>
  <si>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</si>
  <si>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</si>
  <si>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</si>
  <si>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</si>
  <si>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</si>
  <si>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</si>
  <si>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</si>
  <si>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</si>
  <si>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</si>
  <si>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</si>
  <si>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</si>
  <si>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</si>
  <si>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</si>
  <si>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</si>
  <si>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</si>
  <si>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</si>
  <si>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</si>
  <si>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</si>
  <si>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</si>
  <si>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</si>
  <si>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</si>
  <si>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</si>
  <si>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</si>
  <si>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</si>
  <si>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</si>
  <si>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</si>
  <si>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</si>
  <si>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</si>
  <si>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</si>
  <si>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</si>
  <si>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</si>
  <si>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</si>
  <si>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</si>
  <si>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</si>
  <si>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</si>
  <si>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</si>
  <si>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</si>
  <si>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</si>
  <si>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</si>
  <si>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</si>
  <si>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</si>
  <si>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</si>
  <si>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</si>
  <si>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</si>
  <si>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</si>
  <si>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</si>
  <si>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</si>
  <si>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</si>
  <si>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</si>
  <si>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</si>
  <si>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</si>
  <si>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</si>
  <si>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</si>
  <si>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</si>
  <si>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</si>
  <si>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</si>
  <si>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</si>
  <si>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</si>
  <si>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</si>
  <si>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</si>
  <si>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</si>
  <si>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</si>
  <si>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</si>
  <si>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</si>
  <si>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</si>
  <si>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</si>
  <si>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</si>
  <si>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</si>
  <si>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</si>
  <si>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</si>
  <si>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</si>
  <si>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</si>
  <si>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</si>
  <si>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</si>
  <si>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</si>
  <si>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</si>
  <si>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</si>
  <si>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</si>
  <si>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</si>
  <si>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</si>
  <si>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</si>
  <si>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</si>
  <si>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</si>
  <si>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</si>
  <si>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</si>
  <si>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</si>
  <si>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</si>
  <si>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</si>
  <si>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</si>
  <si>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</si>
  <si>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</si>
  <si>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</si>
  <si>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</si>
  <si>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</si>
  <si>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</si>
  <si>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</si>
  <si>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</si>
  <si>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</si>
  <si>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</si>
  <si>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</si>
  <si>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</si>
  <si>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</si>
  <si>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</si>
  <si>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</si>
  <si>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</si>
  <si>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</si>
  <si>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</si>
  <si>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</si>
  <si>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</si>
  <si>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</si>
  <si>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</si>
  <si>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</si>
  <si>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</si>
  <si>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</si>
  <si>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</si>
  <si>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</si>
  <si>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</si>
  <si>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</si>
  <si>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</si>
  <si>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</si>
  <si>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</si>
  <si>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</si>
  <si>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</si>
  <si>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</si>
  <si>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</si>
  <si>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</si>
  <si>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</si>
  <si>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</si>
  <si>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</si>
  <si>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</si>
  <si>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</si>
  <si>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</si>
  <si>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</si>
  <si>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</si>
  <si>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</si>
  <si>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</si>
  <si>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</si>
  <si>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</si>
  <si>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</si>
  <si>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</si>
  <si>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</si>
  <si>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</si>
  <si>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</si>
  <si>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</si>
  <si>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</si>
  <si>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</si>
  <si>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</si>
  <si>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</si>
  <si>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</si>
  <si>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</si>
  <si>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</si>
  <si>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</si>
  <si>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</si>
  <si>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</si>
  <si>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</si>
  <si>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</si>
  <si>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</si>
  <si>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</si>
  <si>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</si>
  <si>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</si>
  <si>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</si>
  <si>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</si>
  <si>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</si>
  <si>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</si>
  <si>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</si>
  <si>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</si>
  <si>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</si>
  <si>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</si>
  <si>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</si>
  <si>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</si>
  <si>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</si>
  <si>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</si>
  <si>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</si>
  <si>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</si>
  <si>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</si>
  <si>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</si>
  <si>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</si>
  <si>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</si>
  <si>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</si>
  <si>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</si>
  <si>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</si>
  <si>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</si>
  <si>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</si>
  <si>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</si>
  <si>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</si>
  <si>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</si>
  <si>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</si>
  <si>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</si>
  <si>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</si>
  <si>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</si>
  <si>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</si>
  <si>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</si>
  <si>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</si>
  <si>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</si>
  <si>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</si>
  <si>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</si>
  <si>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</si>
  <si>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</si>
  <si>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</si>
  <si>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</si>
  <si>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</si>
  <si>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</si>
  <si>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</si>
  <si>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</si>
  <si>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</si>
  <si>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</si>
  <si>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</si>
  <si>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</si>
  <si>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</si>
  <si>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</si>
  <si>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</si>
  <si>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</si>
  <si>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</si>
  <si>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</si>
  <si>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</si>
  <si>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</si>
  <si>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</si>
  <si>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</si>
  <si>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観光庁</t>
    <rPh sb="0" eb="2">
      <t>カンコウ</t>
    </rPh>
    <rPh sb="2" eb="3">
      <t>チョウ</t>
    </rPh>
    <phoneticPr fontId="5"/>
  </si>
  <si>
    <t>国土交通省</t>
  </si>
  <si>
    <t>参事官室</t>
    <rPh sb="0" eb="3">
      <t>サンジカン</t>
    </rPh>
    <rPh sb="3" eb="4">
      <t>シツ</t>
    </rPh>
    <phoneticPr fontId="5"/>
  </si>
  <si>
    <t>○</t>
  </si>
  <si>
    <t>観光立国推進基本法第１８条</t>
  </si>
  <si>
    <t>観光立国推進基本計画</t>
  </si>
  <si>
    <t>-</t>
  </si>
  <si>
    <t>-</t>
    <phoneticPr fontId="5"/>
  </si>
  <si>
    <t>-</t>
    <phoneticPr fontId="5"/>
  </si>
  <si>
    <t>-</t>
    <phoneticPr fontId="5"/>
  </si>
  <si>
    <t>庁費</t>
    <rPh sb="0" eb="2">
      <t>チョウヒ</t>
    </rPh>
    <phoneticPr fontId="5"/>
  </si>
  <si>
    <t>職員旅費</t>
    <rPh sb="0" eb="2">
      <t>ショクイン</t>
    </rPh>
    <rPh sb="2" eb="4">
      <t>リョヒ</t>
    </rPh>
    <phoneticPr fontId="5"/>
  </si>
  <si>
    <t>委員等旅費</t>
    <rPh sb="0" eb="2">
      <t>イイン</t>
    </rPh>
    <rPh sb="2" eb="3">
      <t>トウ</t>
    </rPh>
    <rPh sb="3" eb="5">
      <t>リョヒ</t>
    </rPh>
    <phoneticPr fontId="5"/>
  </si>
  <si>
    <t>訪日外国人旅行者数</t>
  </si>
  <si>
    <t>万人</t>
    <rPh sb="0" eb="2">
      <t>マンニン</t>
    </rPh>
    <phoneticPr fontId="5"/>
  </si>
  <si>
    <t>-</t>
    <phoneticPr fontId="5"/>
  </si>
  <si>
    <t>-</t>
    <phoneticPr fontId="5"/>
  </si>
  <si>
    <t>出典：日本政府観光局（JNTO）　訪日外客統計
　　　　https://www.jnto.go.jp/jpn/statistics/data_info_listing/index.html</t>
    <rPh sb="0" eb="2">
      <t>シュッテン</t>
    </rPh>
    <phoneticPr fontId="5"/>
  </si>
  <si>
    <t>訪日外国人旅行消費額</t>
  </si>
  <si>
    <t>兆円</t>
    <rPh sb="0" eb="2">
      <t>チョウエン</t>
    </rPh>
    <phoneticPr fontId="5"/>
  </si>
  <si>
    <t>-</t>
    <phoneticPr fontId="5"/>
  </si>
  <si>
    <t>出典：観光庁　訪日外国人消費動向調査
　　　　http://www.mlit.go.jp/kankocho/siryou/toukei/syouhityousa.html</t>
    <rPh sb="0" eb="2">
      <t>シュッテン</t>
    </rPh>
    <phoneticPr fontId="5"/>
  </si>
  <si>
    <t>-</t>
    <phoneticPr fontId="5"/>
  </si>
  <si>
    <t>出典：日本政府観光局（JNTO）　国際会議統計
　　　 https://mice.jnto.go.jp/documents/statistics.html</t>
    <rPh sb="0" eb="2">
      <t>シュッテン</t>
    </rPh>
    <rPh sb="17" eb="19">
      <t>コクサイ</t>
    </rPh>
    <rPh sb="19" eb="21">
      <t>カイギ</t>
    </rPh>
    <rPh sb="21" eb="23">
      <t>トウケイ</t>
    </rPh>
    <phoneticPr fontId="5"/>
  </si>
  <si>
    <t>とりまとめた共同宣言（報告書）の数</t>
    <rPh sb="6" eb="8">
      <t>キョウドウ</t>
    </rPh>
    <rPh sb="8" eb="10">
      <t>センゲン</t>
    </rPh>
    <rPh sb="11" eb="13">
      <t>ホウコク</t>
    </rPh>
    <rPh sb="16" eb="17">
      <t>カズ</t>
    </rPh>
    <phoneticPr fontId="5"/>
  </si>
  <si>
    <t>件</t>
    <rPh sb="0" eb="1">
      <t>ケン</t>
    </rPh>
    <phoneticPr fontId="5"/>
  </si>
  <si>
    <t>-</t>
    <phoneticPr fontId="5"/>
  </si>
  <si>
    <t>回</t>
    <rPh sb="0" eb="1">
      <t>カイ</t>
    </rPh>
    <phoneticPr fontId="5"/>
  </si>
  <si>
    <t>百万円</t>
    <rPh sb="0" eb="1">
      <t>ヒャク</t>
    </rPh>
    <rPh sb="1" eb="3">
      <t>マンエン</t>
    </rPh>
    <phoneticPr fontId="5"/>
  </si>
  <si>
    <t>百万円/件</t>
    <rPh sb="0" eb="1">
      <t>ヒャク</t>
    </rPh>
    <rPh sb="1" eb="3">
      <t>マンエン</t>
    </rPh>
    <rPh sb="4" eb="5">
      <t>ケン</t>
    </rPh>
    <phoneticPr fontId="5"/>
  </si>
  <si>
    <t>６　国際競争力、観光交流、広域・地域間連携等の確保・強化</t>
  </si>
  <si>
    <t>２０　観光立国を推進する</t>
  </si>
  <si>
    <t>万人</t>
    <rPh sb="0" eb="2">
      <t>マンニン</t>
    </rPh>
    <phoneticPr fontId="5"/>
  </si>
  <si>
    <t>兆円</t>
    <rPh sb="0" eb="2">
      <t>チョウエン</t>
    </rPh>
    <phoneticPr fontId="5"/>
  </si>
  <si>
    <t>-</t>
    <phoneticPr fontId="5"/>
  </si>
  <si>
    <t>-</t>
    <phoneticPr fontId="5"/>
  </si>
  <si>
    <t>我が国のインバウンドを大々的に復活させ、我が国の観光の早期回復に向けた取組を強力に世界にアピールするとともに、世界規模で「旅行控え」から「旅行促進」への機運を醸成すすることで国際観光振興への貢献を図るものである。</t>
    <phoneticPr fontId="5"/>
  </si>
  <si>
    <t>-</t>
    <phoneticPr fontId="5"/>
  </si>
  <si>
    <t>会合の実施により早期に観光交流の促進を通じ、世界経済回復に貢献する。</t>
  </si>
  <si>
    <t>会合の実施により早期に観光交流の促進を通じ、世界経済回復に貢献する。</t>
    <phoneticPr fontId="5"/>
  </si>
  <si>
    <t>各国が協調して、早期に観光交流の促進を通じ、世界経済回復に貢献することを宣言する。</t>
    <phoneticPr fontId="5"/>
  </si>
  <si>
    <t>代表団や各国メディア等を、全国各地へのエクスカーションに招待し、世界に我が国の安全性と魅力を強力に発信する。</t>
    <phoneticPr fontId="5"/>
  </si>
  <si>
    <t>エクスカーションの実施回数</t>
    <rPh sb="9" eb="11">
      <t>ジッシ</t>
    </rPh>
    <rPh sb="11" eb="13">
      <t>カイスウ</t>
    </rPh>
    <phoneticPr fontId="5"/>
  </si>
  <si>
    <t>各国の業界団体と、日本側事業者との商談機会を創出する。</t>
    <phoneticPr fontId="5"/>
  </si>
  <si>
    <t>商談会の実施回数</t>
    <rPh sb="0" eb="3">
      <t>ショウダンカイ</t>
    </rPh>
    <rPh sb="4" eb="6">
      <t>ジッシ</t>
    </rPh>
    <rPh sb="6" eb="8">
      <t>カイスウ</t>
    </rPh>
    <phoneticPr fontId="5"/>
  </si>
  <si>
    <t>回</t>
    <rPh sb="0" eb="1">
      <t>カイ</t>
    </rPh>
    <phoneticPr fontId="5"/>
  </si>
  <si>
    <t>観光サミット・大商談会開催</t>
    <phoneticPr fontId="5"/>
  </si>
  <si>
    <t>大商談会の開催</t>
    <rPh sb="5" eb="7">
      <t>カイサイ</t>
    </rPh>
    <phoneticPr fontId="5"/>
  </si>
  <si>
    <t>観光サミットの開催</t>
    <rPh sb="0" eb="2">
      <t>カンコウ</t>
    </rPh>
    <rPh sb="7" eb="9">
      <t>カイサイ</t>
    </rPh>
    <phoneticPr fontId="5"/>
  </si>
  <si>
    <t>804/1</t>
    <phoneticPr fontId="5"/>
  </si>
  <si>
    <t>B.</t>
    <phoneticPr fontId="5"/>
  </si>
  <si>
    <t>観光サミットにおいては、多くの国から代表団、事業者団体、メディア等を我が国に招聘し、各国の対応等の知見及び観光復活施策を共有するとともに、各国が協調して、早期に観光交流の促進を通じ、世界経済回復に貢献することを宣言する。加えて、大商談会においては、各国の業界団体と、日本側事業者との商談機会を創出する。本事業では、我が国での観光サミット及び大商談会の開催に向け、準備及び実施運営を行う。</t>
    <rPh sb="0" eb="2">
      <t>カンコウ</t>
    </rPh>
    <rPh sb="110" eb="111">
      <t>クワ</t>
    </rPh>
    <rPh sb="114" eb="115">
      <t>ダイ</t>
    </rPh>
    <rPh sb="115" eb="118">
      <t>ショウダンカイ</t>
    </rPh>
    <rPh sb="162" eb="164">
      <t>カンコウ</t>
    </rPh>
    <rPh sb="168" eb="169">
      <t>オヨ</t>
    </rPh>
    <rPh sb="170" eb="171">
      <t>ダイ</t>
    </rPh>
    <rPh sb="171" eb="174">
      <t>ショウダンカイ</t>
    </rPh>
    <phoneticPr fontId="5"/>
  </si>
  <si>
    <t>予算額　／　開催サミット・大商談会の件数</t>
    <rPh sb="0" eb="2">
      <t>ヨサン</t>
    </rPh>
    <rPh sb="2" eb="3">
      <t>ガク</t>
    </rPh>
    <rPh sb="6" eb="8">
      <t>カイサイ</t>
    </rPh>
    <rPh sb="13" eb="14">
      <t>ダイ</t>
    </rPh>
    <rPh sb="14" eb="17">
      <t>ショウダンカイ</t>
    </rPh>
    <rPh sb="18" eb="20">
      <t>ケンスウ</t>
    </rPh>
    <phoneticPr fontId="5"/>
  </si>
  <si>
    <t>新型コロナウイルス感染拡大により、全世界的に観光交流が大きく冷え込む中、昨年度のG20観光大臣会合の議長国であった我が国が主導し、各国が協調して、双方向の観光交流を大々的に復活させるとともに、観光を通じた経済回復に向けた取組を強力にアピールする場を構築することは、我が国の観光分野の課題の解決に資することから、国民や社会のニーズに合致している。</t>
    <rPh sb="0" eb="1">
      <t>シン</t>
    </rPh>
    <rPh sb="34" eb="35">
      <t>ナカ</t>
    </rPh>
    <rPh sb="36" eb="39">
      <t>サクネンド</t>
    </rPh>
    <rPh sb="43" eb="45">
      <t>カンコウ</t>
    </rPh>
    <rPh sb="45" eb="47">
      <t>ダイジン</t>
    </rPh>
    <rPh sb="47" eb="49">
      <t>カイゴウ</t>
    </rPh>
    <rPh sb="50" eb="52">
      <t>ギチョウ</t>
    </rPh>
    <rPh sb="52" eb="53">
      <t>コク</t>
    </rPh>
    <phoneticPr fontId="5"/>
  </si>
  <si>
    <t>観光大臣サミット及び大商談会は、我が国が各国の観光大臣等を対象として実施するものであり、国が積極的に実施すべき事業である。</t>
    <rPh sb="0" eb="2">
      <t>カンコウ</t>
    </rPh>
    <rPh sb="2" eb="4">
      <t>ダイジン</t>
    </rPh>
    <rPh sb="8" eb="9">
      <t>オヨ</t>
    </rPh>
    <rPh sb="10" eb="11">
      <t>ダイ</t>
    </rPh>
    <rPh sb="11" eb="14">
      <t>ショウダンカイ</t>
    </rPh>
    <rPh sb="27" eb="28">
      <t>トウ</t>
    </rPh>
    <rPh sb="34" eb="36">
      <t>ジッシ</t>
    </rPh>
    <phoneticPr fontId="5"/>
  </si>
  <si>
    <t>世界的に新型コロナウイルスの感染拡大再発を防ぐため、一刻も早く、国際的に安心・安全な観光を実現するための施策を共有することで、国際観光分野における課題解決に向けて、我が国のリーダーシップを発揮することができるため重要な事業である。</t>
    <phoneticPr fontId="5"/>
  </si>
  <si>
    <t>参事官　白﨑　俊介</t>
    <rPh sb="0" eb="3">
      <t>サンジカン</t>
    </rPh>
    <rPh sb="4" eb="6">
      <t>シラサキ</t>
    </rPh>
    <rPh sb="7" eb="9">
      <t>シュンスケ</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</si>
</sst>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127000</xdr:colOff>
      <xdr:row>741</xdr:row>
      <xdr:rowOff>63500</xdr:rowOff>
    </xdr:from>
    <xdr:to>
      <xdr:col>30</xdr:col>
      <xdr:colOff>25399</xdr:colOff>
      <xdr:row>743</xdr:row>
      <xdr:rowOff>244561</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127500" y="48488600"/>
          <a:ext cx="1698624" cy="885911"/>
        </a:xfrm>
        <a:prstGeom prst="rect">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観光庁</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804</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20</xdr:col>
      <xdr:colOff>131535</xdr:colOff>
      <xdr:row>744</xdr:row>
      <xdr:rowOff>23586</xdr:rowOff>
    </xdr:from>
    <xdr:ext cx="2492477" cy="64248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789135" y="52540626"/>
          <a:ext cx="2492477" cy="642484"/>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観光サミット・大商談会の開催に向けた</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準備及び実施運営、各関係機関との</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連絡調整</a:t>
          </a:r>
        </a:p>
      </xdr:txBody>
    </xdr:sp>
    <xdr:clientData/>
  </xdr:oneCellAnchor>
  <xdr:twoCellAnchor>
    <xdr:from>
      <xdr:col>20</xdr:col>
      <xdr:colOff>25401</xdr:colOff>
      <xdr:row>744</xdr:row>
      <xdr:rowOff>50800</xdr:rowOff>
    </xdr:from>
    <xdr:to>
      <xdr:col>20</xdr:col>
      <xdr:colOff>190500</xdr:colOff>
      <xdr:row>746</xdr:row>
      <xdr:rowOff>139700</xdr:rowOff>
    </xdr:to>
    <xdr:sp macro="" textlink="">
      <xdr:nvSpPr>
        <xdr:cNvPr id="4" name="左大かっこ 3">
          <a:extLst>
            <a:ext uri="{FF2B5EF4-FFF2-40B4-BE49-F238E27FC236}">
              <a16:creationId xmlns:a16="http://schemas.microsoft.com/office/drawing/2014/main" id="{00000000-0008-0000-0000-000004000000}"/>
            </a:ext>
          </a:extLst>
        </xdr:cNvPr>
        <xdr:cNvSpPr/>
      </xdr:nvSpPr>
      <xdr:spPr>
        <a:xfrm>
          <a:off x="4089401" y="53276500"/>
          <a:ext cx="165099" cy="800100"/>
        </a:xfrm>
        <a:prstGeom prst="leftBracket">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144780</xdr:colOff>
      <xdr:row>744</xdr:row>
      <xdr:rowOff>50800</xdr:rowOff>
    </xdr:from>
    <xdr:to>
      <xdr:col>34</xdr:col>
      <xdr:colOff>63500</xdr:colOff>
      <xdr:row>746</xdr:row>
      <xdr:rowOff>101600</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a:off x="6850380" y="53276500"/>
          <a:ext cx="121920" cy="762000"/>
        </a:xfrm>
        <a:prstGeom prst="rightBracket">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0</xdr:colOff>
      <xdr:row>742</xdr:row>
      <xdr:rowOff>0</xdr:rowOff>
    </xdr:from>
    <xdr:to>
      <xdr:col>40</xdr:col>
      <xdr:colOff>141588</xdr:colOff>
      <xdr:row>743</xdr:row>
      <xdr:rowOff>205946</xdr:rowOff>
    </xdr:to>
    <xdr:sp macro="" textlink="">
      <xdr:nvSpPr>
        <xdr:cNvPr id="12" name="大かっこ 11">
          <a:extLst>
            <a:ext uri="{FF2B5EF4-FFF2-40B4-BE49-F238E27FC236}">
              <a16:creationId xmlns:a16="http://schemas.microsoft.com/office/drawing/2014/main" id="{00000000-0008-0000-0000-00000C000000}"/>
            </a:ext>
          </a:extLst>
        </xdr:cNvPr>
        <xdr:cNvSpPr/>
      </xdr:nvSpPr>
      <xdr:spPr>
        <a:xfrm>
          <a:off x="6000750" y="48777525"/>
          <a:ext cx="1941813" cy="558371"/>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職員旅費 </a:t>
          </a:r>
          <a:r>
            <a:rPr lang="en-US" altLang="ja-JP"/>
            <a:t>6</a:t>
          </a:r>
          <a:r>
            <a:rPr lang="ja-JP" altLang="en-US"/>
            <a:t>百万円</a:t>
          </a:r>
          <a:endParaRPr lang="en-US" altLang="ja-JP"/>
        </a:p>
      </xdr:txBody>
    </xdr:sp>
    <xdr:clientData/>
  </xdr:twoCellAnchor>
  <xdr:twoCellAnchor>
    <xdr:from>
      <xdr:col>25</xdr:col>
      <xdr:colOff>60960</xdr:colOff>
      <xdr:row>746</xdr:row>
      <xdr:rowOff>81280</xdr:rowOff>
    </xdr:from>
    <xdr:to>
      <xdr:col>25</xdr:col>
      <xdr:colOff>60960</xdr:colOff>
      <xdr:row>750</xdr:row>
      <xdr:rowOff>60960</xdr:rowOff>
    </xdr:to>
    <xdr:cxnSp macro="">
      <xdr:nvCxnSpPr>
        <xdr:cNvPr id="29" name="直線矢印コネクタ 28">
          <a:extLst>
            <a:ext uri="{FF2B5EF4-FFF2-40B4-BE49-F238E27FC236}">
              <a16:creationId xmlns:a16="http://schemas.microsoft.com/office/drawing/2014/main" id="{634DD980-15F3-4508-9627-5477BC22153C}"/>
            </a:ext>
          </a:extLst>
        </xdr:cNvPr>
        <xdr:cNvCxnSpPr/>
      </xdr:nvCxnSpPr>
      <xdr:spPr>
        <a:xfrm>
          <a:off x="4632960" y="53309520"/>
          <a:ext cx="0" cy="140208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132080</xdr:colOff>
      <xdr:row>751</xdr:row>
      <xdr:rowOff>243840</xdr:rowOff>
    </xdr:from>
    <xdr:to>
      <xdr:col>33</xdr:col>
      <xdr:colOff>119209</xdr:colOff>
      <xdr:row>754</xdr:row>
      <xdr:rowOff>272673</xdr:rowOff>
    </xdr:to>
    <xdr:sp macro="" textlink="">
      <xdr:nvSpPr>
        <xdr:cNvPr id="22" name="正方形/長方形 21">
          <a:extLst>
            <a:ext uri="{FF2B5EF4-FFF2-40B4-BE49-F238E27FC236}">
              <a16:creationId xmlns:a16="http://schemas.microsoft.com/office/drawing/2014/main" id="{22972B91-9904-4CF2-A549-6EA0F57B9CB2}"/>
            </a:ext>
          </a:extLst>
        </xdr:cNvPr>
        <xdr:cNvSpPr/>
      </xdr:nvSpPr>
      <xdr:spPr>
        <a:xfrm>
          <a:off x="1960880" y="55250080"/>
          <a:ext cx="2364569" cy="1095633"/>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endParaRPr kumimoji="1" lang="en-US" altLang="ja-JP" sz="1400"/>
        </a:p>
        <a:p>
          <a:pPr algn="ctr"/>
          <a:r>
            <a:rPr kumimoji="1" lang="ja-JP" altLang="en-US" sz="1400"/>
            <a:t>受託事業者</a:t>
          </a:r>
          <a:endParaRPr kumimoji="1" lang="en-US" altLang="ja-JP" sz="1400"/>
        </a:p>
        <a:p>
          <a:pPr algn="ctr"/>
          <a:r>
            <a:rPr kumimoji="1" lang="en-US" altLang="ja-JP" sz="1400"/>
            <a:t>798</a:t>
          </a:r>
          <a:r>
            <a:rPr kumimoji="1" lang="ja-JP" altLang="en-US" sz="1400"/>
            <a:t>百万円</a:t>
          </a:r>
          <a:endParaRPr kumimoji="1" lang="ja-JP" altLang="en-US" sz="1100"/>
        </a:p>
      </xdr:txBody>
    </xdr:sp>
    <xdr:clientData/>
  </xdr:twoCellAnchor>
  <xdr:oneCellAnchor>
    <xdr:from>
      <xdr:col>21</xdr:col>
      <xdr:colOff>39007</xdr:colOff>
      <xdr:row>755</xdr:row>
      <xdr:rowOff>225334</xdr:rowOff>
    </xdr:from>
    <xdr:ext cx="1955215" cy="459100"/>
    <xdr:sp macro="" textlink="">
      <xdr:nvSpPr>
        <xdr:cNvPr id="23" name="テキスト ボックス 22">
          <a:extLst>
            <a:ext uri="{FF2B5EF4-FFF2-40B4-BE49-F238E27FC236}">
              <a16:creationId xmlns:a16="http://schemas.microsoft.com/office/drawing/2014/main" id="{7C37289E-9902-4AC1-8368-730DAF19A6F5}"/>
            </a:ext>
          </a:extLst>
        </xdr:cNvPr>
        <xdr:cNvSpPr txBox="1"/>
      </xdr:nvSpPr>
      <xdr:spPr>
        <a:xfrm>
          <a:off x="3879487" y="56653974"/>
          <a:ext cx="1955215"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ja-JP" sz="1100" b="0" i="0" baseline="0">
              <a:solidFill>
                <a:schemeClr val="tx1"/>
              </a:solidFill>
              <a:effectLst/>
              <a:latin typeface="+mn-lt"/>
              <a:ea typeface="+mn-ea"/>
              <a:cs typeface="+mn-cs"/>
            </a:rPr>
            <a:t>観光サミット・大商談会の開催</a:t>
          </a:r>
          <a:endParaRPr kumimoji="1" lang="en-US" altLang="ja-JP" sz="1100" b="0" i="0" baseline="0">
            <a:solidFill>
              <a:schemeClr val="tx1"/>
            </a:solidFill>
            <a:effectLst/>
            <a:latin typeface="+mn-lt"/>
            <a:ea typeface="+mn-ea"/>
            <a:cs typeface="+mn-cs"/>
          </a:endParaRPr>
        </a:p>
        <a:p>
          <a:r>
            <a:rPr kumimoji="1" lang="ja-JP" altLang="en-US" sz="1100"/>
            <a:t>に向けた準備及び実施運営</a:t>
          </a:r>
          <a:endParaRPr kumimoji="1" lang="en-US" altLang="ja-JP" sz="1100"/>
        </a:p>
      </xdr:txBody>
    </xdr:sp>
    <xdr:clientData/>
  </xdr:oneCellAnchor>
  <xdr:twoCellAnchor>
    <xdr:from>
      <xdr:col>20</xdr:col>
      <xdr:colOff>119381</xdr:colOff>
      <xdr:row>755</xdr:row>
      <xdr:rowOff>241301</xdr:rowOff>
    </xdr:from>
    <xdr:to>
      <xdr:col>21</xdr:col>
      <xdr:colOff>12700</xdr:colOff>
      <xdr:row>757</xdr:row>
      <xdr:rowOff>139701</xdr:rowOff>
    </xdr:to>
    <xdr:sp macro="" textlink="">
      <xdr:nvSpPr>
        <xdr:cNvPr id="24" name="左大かっこ 23">
          <a:extLst>
            <a:ext uri="{FF2B5EF4-FFF2-40B4-BE49-F238E27FC236}">
              <a16:creationId xmlns:a16="http://schemas.microsoft.com/office/drawing/2014/main" id="{17EA5C70-92C0-4F95-B6F3-11803F7A7571}"/>
            </a:ext>
          </a:extLst>
        </xdr:cNvPr>
        <xdr:cNvSpPr/>
      </xdr:nvSpPr>
      <xdr:spPr>
        <a:xfrm>
          <a:off x="4183381" y="57378601"/>
          <a:ext cx="96519" cy="609600"/>
        </a:xfrm>
        <a:prstGeom prst="leftBracket">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36287</xdr:colOff>
      <xdr:row>755</xdr:row>
      <xdr:rowOff>238760</xdr:rowOff>
    </xdr:from>
    <xdr:to>
      <xdr:col>32</xdr:col>
      <xdr:colOff>165100</xdr:colOff>
      <xdr:row>757</xdr:row>
      <xdr:rowOff>127000</xdr:rowOff>
    </xdr:to>
    <xdr:sp macro="" textlink="">
      <xdr:nvSpPr>
        <xdr:cNvPr id="25" name="右大かっこ 24">
          <a:extLst>
            <a:ext uri="{FF2B5EF4-FFF2-40B4-BE49-F238E27FC236}">
              <a16:creationId xmlns:a16="http://schemas.microsoft.com/office/drawing/2014/main" id="{BC3A8630-61D1-4B24-9B46-4CB0ACE753C4}"/>
            </a:ext>
          </a:extLst>
        </xdr:cNvPr>
        <xdr:cNvSpPr/>
      </xdr:nvSpPr>
      <xdr:spPr>
        <a:xfrm>
          <a:off x="6538687" y="57376060"/>
          <a:ext cx="128813" cy="599440"/>
        </a:xfrm>
        <a:prstGeom prst="rightBracket">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22</xdr:col>
      <xdr:colOff>60960</xdr:colOff>
      <xdr:row>750</xdr:row>
      <xdr:rowOff>243840</xdr:rowOff>
    </xdr:from>
    <xdr:ext cx="1707794" cy="275717"/>
    <xdr:sp macro="" textlink="">
      <xdr:nvSpPr>
        <xdr:cNvPr id="27" name="テキスト ボックス 26">
          <a:extLst>
            <a:ext uri="{FF2B5EF4-FFF2-40B4-BE49-F238E27FC236}">
              <a16:creationId xmlns:a16="http://schemas.microsoft.com/office/drawing/2014/main" id="{293517DB-EADA-4003-9BA7-2C92D2BA0B64}"/>
            </a:ext>
          </a:extLst>
        </xdr:cNvPr>
        <xdr:cNvSpPr txBox="1"/>
      </xdr:nvSpPr>
      <xdr:spPr>
        <a:xfrm>
          <a:off x="2255520" y="54894480"/>
          <a:ext cx="1707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随意契約（企画競争）</a:t>
          </a:r>
          <a:r>
            <a:rPr kumimoji="1" lang="en-US" altLang="ja-JP" sz="1100"/>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BF115" sqref="BF1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4" t="s">
        <v>0</v>
      </c>
      <c r="AK2" s="964"/>
      <c r="AL2" s="964"/>
      <c r="AM2" s="964"/>
      <c r="AN2" s="964"/>
      <c r="AO2" s="965" t="s">
        <v>425</v>
      </c>
      <c r="AP2" s="965"/>
      <c r="AQ2" s="965"/>
      <c r="AR2" s="78" t="str">
        <f>IF(OR(AO2="　", AO2=""), "", "-")</f>
        <v>-</v>
      </c>
      <c r="AS2" s="966">
        <v>35</v>
      </c>
      <c r="AT2" s="966"/>
      <c r="AU2" s="966"/>
      <c r="AV2" s="51" t="str">
        <f>IF(AW2="", "", "-")</f>
        <v/>
      </c>
      <c r="AW2" s="911"/>
      <c r="AX2" s="911"/>
    </row>
    <row r="3" spans="1:50" ht="21" customHeight="1" thickBot="1" x14ac:dyDescent="0.2">
      <c r="A3" s="867" t="s">
        <v>430</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563</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608</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531</v>
      </c>
      <c r="H5" s="840"/>
      <c r="I5" s="840"/>
      <c r="J5" s="840"/>
      <c r="K5" s="840"/>
      <c r="L5" s="840"/>
      <c r="M5" s="841" t="s">
        <v>66</v>
      </c>
      <c r="N5" s="842"/>
      <c r="O5" s="842"/>
      <c r="P5" s="842"/>
      <c r="Q5" s="842"/>
      <c r="R5" s="843"/>
      <c r="S5" s="844" t="s">
        <v>533</v>
      </c>
      <c r="T5" s="840"/>
      <c r="U5" s="840"/>
      <c r="V5" s="840"/>
      <c r="W5" s="840"/>
      <c r="X5" s="845"/>
      <c r="Y5" s="698" t="s">
        <v>3</v>
      </c>
      <c r="Z5" s="546"/>
      <c r="AA5" s="546"/>
      <c r="AB5" s="546"/>
      <c r="AC5" s="546"/>
      <c r="AD5" s="547"/>
      <c r="AE5" s="699" t="s">
        <v>564</v>
      </c>
      <c r="AF5" s="699"/>
      <c r="AG5" s="699"/>
      <c r="AH5" s="699"/>
      <c r="AI5" s="699"/>
      <c r="AJ5" s="699"/>
      <c r="AK5" s="699"/>
      <c r="AL5" s="699"/>
      <c r="AM5" s="699"/>
      <c r="AN5" s="699"/>
      <c r="AO5" s="699"/>
      <c r="AP5" s="700"/>
      <c r="AQ5" s="701" t="s">
        <v>618</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8" t="s">
        <v>22</v>
      </c>
      <c r="B7" s="499"/>
      <c r="C7" s="499"/>
      <c r="D7" s="499"/>
      <c r="E7" s="499"/>
      <c r="F7" s="500"/>
      <c r="G7" s="501" t="s">
        <v>566</v>
      </c>
      <c r="H7" s="502"/>
      <c r="I7" s="502"/>
      <c r="J7" s="502"/>
      <c r="K7" s="502"/>
      <c r="L7" s="502"/>
      <c r="M7" s="502"/>
      <c r="N7" s="502"/>
      <c r="O7" s="502"/>
      <c r="P7" s="502"/>
      <c r="Q7" s="502"/>
      <c r="R7" s="502"/>
      <c r="S7" s="502"/>
      <c r="T7" s="502"/>
      <c r="U7" s="502"/>
      <c r="V7" s="502"/>
      <c r="W7" s="502"/>
      <c r="X7" s="503"/>
      <c r="Y7" s="922" t="s">
        <v>394</v>
      </c>
      <c r="Z7" s="446"/>
      <c r="AA7" s="446"/>
      <c r="AB7" s="446"/>
      <c r="AC7" s="446"/>
      <c r="AD7" s="923"/>
      <c r="AE7" s="912" t="s">
        <v>567</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8" t="s">
        <v>259</v>
      </c>
      <c r="B8" s="499"/>
      <c r="C8" s="499"/>
      <c r="D8" s="499"/>
      <c r="E8" s="499"/>
      <c r="F8" s="500"/>
      <c r="G8" s="933" t="str">
        <f>入力規則等!A27</f>
        <v>観光立国</v>
      </c>
      <c r="H8" s="720"/>
      <c r="I8" s="720"/>
      <c r="J8" s="720"/>
      <c r="K8" s="720"/>
      <c r="L8" s="720"/>
      <c r="M8" s="720"/>
      <c r="N8" s="720"/>
      <c r="O8" s="720"/>
      <c r="P8" s="720"/>
      <c r="Q8" s="720"/>
      <c r="R8" s="720"/>
      <c r="S8" s="720"/>
      <c r="T8" s="720"/>
      <c r="U8" s="720"/>
      <c r="V8" s="720"/>
      <c r="W8" s="720"/>
      <c r="X8" s="934"/>
      <c r="Y8" s="846" t="s">
        <v>260</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598</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613</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76" t="s">
        <v>24</v>
      </c>
      <c r="B12" s="977"/>
      <c r="C12" s="977"/>
      <c r="D12" s="977"/>
      <c r="E12" s="977"/>
      <c r="F12" s="978"/>
      <c r="G12" s="760"/>
      <c r="H12" s="761"/>
      <c r="I12" s="761"/>
      <c r="J12" s="761"/>
      <c r="K12" s="761"/>
      <c r="L12" s="761"/>
      <c r="M12" s="761"/>
      <c r="N12" s="761"/>
      <c r="O12" s="761"/>
      <c r="P12" s="418" t="s">
        <v>397</v>
      </c>
      <c r="Q12" s="419"/>
      <c r="R12" s="419"/>
      <c r="S12" s="419"/>
      <c r="T12" s="419"/>
      <c r="U12" s="419"/>
      <c r="V12" s="420"/>
      <c r="W12" s="418" t="s">
        <v>417</v>
      </c>
      <c r="X12" s="419"/>
      <c r="Y12" s="419"/>
      <c r="Z12" s="419"/>
      <c r="AA12" s="419"/>
      <c r="AB12" s="419"/>
      <c r="AC12" s="420"/>
      <c r="AD12" s="418" t="s">
        <v>424</v>
      </c>
      <c r="AE12" s="419"/>
      <c r="AF12" s="419"/>
      <c r="AG12" s="419"/>
      <c r="AH12" s="419"/>
      <c r="AI12" s="419"/>
      <c r="AJ12" s="420"/>
      <c r="AK12" s="418" t="s">
        <v>431</v>
      </c>
      <c r="AL12" s="419"/>
      <c r="AM12" s="419"/>
      <c r="AN12" s="419"/>
      <c r="AO12" s="419"/>
      <c r="AP12" s="419"/>
      <c r="AQ12" s="420"/>
      <c r="AR12" s="418" t="s">
        <v>432</v>
      </c>
      <c r="AS12" s="419"/>
      <c r="AT12" s="419"/>
      <c r="AU12" s="419"/>
      <c r="AV12" s="419"/>
      <c r="AW12" s="419"/>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569</v>
      </c>
      <c r="Q13" s="658"/>
      <c r="R13" s="658"/>
      <c r="S13" s="658"/>
      <c r="T13" s="658"/>
      <c r="U13" s="658"/>
      <c r="V13" s="659"/>
      <c r="W13" s="657" t="s">
        <v>569</v>
      </c>
      <c r="X13" s="658"/>
      <c r="Y13" s="658"/>
      <c r="Z13" s="658"/>
      <c r="AA13" s="658"/>
      <c r="AB13" s="658"/>
      <c r="AC13" s="659"/>
      <c r="AD13" s="657" t="s">
        <v>599</v>
      </c>
      <c r="AE13" s="658"/>
      <c r="AF13" s="658"/>
      <c r="AG13" s="658"/>
      <c r="AH13" s="658"/>
      <c r="AI13" s="658"/>
      <c r="AJ13" s="659"/>
      <c r="AK13" s="657" t="s">
        <v>569</v>
      </c>
      <c r="AL13" s="658"/>
      <c r="AM13" s="658"/>
      <c r="AN13" s="658"/>
      <c r="AO13" s="658"/>
      <c r="AP13" s="658"/>
      <c r="AQ13" s="659"/>
      <c r="AR13" s="919" t="s">
        <v>569</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569</v>
      </c>
      <c r="Q14" s="658"/>
      <c r="R14" s="658"/>
      <c r="S14" s="658"/>
      <c r="T14" s="658"/>
      <c r="U14" s="658"/>
      <c r="V14" s="659"/>
      <c r="W14" s="657" t="s">
        <v>569</v>
      </c>
      <c r="X14" s="658"/>
      <c r="Y14" s="658"/>
      <c r="Z14" s="658"/>
      <c r="AA14" s="658"/>
      <c r="AB14" s="658"/>
      <c r="AC14" s="659"/>
      <c r="AD14" s="657" t="s">
        <v>569</v>
      </c>
      <c r="AE14" s="658"/>
      <c r="AF14" s="658"/>
      <c r="AG14" s="658"/>
      <c r="AH14" s="658"/>
      <c r="AI14" s="658"/>
      <c r="AJ14" s="659"/>
      <c r="AK14" s="657">
        <v>804</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569</v>
      </c>
      <c r="Q15" s="658"/>
      <c r="R15" s="658"/>
      <c r="S15" s="658"/>
      <c r="T15" s="658"/>
      <c r="U15" s="658"/>
      <c r="V15" s="659"/>
      <c r="W15" s="657" t="s">
        <v>569</v>
      </c>
      <c r="X15" s="658"/>
      <c r="Y15" s="658"/>
      <c r="Z15" s="658"/>
      <c r="AA15" s="658"/>
      <c r="AB15" s="658"/>
      <c r="AC15" s="659"/>
      <c r="AD15" s="657" t="s">
        <v>569</v>
      </c>
      <c r="AE15" s="658"/>
      <c r="AF15" s="658"/>
      <c r="AG15" s="658"/>
      <c r="AH15" s="658"/>
      <c r="AI15" s="658"/>
      <c r="AJ15" s="659"/>
      <c r="AK15" s="657" t="s">
        <v>571</v>
      </c>
      <c r="AL15" s="658"/>
      <c r="AM15" s="658"/>
      <c r="AN15" s="658"/>
      <c r="AO15" s="658"/>
      <c r="AP15" s="658"/>
      <c r="AQ15" s="659"/>
      <c r="AR15" s="657" t="s">
        <v>569</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569</v>
      </c>
      <c r="Q16" s="658"/>
      <c r="R16" s="658"/>
      <c r="S16" s="658"/>
      <c r="T16" s="658"/>
      <c r="U16" s="658"/>
      <c r="V16" s="659"/>
      <c r="W16" s="657" t="s">
        <v>569</v>
      </c>
      <c r="X16" s="658"/>
      <c r="Y16" s="658"/>
      <c r="Z16" s="658"/>
      <c r="AA16" s="658"/>
      <c r="AB16" s="658"/>
      <c r="AC16" s="659"/>
      <c r="AD16" s="657" t="s">
        <v>569</v>
      </c>
      <c r="AE16" s="658"/>
      <c r="AF16" s="658"/>
      <c r="AG16" s="658"/>
      <c r="AH16" s="658"/>
      <c r="AI16" s="658"/>
      <c r="AJ16" s="659"/>
      <c r="AK16" s="657" t="s">
        <v>569</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569</v>
      </c>
      <c r="Q17" s="658"/>
      <c r="R17" s="658"/>
      <c r="S17" s="658"/>
      <c r="T17" s="658"/>
      <c r="U17" s="658"/>
      <c r="V17" s="659"/>
      <c r="W17" s="657" t="s">
        <v>569</v>
      </c>
      <c r="X17" s="658"/>
      <c r="Y17" s="658"/>
      <c r="Z17" s="658"/>
      <c r="AA17" s="658"/>
      <c r="AB17" s="658"/>
      <c r="AC17" s="659"/>
      <c r="AD17" s="657" t="s">
        <v>570</v>
      </c>
      <c r="AE17" s="658"/>
      <c r="AF17" s="658"/>
      <c r="AG17" s="658"/>
      <c r="AH17" s="658"/>
      <c r="AI17" s="658"/>
      <c r="AJ17" s="659"/>
      <c r="AK17" s="657" t="s">
        <v>569</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0</v>
      </c>
      <c r="X18" s="879"/>
      <c r="Y18" s="879"/>
      <c r="Z18" s="879"/>
      <c r="AA18" s="879"/>
      <c r="AB18" s="879"/>
      <c r="AC18" s="880"/>
      <c r="AD18" s="878">
        <f>SUM(AD13:AJ17)</f>
        <v>0</v>
      </c>
      <c r="AE18" s="879"/>
      <c r="AF18" s="879"/>
      <c r="AG18" s="879"/>
      <c r="AH18" s="879"/>
      <c r="AI18" s="879"/>
      <c r="AJ18" s="880"/>
      <c r="AK18" s="878">
        <f>SUM(AK13:AQ17)</f>
        <v>804</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0</v>
      </c>
      <c r="Q19" s="658"/>
      <c r="R19" s="658"/>
      <c r="S19" s="658"/>
      <c r="T19" s="658"/>
      <c r="U19" s="658"/>
      <c r="V19" s="659"/>
      <c r="W19" s="657">
        <v>0</v>
      </c>
      <c r="X19" s="658"/>
      <c r="Y19" s="658"/>
      <c r="Z19" s="658"/>
      <c r="AA19" s="658"/>
      <c r="AB19" s="658"/>
      <c r="AC19" s="659"/>
      <c r="AD19" s="657" t="s">
        <v>599</v>
      </c>
      <c r="AE19" s="658"/>
      <c r="AF19" s="658"/>
      <c r="AG19" s="658"/>
      <c r="AH19" s="658"/>
      <c r="AI19" s="658"/>
      <c r="AJ19" s="659"/>
      <c r="AK19" s="329"/>
      <c r="AL19" s="329"/>
      <c r="AM19" s="329"/>
      <c r="AN19" s="329"/>
      <c r="AO19" s="329"/>
      <c r="AP19" s="329"/>
      <c r="AQ19" s="329"/>
      <c r="AR19" s="329"/>
      <c r="AS19" s="329"/>
      <c r="AT19" s="329"/>
      <c r="AU19" s="329"/>
      <c r="AV19" s="329"/>
      <c r="AW19" s="329"/>
      <c r="AX19" s="331"/>
    </row>
    <row r="20" spans="1:50" ht="24.75" customHeight="1" x14ac:dyDescent="0.15">
      <c r="A20" s="614"/>
      <c r="B20" s="615"/>
      <c r="C20" s="615"/>
      <c r="D20" s="615"/>
      <c r="E20" s="615"/>
      <c r="F20" s="616"/>
      <c r="G20" s="876" t="s">
        <v>10</v>
      </c>
      <c r="H20" s="877"/>
      <c r="I20" s="877"/>
      <c r="J20" s="877"/>
      <c r="K20" s="877"/>
      <c r="L20" s="877"/>
      <c r="M20" s="877"/>
      <c r="N20" s="877"/>
      <c r="O20" s="877"/>
      <c r="P20" s="317" t="str">
        <f>IF(P18=0, "-", SUM(P19)/P18)</f>
        <v>-</v>
      </c>
      <c r="Q20" s="317"/>
      <c r="R20" s="317"/>
      <c r="S20" s="317"/>
      <c r="T20" s="317"/>
      <c r="U20" s="317"/>
      <c r="V20" s="317"/>
      <c r="W20" s="317" t="str">
        <f t="shared" ref="W20" si="0">IF(W18=0, "-", SUM(W19)/W18)</f>
        <v>-</v>
      </c>
      <c r="X20" s="317"/>
      <c r="Y20" s="317"/>
      <c r="Z20" s="317"/>
      <c r="AA20" s="317"/>
      <c r="AB20" s="317"/>
      <c r="AC20" s="317"/>
      <c r="AD20" s="317" t="str">
        <f t="shared" ref="AD20" si="1">IF(AD18=0, "-", SUM(AD19)/AD18)</f>
        <v>-</v>
      </c>
      <c r="AE20" s="317"/>
      <c r="AF20" s="317"/>
      <c r="AG20" s="317"/>
      <c r="AH20" s="317"/>
      <c r="AI20" s="317"/>
      <c r="AJ20" s="317"/>
      <c r="AK20" s="329"/>
      <c r="AL20" s="329"/>
      <c r="AM20" s="329"/>
      <c r="AN20" s="329"/>
      <c r="AO20" s="329"/>
      <c r="AP20" s="329"/>
      <c r="AQ20" s="330"/>
      <c r="AR20" s="330"/>
      <c r="AS20" s="330"/>
      <c r="AT20" s="330"/>
      <c r="AU20" s="329"/>
      <c r="AV20" s="329"/>
      <c r="AW20" s="329"/>
      <c r="AX20" s="331"/>
    </row>
    <row r="21" spans="1:50" ht="25.5" customHeight="1" x14ac:dyDescent="0.15">
      <c r="A21" s="849"/>
      <c r="B21" s="850"/>
      <c r="C21" s="850"/>
      <c r="D21" s="850"/>
      <c r="E21" s="850"/>
      <c r="F21" s="979"/>
      <c r="G21" s="315" t="s">
        <v>358</v>
      </c>
      <c r="H21" s="316"/>
      <c r="I21" s="316"/>
      <c r="J21" s="316"/>
      <c r="K21" s="316"/>
      <c r="L21" s="316"/>
      <c r="M21" s="316"/>
      <c r="N21" s="316"/>
      <c r="O21" s="316"/>
      <c r="P21" s="317" t="str">
        <f>IF(P19=0, "-", SUM(P19)/SUM(P13,P14))</f>
        <v>-</v>
      </c>
      <c r="Q21" s="317"/>
      <c r="R21" s="317"/>
      <c r="S21" s="317"/>
      <c r="T21" s="317"/>
      <c r="U21" s="317"/>
      <c r="V21" s="317"/>
      <c r="W21" s="317" t="str">
        <f t="shared" ref="W21" si="2">IF(W19=0, "-", SUM(W19)/SUM(W13,W14))</f>
        <v>-</v>
      </c>
      <c r="X21" s="317"/>
      <c r="Y21" s="317"/>
      <c r="Z21" s="317"/>
      <c r="AA21" s="317"/>
      <c r="AB21" s="317"/>
      <c r="AC21" s="317"/>
      <c r="AD21" s="317" t="e">
        <f t="shared" ref="AD21" si="3">IF(AD19=0, "-", SUM(AD19)/SUM(AD13,AD14))</f>
        <v>#DIV/0!</v>
      </c>
      <c r="AE21" s="317"/>
      <c r="AF21" s="317"/>
      <c r="AG21" s="317"/>
      <c r="AH21" s="317"/>
      <c r="AI21" s="317"/>
      <c r="AJ21" s="317"/>
      <c r="AK21" s="329"/>
      <c r="AL21" s="329"/>
      <c r="AM21" s="329"/>
      <c r="AN21" s="329"/>
      <c r="AO21" s="329"/>
      <c r="AP21" s="329"/>
      <c r="AQ21" s="330"/>
      <c r="AR21" s="330"/>
      <c r="AS21" s="330"/>
      <c r="AT21" s="330"/>
      <c r="AU21" s="329"/>
      <c r="AV21" s="329"/>
      <c r="AW21" s="329"/>
      <c r="AX21" s="331"/>
    </row>
    <row r="22" spans="1:50" ht="18.75" customHeight="1" x14ac:dyDescent="0.15">
      <c r="A22" s="946" t="s">
        <v>433</v>
      </c>
      <c r="B22" s="947"/>
      <c r="C22" s="947"/>
      <c r="D22" s="947"/>
      <c r="E22" s="947"/>
      <c r="F22" s="948"/>
      <c r="G22" s="984" t="s">
        <v>337</v>
      </c>
      <c r="H22" s="221"/>
      <c r="I22" s="221"/>
      <c r="J22" s="221"/>
      <c r="K22" s="221"/>
      <c r="L22" s="221"/>
      <c r="M22" s="221"/>
      <c r="N22" s="221"/>
      <c r="O22" s="222"/>
      <c r="P22" s="935" t="s">
        <v>434</v>
      </c>
      <c r="Q22" s="221"/>
      <c r="R22" s="221"/>
      <c r="S22" s="221"/>
      <c r="T22" s="221"/>
      <c r="U22" s="221"/>
      <c r="V22" s="222"/>
      <c r="W22" s="935" t="s">
        <v>435</v>
      </c>
      <c r="X22" s="221"/>
      <c r="Y22" s="221"/>
      <c r="Z22" s="221"/>
      <c r="AA22" s="221"/>
      <c r="AB22" s="221"/>
      <c r="AC22" s="222"/>
      <c r="AD22" s="935" t="s">
        <v>336</v>
      </c>
      <c r="AE22" s="221"/>
      <c r="AF22" s="221"/>
      <c r="AG22" s="221"/>
      <c r="AH22" s="221"/>
      <c r="AI22" s="221"/>
      <c r="AJ22" s="221"/>
      <c r="AK22" s="221"/>
      <c r="AL22" s="221"/>
      <c r="AM22" s="221"/>
      <c r="AN22" s="221"/>
      <c r="AO22" s="221"/>
      <c r="AP22" s="221"/>
      <c r="AQ22" s="221"/>
      <c r="AR22" s="221"/>
      <c r="AS22" s="221"/>
      <c r="AT22" s="221"/>
      <c r="AU22" s="221"/>
      <c r="AV22" s="221"/>
      <c r="AW22" s="221"/>
      <c r="AX22" s="955"/>
    </row>
    <row r="23" spans="1:50" ht="25.5" customHeight="1" x14ac:dyDescent="0.15">
      <c r="A23" s="949"/>
      <c r="B23" s="950"/>
      <c r="C23" s="950"/>
      <c r="D23" s="950"/>
      <c r="E23" s="950"/>
      <c r="F23" s="951"/>
      <c r="G23" s="985" t="s">
        <v>572</v>
      </c>
      <c r="H23" s="986"/>
      <c r="I23" s="986"/>
      <c r="J23" s="986"/>
      <c r="K23" s="986"/>
      <c r="L23" s="986"/>
      <c r="M23" s="986"/>
      <c r="N23" s="986"/>
      <c r="O23" s="987"/>
      <c r="P23" s="919">
        <v>798</v>
      </c>
      <c r="Q23" s="920"/>
      <c r="R23" s="920"/>
      <c r="S23" s="920"/>
      <c r="T23" s="920"/>
      <c r="U23" s="920"/>
      <c r="V23" s="936"/>
      <c r="W23" s="919">
        <v>0</v>
      </c>
      <c r="X23" s="920"/>
      <c r="Y23" s="920"/>
      <c r="Z23" s="920"/>
      <c r="AA23" s="920"/>
      <c r="AB23" s="920"/>
      <c r="AC23" s="936"/>
      <c r="AD23" s="956"/>
      <c r="AE23" s="957"/>
      <c r="AF23" s="957"/>
      <c r="AG23" s="957"/>
      <c r="AH23" s="957"/>
      <c r="AI23" s="957"/>
      <c r="AJ23" s="957"/>
      <c r="AK23" s="957"/>
      <c r="AL23" s="957"/>
      <c r="AM23" s="957"/>
      <c r="AN23" s="957"/>
      <c r="AO23" s="957"/>
      <c r="AP23" s="957"/>
      <c r="AQ23" s="957"/>
      <c r="AR23" s="957"/>
      <c r="AS23" s="957"/>
      <c r="AT23" s="957"/>
      <c r="AU23" s="957"/>
      <c r="AV23" s="957"/>
      <c r="AW23" s="957"/>
      <c r="AX23" s="958"/>
    </row>
    <row r="24" spans="1:50" ht="25.5" customHeight="1" x14ac:dyDescent="0.15">
      <c r="A24" s="949"/>
      <c r="B24" s="950"/>
      <c r="C24" s="950"/>
      <c r="D24" s="950"/>
      <c r="E24" s="950"/>
      <c r="F24" s="951"/>
      <c r="G24" s="937" t="s">
        <v>573</v>
      </c>
      <c r="H24" s="938"/>
      <c r="I24" s="938"/>
      <c r="J24" s="938"/>
      <c r="K24" s="938"/>
      <c r="L24" s="938"/>
      <c r="M24" s="938"/>
      <c r="N24" s="938"/>
      <c r="O24" s="939"/>
      <c r="P24" s="657">
        <v>6</v>
      </c>
      <c r="Q24" s="658"/>
      <c r="R24" s="658"/>
      <c r="S24" s="658"/>
      <c r="T24" s="658"/>
      <c r="U24" s="658"/>
      <c r="V24" s="659"/>
      <c r="W24" s="657">
        <v>0</v>
      </c>
      <c r="X24" s="658"/>
      <c r="Y24" s="658"/>
      <c r="Z24" s="658"/>
      <c r="AA24" s="658"/>
      <c r="AB24" s="658"/>
      <c r="AC24" s="659"/>
      <c r="AD24" s="959"/>
      <c r="AE24" s="960"/>
      <c r="AF24" s="960"/>
      <c r="AG24" s="960"/>
      <c r="AH24" s="960"/>
      <c r="AI24" s="960"/>
      <c r="AJ24" s="960"/>
      <c r="AK24" s="960"/>
      <c r="AL24" s="960"/>
      <c r="AM24" s="960"/>
      <c r="AN24" s="960"/>
      <c r="AO24" s="960"/>
      <c r="AP24" s="960"/>
      <c r="AQ24" s="960"/>
      <c r="AR24" s="960"/>
      <c r="AS24" s="960"/>
      <c r="AT24" s="960"/>
      <c r="AU24" s="960"/>
      <c r="AV24" s="960"/>
      <c r="AW24" s="960"/>
      <c r="AX24" s="961"/>
    </row>
    <row r="25" spans="1:50" ht="25.5" customHeight="1" x14ac:dyDescent="0.15">
      <c r="A25" s="949"/>
      <c r="B25" s="950"/>
      <c r="C25" s="950"/>
      <c r="D25" s="950"/>
      <c r="E25" s="950"/>
      <c r="F25" s="951"/>
      <c r="G25" s="937" t="s">
        <v>574</v>
      </c>
      <c r="H25" s="938"/>
      <c r="I25" s="938"/>
      <c r="J25" s="938"/>
      <c r="K25" s="938"/>
      <c r="L25" s="938"/>
      <c r="M25" s="938"/>
      <c r="N25" s="938"/>
      <c r="O25" s="939"/>
      <c r="P25" s="657">
        <v>0</v>
      </c>
      <c r="Q25" s="658"/>
      <c r="R25" s="658"/>
      <c r="S25" s="658"/>
      <c r="T25" s="658"/>
      <c r="U25" s="658"/>
      <c r="V25" s="659"/>
      <c r="W25" s="657">
        <v>0</v>
      </c>
      <c r="X25" s="658"/>
      <c r="Y25" s="658"/>
      <c r="Z25" s="658"/>
      <c r="AA25" s="658"/>
      <c r="AB25" s="658"/>
      <c r="AC25" s="659"/>
      <c r="AD25" s="959"/>
      <c r="AE25" s="960"/>
      <c r="AF25" s="960"/>
      <c r="AG25" s="960"/>
      <c r="AH25" s="960"/>
      <c r="AI25" s="960"/>
      <c r="AJ25" s="960"/>
      <c r="AK25" s="960"/>
      <c r="AL25" s="960"/>
      <c r="AM25" s="960"/>
      <c r="AN25" s="960"/>
      <c r="AO25" s="960"/>
      <c r="AP25" s="960"/>
      <c r="AQ25" s="960"/>
      <c r="AR25" s="960"/>
      <c r="AS25" s="960"/>
      <c r="AT25" s="960"/>
      <c r="AU25" s="960"/>
      <c r="AV25" s="960"/>
      <c r="AW25" s="960"/>
      <c r="AX25" s="961"/>
    </row>
    <row r="26" spans="1:50" ht="25.5" customHeight="1" x14ac:dyDescent="0.15">
      <c r="A26" s="949"/>
      <c r="B26" s="950"/>
      <c r="C26" s="950"/>
      <c r="D26" s="950"/>
      <c r="E26" s="950"/>
      <c r="F26" s="951"/>
      <c r="G26" s="937"/>
      <c r="H26" s="938"/>
      <c r="I26" s="938"/>
      <c r="J26" s="938"/>
      <c r="K26" s="938"/>
      <c r="L26" s="938"/>
      <c r="M26" s="938"/>
      <c r="N26" s="938"/>
      <c r="O26" s="939"/>
      <c r="P26" s="657"/>
      <c r="Q26" s="658"/>
      <c r="R26" s="658"/>
      <c r="S26" s="658"/>
      <c r="T26" s="658"/>
      <c r="U26" s="658"/>
      <c r="V26" s="659"/>
      <c r="W26" s="657"/>
      <c r="X26" s="658"/>
      <c r="Y26" s="658"/>
      <c r="Z26" s="658"/>
      <c r="AA26" s="658"/>
      <c r="AB26" s="658"/>
      <c r="AC26" s="659"/>
      <c r="AD26" s="959"/>
      <c r="AE26" s="960"/>
      <c r="AF26" s="960"/>
      <c r="AG26" s="960"/>
      <c r="AH26" s="960"/>
      <c r="AI26" s="960"/>
      <c r="AJ26" s="960"/>
      <c r="AK26" s="960"/>
      <c r="AL26" s="960"/>
      <c r="AM26" s="960"/>
      <c r="AN26" s="960"/>
      <c r="AO26" s="960"/>
      <c r="AP26" s="960"/>
      <c r="AQ26" s="960"/>
      <c r="AR26" s="960"/>
      <c r="AS26" s="960"/>
      <c r="AT26" s="960"/>
      <c r="AU26" s="960"/>
      <c r="AV26" s="960"/>
      <c r="AW26" s="960"/>
      <c r="AX26" s="961"/>
    </row>
    <row r="27" spans="1:50" ht="25.5" customHeight="1" x14ac:dyDescent="0.15">
      <c r="A27" s="949"/>
      <c r="B27" s="950"/>
      <c r="C27" s="950"/>
      <c r="D27" s="950"/>
      <c r="E27" s="950"/>
      <c r="F27" s="951"/>
      <c r="G27" s="937"/>
      <c r="H27" s="938"/>
      <c r="I27" s="938"/>
      <c r="J27" s="938"/>
      <c r="K27" s="938"/>
      <c r="L27" s="938"/>
      <c r="M27" s="938"/>
      <c r="N27" s="938"/>
      <c r="O27" s="939"/>
      <c r="P27" s="657"/>
      <c r="Q27" s="658"/>
      <c r="R27" s="658"/>
      <c r="S27" s="658"/>
      <c r="T27" s="658"/>
      <c r="U27" s="658"/>
      <c r="V27" s="659"/>
      <c r="W27" s="657"/>
      <c r="X27" s="658"/>
      <c r="Y27" s="658"/>
      <c r="Z27" s="658"/>
      <c r="AA27" s="658"/>
      <c r="AB27" s="658"/>
      <c r="AC27" s="659"/>
      <c r="AD27" s="959"/>
      <c r="AE27" s="960"/>
      <c r="AF27" s="960"/>
      <c r="AG27" s="960"/>
      <c r="AH27" s="960"/>
      <c r="AI27" s="960"/>
      <c r="AJ27" s="960"/>
      <c r="AK27" s="960"/>
      <c r="AL27" s="960"/>
      <c r="AM27" s="960"/>
      <c r="AN27" s="960"/>
      <c r="AO27" s="960"/>
      <c r="AP27" s="960"/>
      <c r="AQ27" s="960"/>
      <c r="AR27" s="960"/>
      <c r="AS27" s="960"/>
      <c r="AT27" s="960"/>
      <c r="AU27" s="960"/>
      <c r="AV27" s="960"/>
      <c r="AW27" s="960"/>
      <c r="AX27" s="961"/>
    </row>
    <row r="28" spans="1:50" ht="25.5" hidden="1" customHeight="1" x14ac:dyDescent="0.15">
      <c r="A28" s="949"/>
      <c r="B28" s="950"/>
      <c r="C28" s="950"/>
      <c r="D28" s="950"/>
      <c r="E28" s="950"/>
      <c r="F28" s="951"/>
      <c r="G28" s="940" t="s">
        <v>341</v>
      </c>
      <c r="H28" s="941"/>
      <c r="I28" s="941"/>
      <c r="J28" s="941"/>
      <c r="K28" s="941"/>
      <c r="L28" s="941"/>
      <c r="M28" s="941"/>
      <c r="N28" s="941"/>
      <c r="O28" s="942"/>
      <c r="P28" s="878">
        <f>P29-SUM(P23:P27)</f>
        <v>0</v>
      </c>
      <c r="Q28" s="879"/>
      <c r="R28" s="879"/>
      <c r="S28" s="879"/>
      <c r="T28" s="879"/>
      <c r="U28" s="879"/>
      <c r="V28" s="880"/>
      <c r="W28" s="878" t="e">
        <f>W29-SUM(W23:W27)</f>
        <v>#VALUE!</v>
      </c>
      <c r="X28" s="879"/>
      <c r="Y28" s="879"/>
      <c r="Z28" s="879"/>
      <c r="AA28" s="879"/>
      <c r="AB28" s="879"/>
      <c r="AC28" s="880"/>
      <c r="AD28" s="959"/>
      <c r="AE28" s="960"/>
      <c r="AF28" s="960"/>
      <c r="AG28" s="960"/>
      <c r="AH28" s="960"/>
      <c r="AI28" s="960"/>
      <c r="AJ28" s="960"/>
      <c r="AK28" s="960"/>
      <c r="AL28" s="960"/>
      <c r="AM28" s="960"/>
      <c r="AN28" s="960"/>
      <c r="AO28" s="960"/>
      <c r="AP28" s="960"/>
      <c r="AQ28" s="960"/>
      <c r="AR28" s="960"/>
      <c r="AS28" s="960"/>
      <c r="AT28" s="960"/>
      <c r="AU28" s="960"/>
      <c r="AV28" s="960"/>
      <c r="AW28" s="960"/>
      <c r="AX28" s="961"/>
    </row>
    <row r="29" spans="1:50" ht="25.5" customHeight="1" thickBot="1" x14ac:dyDescent="0.2">
      <c r="A29" s="952"/>
      <c r="B29" s="953"/>
      <c r="C29" s="953"/>
      <c r="D29" s="953"/>
      <c r="E29" s="953"/>
      <c r="F29" s="954"/>
      <c r="G29" s="943" t="s">
        <v>338</v>
      </c>
      <c r="H29" s="944"/>
      <c r="I29" s="944"/>
      <c r="J29" s="944"/>
      <c r="K29" s="944"/>
      <c r="L29" s="944"/>
      <c r="M29" s="944"/>
      <c r="N29" s="944"/>
      <c r="O29" s="945"/>
      <c r="P29" s="657">
        <f>AK18</f>
        <v>804</v>
      </c>
      <c r="Q29" s="658"/>
      <c r="R29" s="658"/>
      <c r="S29" s="658"/>
      <c r="T29" s="658"/>
      <c r="U29" s="658"/>
      <c r="V29" s="659"/>
      <c r="W29" s="967" t="str">
        <f>AR13</f>
        <v>-</v>
      </c>
      <c r="X29" s="968"/>
      <c r="Y29" s="968"/>
      <c r="Z29" s="968"/>
      <c r="AA29" s="968"/>
      <c r="AB29" s="968"/>
      <c r="AC29" s="969"/>
      <c r="AD29" s="962"/>
      <c r="AE29" s="962"/>
      <c r="AF29" s="962"/>
      <c r="AG29" s="962"/>
      <c r="AH29" s="962"/>
      <c r="AI29" s="962"/>
      <c r="AJ29" s="962"/>
      <c r="AK29" s="962"/>
      <c r="AL29" s="962"/>
      <c r="AM29" s="962"/>
      <c r="AN29" s="962"/>
      <c r="AO29" s="962"/>
      <c r="AP29" s="962"/>
      <c r="AQ29" s="962"/>
      <c r="AR29" s="962"/>
      <c r="AS29" s="962"/>
      <c r="AT29" s="962"/>
      <c r="AU29" s="962"/>
      <c r="AV29" s="962"/>
      <c r="AW29" s="962"/>
      <c r="AX29" s="963"/>
    </row>
    <row r="30" spans="1:50" ht="18.75" customHeight="1" x14ac:dyDescent="0.15">
      <c r="A30" s="861" t="s">
        <v>353</v>
      </c>
      <c r="B30" s="862"/>
      <c r="C30" s="862"/>
      <c r="D30" s="862"/>
      <c r="E30" s="862"/>
      <c r="F30" s="863"/>
      <c r="G30" s="773" t="s">
        <v>146</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397</v>
      </c>
      <c r="AF30" s="859"/>
      <c r="AG30" s="859"/>
      <c r="AH30" s="860"/>
      <c r="AI30" s="858" t="s">
        <v>419</v>
      </c>
      <c r="AJ30" s="859"/>
      <c r="AK30" s="859"/>
      <c r="AL30" s="860"/>
      <c r="AM30" s="915" t="s">
        <v>424</v>
      </c>
      <c r="AN30" s="915"/>
      <c r="AO30" s="915"/>
      <c r="AP30" s="858"/>
      <c r="AQ30" s="767" t="s">
        <v>235</v>
      </c>
      <c r="AR30" s="768"/>
      <c r="AS30" s="768"/>
      <c r="AT30" s="769"/>
      <c r="AU30" s="774" t="s">
        <v>134</v>
      </c>
      <c r="AV30" s="774"/>
      <c r="AW30" s="774"/>
      <c r="AX30" s="916"/>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6"/>
      <c r="AC31" s="247"/>
      <c r="AD31" s="248"/>
      <c r="AE31" s="246"/>
      <c r="AF31" s="247"/>
      <c r="AG31" s="247"/>
      <c r="AH31" s="248"/>
      <c r="AI31" s="246"/>
      <c r="AJ31" s="247"/>
      <c r="AK31" s="247"/>
      <c r="AL31" s="248"/>
      <c r="AM31" s="250"/>
      <c r="AN31" s="250"/>
      <c r="AO31" s="250"/>
      <c r="AP31" s="246"/>
      <c r="AQ31" s="590" t="s">
        <v>577</v>
      </c>
      <c r="AR31" s="200"/>
      <c r="AS31" s="133" t="s">
        <v>236</v>
      </c>
      <c r="AT31" s="134"/>
      <c r="AU31" s="199">
        <v>2</v>
      </c>
      <c r="AV31" s="199"/>
      <c r="AW31" s="398" t="s">
        <v>181</v>
      </c>
      <c r="AX31" s="399"/>
    </row>
    <row r="32" spans="1:50" ht="23.25" customHeight="1" x14ac:dyDescent="0.15">
      <c r="A32" s="403"/>
      <c r="B32" s="401"/>
      <c r="C32" s="401"/>
      <c r="D32" s="401"/>
      <c r="E32" s="401"/>
      <c r="F32" s="402"/>
      <c r="G32" s="564" t="s">
        <v>601</v>
      </c>
      <c r="H32" s="565"/>
      <c r="I32" s="565"/>
      <c r="J32" s="565"/>
      <c r="K32" s="565"/>
      <c r="L32" s="565"/>
      <c r="M32" s="565"/>
      <c r="N32" s="565"/>
      <c r="O32" s="566"/>
      <c r="P32" s="105" t="s">
        <v>575</v>
      </c>
      <c r="Q32" s="105"/>
      <c r="R32" s="105"/>
      <c r="S32" s="105"/>
      <c r="T32" s="105"/>
      <c r="U32" s="105"/>
      <c r="V32" s="105"/>
      <c r="W32" s="105"/>
      <c r="X32" s="106"/>
      <c r="Y32" s="474" t="s">
        <v>12</v>
      </c>
      <c r="Z32" s="534"/>
      <c r="AA32" s="535"/>
      <c r="AB32" s="464" t="s">
        <v>576</v>
      </c>
      <c r="AC32" s="464"/>
      <c r="AD32" s="464"/>
      <c r="AE32" s="217">
        <v>2869</v>
      </c>
      <c r="AF32" s="218"/>
      <c r="AG32" s="218"/>
      <c r="AH32" s="218"/>
      <c r="AI32" s="217">
        <v>3119</v>
      </c>
      <c r="AJ32" s="218"/>
      <c r="AK32" s="218"/>
      <c r="AL32" s="218"/>
      <c r="AM32" s="217">
        <v>3188</v>
      </c>
      <c r="AN32" s="218"/>
      <c r="AO32" s="218"/>
      <c r="AP32" s="218"/>
      <c r="AQ32" s="340" t="s">
        <v>570</v>
      </c>
      <c r="AR32" s="207"/>
      <c r="AS32" s="207"/>
      <c r="AT32" s="341"/>
      <c r="AU32" s="218" t="s">
        <v>569</v>
      </c>
      <c r="AV32" s="218"/>
      <c r="AW32" s="218"/>
      <c r="AX32" s="220"/>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8" t="s">
        <v>54</v>
      </c>
      <c r="Z33" s="419"/>
      <c r="AA33" s="420"/>
      <c r="AB33" s="526" t="s">
        <v>576</v>
      </c>
      <c r="AC33" s="526"/>
      <c r="AD33" s="526"/>
      <c r="AE33" s="217" t="s">
        <v>569</v>
      </c>
      <c r="AF33" s="218"/>
      <c r="AG33" s="218"/>
      <c r="AH33" s="218"/>
      <c r="AI33" s="217" t="s">
        <v>569</v>
      </c>
      <c r="AJ33" s="218"/>
      <c r="AK33" s="218"/>
      <c r="AL33" s="218"/>
      <c r="AM33" s="217" t="s">
        <v>570</v>
      </c>
      <c r="AN33" s="218"/>
      <c r="AO33" s="218"/>
      <c r="AP33" s="218"/>
      <c r="AQ33" s="340" t="s">
        <v>577</v>
      </c>
      <c r="AR33" s="207"/>
      <c r="AS33" s="207"/>
      <c r="AT33" s="341"/>
      <c r="AU33" s="218">
        <v>4000</v>
      </c>
      <c r="AV33" s="218"/>
      <c r="AW33" s="218"/>
      <c r="AX33" s="220"/>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8" t="s">
        <v>13</v>
      </c>
      <c r="Z34" s="419"/>
      <c r="AA34" s="420"/>
      <c r="AB34" s="559" t="s">
        <v>182</v>
      </c>
      <c r="AC34" s="559"/>
      <c r="AD34" s="559"/>
      <c r="AE34" s="217" t="s">
        <v>569</v>
      </c>
      <c r="AF34" s="218"/>
      <c r="AG34" s="218"/>
      <c r="AH34" s="218"/>
      <c r="AI34" s="217" t="s">
        <v>569</v>
      </c>
      <c r="AJ34" s="218"/>
      <c r="AK34" s="218"/>
      <c r="AL34" s="218"/>
      <c r="AM34" s="217" t="s">
        <v>569</v>
      </c>
      <c r="AN34" s="218"/>
      <c r="AO34" s="218"/>
      <c r="AP34" s="218"/>
      <c r="AQ34" s="340" t="s">
        <v>569</v>
      </c>
      <c r="AR34" s="207"/>
      <c r="AS34" s="207"/>
      <c r="AT34" s="341"/>
      <c r="AU34" s="218" t="s">
        <v>578</v>
      </c>
      <c r="AV34" s="218"/>
      <c r="AW34" s="218"/>
      <c r="AX34" s="220"/>
    </row>
    <row r="35" spans="1:50" ht="23.25" customHeight="1" x14ac:dyDescent="0.15">
      <c r="A35" s="225" t="s">
        <v>385</v>
      </c>
      <c r="B35" s="226"/>
      <c r="C35" s="226"/>
      <c r="D35" s="226"/>
      <c r="E35" s="226"/>
      <c r="F35" s="227"/>
      <c r="G35" s="231" t="s">
        <v>579</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70" t="s">
        <v>353</v>
      </c>
      <c r="B37" s="771"/>
      <c r="C37" s="771"/>
      <c r="D37" s="771"/>
      <c r="E37" s="771"/>
      <c r="F37" s="772"/>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3" t="s">
        <v>397</v>
      </c>
      <c r="AF37" s="244"/>
      <c r="AG37" s="244"/>
      <c r="AH37" s="245"/>
      <c r="AI37" s="243" t="s">
        <v>395</v>
      </c>
      <c r="AJ37" s="244"/>
      <c r="AK37" s="244"/>
      <c r="AL37" s="245"/>
      <c r="AM37" s="249" t="s">
        <v>424</v>
      </c>
      <c r="AN37" s="249"/>
      <c r="AO37" s="249"/>
      <c r="AP37" s="249"/>
      <c r="AQ37" s="151" t="s">
        <v>235</v>
      </c>
      <c r="AR37" s="152"/>
      <c r="AS37" s="152"/>
      <c r="AT37" s="153"/>
      <c r="AU37" s="414" t="s">
        <v>134</v>
      </c>
      <c r="AV37" s="414"/>
      <c r="AW37" s="414"/>
      <c r="AX37" s="910"/>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6"/>
      <c r="AC38" s="247"/>
      <c r="AD38" s="248"/>
      <c r="AE38" s="246"/>
      <c r="AF38" s="247"/>
      <c r="AG38" s="247"/>
      <c r="AH38" s="248"/>
      <c r="AI38" s="246"/>
      <c r="AJ38" s="247"/>
      <c r="AK38" s="247"/>
      <c r="AL38" s="248"/>
      <c r="AM38" s="250"/>
      <c r="AN38" s="250"/>
      <c r="AO38" s="250"/>
      <c r="AP38" s="250"/>
      <c r="AQ38" s="590" t="s">
        <v>569</v>
      </c>
      <c r="AR38" s="200"/>
      <c r="AS38" s="133" t="s">
        <v>236</v>
      </c>
      <c r="AT38" s="134"/>
      <c r="AU38" s="199">
        <v>2</v>
      </c>
      <c r="AV38" s="199"/>
      <c r="AW38" s="398" t="s">
        <v>181</v>
      </c>
      <c r="AX38" s="399"/>
    </row>
    <row r="39" spans="1:50" ht="23.25" customHeight="1" x14ac:dyDescent="0.15">
      <c r="A39" s="403"/>
      <c r="B39" s="401"/>
      <c r="C39" s="401"/>
      <c r="D39" s="401"/>
      <c r="E39" s="401"/>
      <c r="F39" s="402"/>
      <c r="G39" s="564" t="s">
        <v>600</v>
      </c>
      <c r="H39" s="565"/>
      <c r="I39" s="565"/>
      <c r="J39" s="565"/>
      <c r="K39" s="565"/>
      <c r="L39" s="565"/>
      <c r="M39" s="565"/>
      <c r="N39" s="565"/>
      <c r="O39" s="566"/>
      <c r="P39" s="105" t="s">
        <v>580</v>
      </c>
      <c r="Q39" s="105"/>
      <c r="R39" s="105"/>
      <c r="S39" s="105"/>
      <c r="T39" s="105"/>
      <c r="U39" s="105"/>
      <c r="V39" s="105"/>
      <c r="W39" s="105"/>
      <c r="X39" s="106"/>
      <c r="Y39" s="474" t="s">
        <v>12</v>
      </c>
      <c r="Z39" s="534"/>
      <c r="AA39" s="535"/>
      <c r="AB39" s="464" t="s">
        <v>581</v>
      </c>
      <c r="AC39" s="464"/>
      <c r="AD39" s="464"/>
      <c r="AE39" s="217">
        <v>4.4000000000000004</v>
      </c>
      <c r="AF39" s="218"/>
      <c r="AG39" s="218"/>
      <c r="AH39" s="218"/>
      <c r="AI39" s="217">
        <v>4.5</v>
      </c>
      <c r="AJ39" s="218"/>
      <c r="AK39" s="218"/>
      <c r="AL39" s="218"/>
      <c r="AM39" s="217">
        <v>4.8</v>
      </c>
      <c r="AN39" s="218"/>
      <c r="AO39" s="218"/>
      <c r="AP39" s="218"/>
      <c r="AQ39" s="340" t="s">
        <v>569</v>
      </c>
      <c r="AR39" s="207"/>
      <c r="AS39" s="207"/>
      <c r="AT39" s="341"/>
      <c r="AU39" s="218" t="s">
        <v>569</v>
      </c>
      <c r="AV39" s="218"/>
      <c r="AW39" s="218"/>
      <c r="AX39" s="220"/>
    </row>
    <row r="40" spans="1:50" ht="23.2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8" t="s">
        <v>54</v>
      </c>
      <c r="Z40" s="419"/>
      <c r="AA40" s="420"/>
      <c r="AB40" s="526" t="s">
        <v>581</v>
      </c>
      <c r="AC40" s="526"/>
      <c r="AD40" s="526"/>
      <c r="AE40" s="217" t="s">
        <v>570</v>
      </c>
      <c r="AF40" s="218"/>
      <c r="AG40" s="218"/>
      <c r="AH40" s="218"/>
      <c r="AI40" s="217" t="s">
        <v>569</v>
      </c>
      <c r="AJ40" s="218"/>
      <c r="AK40" s="218"/>
      <c r="AL40" s="218"/>
      <c r="AM40" s="217" t="s">
        <v>569</v>
      </c>
      <c r="AN40" s="218"/>
      <c r="AO40" s="218"/>
      <c r="AP40" s="218"/>
      <c r="AQ40" s="340" t="s">
        <v>569</v>
      </c>
      <c r="AR40" s="207"/>
      <c r="AS40" s="207"/>
      <c r="AT40" s="341"/>
      <c r="AU40" s="218">
        <v>8</v>
      </c>
      <c r="AV40" s="218"/>
      <c r="AW40" s="218"/>
      <c r="AX40" s="220"/>
    </row>
    <row r="41" spans="1:50" ht="23.2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8" t="s">
        <v>13</v>
      </c>
      <c r="Z41" s="419"/>
      <c r="AA41" s="420"/>
      <c r="AB41" s="559" t="s">
        <v>182</v>
      </c>
      <c r="AC41" s="559"/>
      <c r="AD41" s="559"/>
      <c r="AE41" s="217" t="s">
        <v>582</v>
      </c>
      <c r="AF41" s="218"/>
      <c r="AG41" s="218"/>
      <c r="AH41" s="218"/>
      <c r="AI41" s="217" t="s">
        <v>569</v>
      </c>
      <c r="AJ41" s="218"/>
      <c r="AK41" s="218"/>
      <c r="AL41" s="218"/>
      <c r="AM41" s="217" t="s">
        <v>570</v>
      </c>
      <c r="AN41" s="218"/>
      <c r="AO41" s="218"/>
      <c r="AP41" s="218"/>
      <c r="AQ41" s="340" t="s">
        <v>569</v>
      </c>
      <c r="AR41" s="207"/>
      <c r="AS41" s="207"/>
      <c r="AT41" s="341"/>
      <c r="AU41" s="218" t="s">
        <v>569</v>
      </c>
      <c r="AV41" s="218"/>
      <c r="AW41" s="218"/>
      <c r="AX41" s="220"/>
    </row>
    <row r="42" spans="1:50" ht="23.25" customHeight="1" x14ac:dyDescent="0.15">
      <c r="A42" s="225" t="s">
        <v>385</v>
      </c>
      <c r="B42" s="226"/>
      <c r="C42" s="226"/>
      <c r="D42" s="226"/>
      <c r="E42" s="226"/>
      <c r="F42" s="227"/>
      <c r="G42" s="231" t="s">
        <v>583</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770" t="s">
        <v>353</v>
      </c>
      <c r="B44" s="771"/>
      <c r="C44" s="771"/>
      <c r="D44" s="771"/>
      <c r="E44" s="771"/>
      <c r="F44" s="772"/>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3" t="s">
        <v>397</v>
      </c>
      <c r="AF44" s="244"/>
      <c r="AG44" s="244"/>
      <c r="AH44" s="245"/>
      <c r="AI44" s="243" t="s">
        <v>395</v>
      </c>
      <c r="AJ44" s="244"/>
      <c r="AK44" s="244"/>
      <c r="AL44" s="245"/>
      <c r="AM44" s="249" t="s">
        <v>424</v>
      </c>
      <c r="AN44" s="249"/>
      <c r="AO44" s="249"/>
      <c r="AP44" s="249"/>
      <c r="AQ44" s="151" t="s">
        <v>235</v>
      </c>
      <c r="AR44" s="152"/>
      <c r="AS44" s="152"/>
      <c r="AT44" s="153"/>
      <c r="AU44" s="414" t="s">
        <v>134</v>
      </c>
      <c r="AV44" s="414"/>
      <c r="AW44" s="414"/>
      <c r="AX44" s="910"/>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6"/>
      <c r="AC45" s="247"/>
      <c r="AD45" s="248"/>
      <c r="AE45" s="246"/>
      <c r="AF45" s="247"/>
      <c r="AG45" s="247"/>
      <c r="AH45" s="248"/>
      <c r="AI45" s="246"/>
      <c r="AJ45" s="247"/>
      <c r="AK45" s="247"/>
      <c r="AL45" s="248"/>
      <c r="AM45" s="250"/>
      <c r="AN45" s="250"/>
      <c r="AO45" s="250"/>
      <c r="AP45" s="250"/>
      <c r="AQ45" s="590" t="s">
        <v>570</v>
      </c>
      <c r="AR45" s="200"/>
      <c r="AS45" s="133" t="s">
        <v>236</v>
      </c>
      <c r="AT45" s="134"/>
      <c r="AU45" s="199">
        <v>2</v>
      </c>
      <c r="AV45" s="199"/>
      <c r="AW45" s="398" t="s">
        <v>181</v>
      </c>
      <c r="AX45" s="399"/>
    </row>
    <row r="46" spans="1:50" ht="23.25" customHeight="1" x14ac:dyDescent="0.15">
      <c r="A46" s="403"/>
      <c r="B46" s="401"/>
      <c r="C46" s="401"/>
      <c r="D46" s="401"/>
      <c r="E46" s="401"/>
      <c r="F46" s="402"/>
      <c r="G46" s="564" t="s">
        <v>602</v>
      </c>
      <c r="H46" s="565"/>
      <c r="I46" s="565"/>
      <c r="J46" s="565"/>
      <c r="K46" s="565"/>
      <c r="L46" s="565"/>
      <c r="M46" s="565"/>
      <c r="N46" s="565"/>
      <c r="O46" s="566"/>
      <c r="P46" s="105" t="s">
        <v>586</v>
      </c>
      <c r="Q46" s="105"/>
      <c r="R46" s="105"/>
      <c r="S46" s="105"/>
      <c r="T46" s="105"/>
      <c r="U46" s="105"/>
      <c r="V46" s="105"/>
      <c r="W46" s="105"/>
      <c r="X46" s="106"/>
      <c r="Y46" s="474" t="s">
        <v>12</v>
      </c>
      <c r="Z46" s="534"/>
      <c r="AA46" s="535"/>
      <c r="AB46" s="464" t="s">
        <v>589</v>
      </c>
      <c r="AC46" s="464"/>
      <c r="AD46" s="464"/>
      <c r="AE46" s="217" t="s">
        <v>599</v>
      </c>
      <c r="AF46" s="218"/>
      <c r="AG46" s="218"/>
      <c r="AH46" s="218"/>
      <c r="AI46" s="217" t="s">
        <v>599</v>
      </c>
      <c r="AJ46" s="218"/>
      <c r="AK46" s="218"/>
      <c r="AL46" s="218"/>
      <c r="AM46" s="217" t="s">
        <v>569</v>
      </c>
      <c r="AN46" s="218"/>
      <c r="AO46" s="218"/>
      <c r="AP46" s="218"/>
      <c r="AQ46" s="340" t="s">
        <v>584</v>
      </c>
      <c r="AR46" s="207"/>
      <c r="AS46" s="207"/>
      <c r="AT46" s="341"/>
      <c r="AU46" s="218">
        <v>1</v>
      </c>
      <c r="AV46" s="218"/>
      <c r="AW46" s="218"/>
      <c r="AX46" s="220"/>
    </row>
    <row r="47" spans="1:50" ht="23.25"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8" t="s">
        <v>54</v>
      </c>
      <c r="Z47" s="419"/>
      <c r="AA47" s="420"/>
      <c r="AB47" s="526" t="s">
        <v>589</v>
      </c>
      <c r="AC47" s="526"/>
      <c r="AD47" s="526"/>
      <c r="AE47" s="217" t="s">
        <v>569</v>
      </c>
      <c r="AF47" s="218"/>
      <c r="AG47" s="218"/>
      <c r="AH47" s="218"/>
      <c r="AI47" s="217" t="s">
        <v>570</v>
      </c>
      <c r="AJ47" s="218"/>
      <c r="AK47" s="218"/>
      <c r="AL47" s="218"/>
      <c r="AM47" s="217" t="s">
        <v>569</v>
      </c>
      <c r="AN47" s="218"/>
      <c r="AO47" s="218"/>
      <c r="AP47" s="218"/>
      <c r="AQ47" s="340" t="s">
        <v>569</v>
      </c>
      <c r="AR47" s="207"/>
      <c r="AS47" s="207"/>
      <c r="AT47" s="341"/>
      <c r="AU47" s="218">
        <v>1</v>
      </c>
      <c r="AV47" s="218"/>
      <c r="AW47" s="218"/>
      <c r="AX47" s="220"/>
    </row>
    <row r="48" spans="1:50" ht="23.25"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8" t="s">
        <v>13</v>
      </c>
      <c r="Z48" s="419"/>
      <c r="AA48" s="420"/>
      <c r="AB48" s="559" t="s">
        <v>182</v>
      </c>
      <c r="AC48" s="559"/>
      <c r="AD48" s="559"/>
      <c r="AE48" s="217" t="s">
        <v>569</v>
      </c>
      <c r="AF48" s="218"/>
      <c r="AG48" s="218"/>
      <c r="AH48" s="218"/>
      <c r="AI48" s="217" t="s">
        <v>569</v>
      </c>
      <c r="AJ48" s="218"/>
      <c r="AK48" s="218"/>
      <c r="AL48" s="218"/>
      <c r="AM48" s="217" t="s">
        <v>569</v>
      </c>
      <c r="AN48" s="218"/>
      <c r="AO48" s="218"/>
      <c r="AP48" s="218"/>
      <c r="AQ48" s="340" t="s">
        <v>569</v>
      </c>
      <c r="AR48" s="207"/>
      <c r="AS48" s="207"/>
      <c r="AT48" s="341"/>
      <c r="AU48" s="218">
        <v>100</v>
      </c>
      <c r="AV48" s="218"/>
      <c r="AW48" s="218"/>
      <c r="AX48" s="220"/>
    </row>
    <row r="49" spans="1:50" ht="23.25" customHeight="1" x14ac:dyDescent="0.15">
      <c r="A49" s="225" t="s">
        <v>385</v>
      </c>
      <c r="B49" s="226"/>
      <c r="C49" s="226"/>
      <c r="D49" s="226"/>
      <c r="E49" s="226"/>
      <c r="F49" s="227"/>
      <c r="G49" s="231" t="s">
        <v>585</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00" t="s">
        <v>353</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3" t="s">
        <v>397</v>
      </c>
      <c r="AF51" s="244"/>
      <c r="AG51" s="244"/>
      <c r="AH51" s="245"/>
      <c r="AI51" s="243" t="s">
        <v>395</v>
      </c>
      <c r="AJ51" s="244"/>
      <c r="AK51" s="244"/>
      <c r="AL51" s="245"/>
      <c r="AM51" s="249" t="s">
        <v>424</v>
      </c>
      <c r="AN51" s="249"/>
      <c r="AO51" s="249"/>
      <c r="AP51" s="249"/>
      <c r="AQ51" s="151" t="s">
        <v>235</v>
      </c>
      <c r="AR51" s="152"/>
      <c r="AS51" s="152"/>
      <c r="AT51" s="153"/>
      <c r="AU51" s="924" t="s">
        <v>134</v>
      </c>
      <c r="AV51" s="924"/>
      <c r="AW51" s="924"/>
      <c r="AX51" s="925"/>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6"/>
      <c r="AC52" s="247"/>
      <c r="AD52" s="248"/>
      <c r="AE52" s="246"/>
      <c r="AF52" s="247"/>
      <c r="AG52" s="247"/>
      <c r="AH52" s="248"/>
      <c r="AI52" s="246"/>
      <c r="AJ52" s="247"/>
      <c r="AK52" s="247"/>
      <c r="AL52" s="248"/>
      <c r="AM52" s="250"/>
      <c r="AN52" s="250"/>
      <c r="AO52" s="250"/>
      <c r="AP52" s="250"/>
      <c r="AQ52" s="590" t="s">
        <v>599</v>
      </c>
      <c r="AR52" s="200"/>
      <c r="AS52" s="133" t="s">
        <v>236</v>
      </c>
      <c r="AT52" s="134"/>
      <c r="AU52" s="199">
        <v>2</v>
      </c>
      <c r="AV52" s="199"/>
      <c r="AW52" s="398" t="s">
        <v>181</v>
      </c>
      <c r="AX52" s="399"/>
    </row>
    <row r="53" spans="1:50" ht="23.25" customHeight="1" x14ac:dyDescent="0.15">
      <c r="A53" s="403"/>
      <c r="B53" s="401"/>
      <c r="C53" s="401"/>
      <c r="D53" s="401"/>
      <c r="E53" s="401"/>
      <c r="F53" s="402"/>
      <c r="G53" s="564" t="s">
        <v>603</v>
      </c>
      <c r="H53" s="565"/>
      <c r="I53" s="565"/>
      <c r="J53" s="565"/>
      <c r="K53" s="565"/>
      <c r="L53" s="565"/>
      <c r="M53" s="565"/>
      <c r="N53" s="565"/>
      <c r="O53" s="566"/>
      <c r="P53" s="105" t="s">
        <v>604</v>
      </c>
      <c r="Q53" s="105"/>
      <c r="R53" s="105"/>
      <c r="S53" s="105"/>
      <c r="T53" s="105"/>
      <c r="U53" s="105"/>
      <c r="V53" s="105"/>
      <c r="W53" s="105"/>
      <c r="X53" s="106"/>
      <c r="Y53" s="474" t="s">
        <v>12</v>
      </c>
      <c r="Z53" s="534"/>
      <c r="AA53" s="535"/>
      <c r="AB53" s="464" t="s">
        <v>587</v>
      </c>
      <c r="AC53" s="464"/>
      <c r="AD53" s="464"/>
      <c r="AE53" s="217" t="s">
        <v>569</v>
      </c>
      <c r="AF53" s="218"/>
      <c r="AG53" s="218"/>
      <c r="AH53" s="218"/>
      <c r="AI53" s="217" t="s">
        <v>588</v>
      </c>
      <c r="AJ53" s="218"/>
      <c r="AK53" s="218"/>
      <c r="AL53" s="218"/>
      <c r="AM53" s="217" t="s">
        <v>599</v>
      </c>
      <c r="AN53" s="218"/>
      <c r="AO53" s="218"/>
      <c r="AP53" s="218"/>
      <c r="AQ53" s="340" t="s">
        <v>599</v>
      </c>
      <c r="AR53" s="207"/>
      <c r="AS53" s="207"/>
      <c r="AT53" s="341"/>
      <c r="AU53" s="218">
        <v>1</v>
      </c>
      <c r="AV53" s="218"/>
      <c r="AW53" s="218"/>
      <c r="AX53" s="220"/>
    </row>
    <row r="54" spans="1:50" ht="23.25"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8" t="s">
        <v>54</v>
      </c>
      <c r="Z54" s="419"/>
      <c r="AA54" s="420"/>
      <c r="AB54" s="526" t="s">
        <v>587</v>
      </c>
      <c r="AC54" s="526"/>
      <c r="AD54" s="526"/>
      <c r="AE54" s="217" t="s">
        <v>569</v>
      </c>
      <c r="AF54" s="218"/>
      <c r="AG54" s="218"/>
      <c r="AH54" s="218"/>
      <c r="AI54" s="217" t="s">
        <v>570</v>
      </c>
      <c r="AJ54" s="218"/>
      <c r="AK54" s="218"/>
      <c r="AL54" s="218"/>
      <c r="AM54" s="217" t="s">
        <v>599</v>
      </c>
      <c r="AN54" s="218"/>
      <c r="AO54" s="218"/>
      <c r="AP54" s="218"/>
      <c r="AQ54" s="340" t="s">
        <v>599</v>
      </c>
      <c r="AR54" s="207"/>
      <c r="AS54" s="207"/>
      <c r="AT54" s="341"/>
      <c r="AU54" s="218">
        <v>1</v>
      </c>
      <c r="AV54" s="218"/>
      <c r="AW54" s="218"/>
      <c r="AX54" s="220"/>
    </row>
    <row r="55" spans="1:50" ht="23.25"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8" t="s">
        <v>13</v>
      </c>
      <c r="Z55" s="419"/>
      <c r="AA55" s="420"/>
      <c r="AB55" s="594" t="s">
        <v>14</v>
      </c>
      <c r="AC55" s="594"/>
      <c r="AD55" s="594"/>
      <c r="AE55" s="217" t="s">
        <v>569</v>
      </c>
      <c r="AF55" s="218"/>
      <c r="AG55" s="218"/>
      <c r="AH55" s="218"/>
      <c r="AI55" s="217" t="s">
        <v>569</v>
      </c>
      <c r="AJ55" s="218"/>
      <c r="AK55" s="218"/>
      <c r="AL55" s="218"/>
      <c r="AM55" s="217" t="s">
        <v>599</v>
      </c>
      <c r="AN55" s="218"/>
      <c r="AO55" s="218"/>
      <c r="AP55" s="218"/>
      <c r="AQ55" s="340" t="s">
        <v>569</v>
      </c>
      <c r="AR55" s="207"/>
      <c r="AS55" s="207"/>
      <c r="AT55" s="341"/>
      <c r="AU55" s="218">
        <v>100</v>
      </c>
      <c r="AV55" s="218"/>
      <c r="AW55" s="218"/>
      <c r="AX55" s="220"/>
    </row>
    <row r="56" spans="1:50" ht="23.25" customHeight="1" x14ac:dyDescent="0.15">
      <c r="A56" s="225" t="s">
        <v>385</v>
      </c>
      <c r="B56" s="226"/>
      <c r="C56" s="226"/>
      <c r="D56" s="226"/>
      <c r="E56" s="226"/>
      <c r="F56" s="227"/>
      <c r="G56" s="231" t="s">
        <v>569</v>
      </c>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00" t="s">
        <v>353</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3" t="s">
        <v>397</v>
      </c>
      <c r="AF58" s="244"/>
      <c r="AG58" s="244"/>
      <c r="AH58" s="245"/>
      <c r="AI58" s="243" t="s">
        <v>395</v>
      </c>
      <c r="AJ58" s="244"/>
      <c r="AK58" s="244"/>
      <c r="AL58" s="245"/>
      <c r="AM58" s="249" t="s">
        <v>424</v>
      </c>
      <c r="AN58" s="249"/>
      <c r="AO58" s="249"/>
      <c r="AP58" s="249"/>
      <c r="AQ58" s="151" t="s">
        <v>235</v>
      </c>
      <c r="AR58" s="152"/>
      <c r="AS58" s="152"/>
      <c r="AT58" s="153"/>
      <c r="AU58" s="924" t="s">
        <v>134</v>
      </c>
      <c r="AV58" s="924"/>
      <c r="AW58" s="924"/>
      <c r="AX58" s="925"/>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6"/>
      <c r="AC59" s="247"/>
      <c r="AD59" s="248"/>
      <c r="AE59" s="246"/>
      <c r="AF59" s="247"/>
      <c r="AG59" s="247"/>
      <c r="AH59" s="248"/>
      <c r="AI59" s="246"/>
      <c r="AJ59" s="247"/>
      <c r="AK59" s="247"/>
      <c r="AL59" s="248"/>
      <c r="AM59" s="250"/>
      <c r="AN59" s="250"/>
      <c r="AO59" s="250"/>
      <c r="AP59" s="250"/>
      <c r="AQ59" s="590" t="s">
        <v>599</v>
      </c>
      <c r="AR59" s="200"/>
      <c r="AS59" s="133" t="s">
        <v>236</v>
      </c>
      <c r="AT59" s="134"/>
      <c r="AU59" s="199">
        <v>2</v>
      </c>
      <c r="AV59" s="199"/>
      <c r="AW59" s="398" t="s">
        <v>181</v>
      </c>
      <c r="AX59" s="399"/>
    </row>
    <row r="60" spans="1:50" ht="23.25" customHeight="1" x14ac:dyDescent="0.15">
      <c r="A60" s="403"/>
      <c r="B60" s="401"/>
      <c r="C60" s="401"/>
      <c r="D60" s="401"/>
      <c r="E60" s="401"/>
      <c r="F60" s="402"/>
      <c r="G60" s="564" t="s">
        <v>605</v>
      </c>
      <c r="H60" s="565"/>
      <c r="I60" s="565"/>
      <c r="J60" s="565"/>
      <c r="K60" s="565"/>
      <c r="L60" s="565"/>
      <c r="M60" s="565"/>
      <c r="N60" s="565"/>
      <c r="O60" s="566"/>
      <c r="P60" s="105" t="s">
        <v>606</v>
      </c>
      <c r="Q60" s="105"/>
      <c r="R60" s="105"/>
      <c r="S60" s="105"/>
      <c r="T60" s="105"/>
      <c r="U60" s="105"/>
      <c r="V60" s="105"/>
      <c r="W60" s="105"/>
      <c r="X60" s="106"/>
      <c r="Y60" s="474" t="s">
        <v>12</v>
      </c>
      <c r="Z60" s="534"/>
      <c r="AA60" s="535"/>
      <c r="AB60" s="464" t="s">
        <v>607</v>
      </c>
      <c r="AC60" s="464"/>
      <c r="AD60" s="464"/>
      <c r="AE60" s="217" t="s">
        <v>568</v>
      </c>
      <c r="AF60" s="218"/>
      <c r="AG60" s="218"/>
      <c r="AH60" s="218"/>
      <c r="AI60" s="217" t="s">
        <v>568</v>
      </c>
      <c r="AJ60" s="218"/>
      <c r="AK60" s="218"/>
      <c r="AL60" s="218"/>
      <c r="AM60" s="217" t="s">
        <v>568</v>
      </c>
      <c r="AN60" s="218"/>
      <c r="AO60" s="218"/>
      <c r="AP60" s="218"/>
      <c r="AQ60" s="340" t="s">
        <v>568</v>
      </c>
      <c r="AR60" s="207"/>
      <c r="AS60" s="207"/>
      <c r="AT60" s="341"/>
      <c r="AU60" s="218">
        <v>1</v>
      </c>
      <c r="AV60" s="218"/>
      <c r="AW60" s="218"/>
      <c r="AX60" s="220"/>
    </row>
    <row r="61" spans="1:50" ht="23.25"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8" t="s">
        <v>54</v>
      </c>
      <c r="Z61" s="419"/>
      <c r="AA61" s="420"/>
      <c r="AB61" s="526" t="s">
        <v>607</v>
      </c>
      <c r="AC61" s="526"/>
      <c r="AD61" s="526"/>
      <c r="AE61" s="217" t="s">
        <v>568</v>
      </c>
      <c r="AF61" s="218"/>
      <c r="AG61" s="218"/>
      <c r="AH61" s="218"/>
      <c r="AI61" s="217" t="s">
        <v>568</v>
      </c>
      <c r="AJ61" s="218"/>
      <c r="AK61" s="218"/>
      <c r="AL61" s="218"/>
      <c r="AM61" s="217" t="s">
        <v>568</v>
      </c>
      <c r="AN61" s="218"/>
      <c r="AO61" s="218"/>
      <c r="AP61" s="218"/>
      <c r="AQ61" s="340" t="s">
        <v>568</v>
      </c>
      <c r="AR61" s="207"/>
      <c r="AS61" s="207"/>
      <c r="AT61" s="341"/>
      <c r="AU61" s="218">
        <v>1</v>
      </c>
      <c r="AV61" s="218"/>
      <c r="AW61" s="218"/>
      <c r="AX61" s="220"/>
    </row>
    <row r="62" spans="1:50" ht="23.25"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8" t="s">
        <v>13</v>
      </c>
      <c r="Z62" s="419"/>
      <c r="AA62" s="420"/>
      <c r="AB62" s="559" t="s">
        <v>14</v>
      </c>
      <c r="AC62" s="559"/>
      <c r="AD62" s="559"/>
      <c r="AE62" s="217" t="s">
        <v>568</v>
      </c>
      <c r="AF62" s="218"/>
      <c r="AG62" s="218"/>
      <c r="AH62" s="218"/>
      <c r="AI62" s="217" t="s">
        <v>568</v>
      </c>
      <c r="AJ62" s="218"/>
      <c r="AK62" s="218"/>
      <c r="AL62" s="218"/>
      <c r="AM62" s="217" t="s">
        <v>568</v>
      </c>
      <c r="AN62" s="218"/>
      <c r="AO62" s="218"/>
      <c r="AP62" s="218"/>
      <c r="AQ62" s="340" t="s">
        <v>568</v>
      </c>
      <c r="AR62" s="207"/>
      <c r="AS62" s="207"/>
      <c r="AT62" s="341"/>
      <c r="AU62" s="218">
        <v>100</v>
      </c>
      <c r="AV62" s="218"/>
      <c r="AW62" s="218"/>
      <c r="AX62" s="220"/>
    </row>
    <row r="63" spans="1:50" ht="23.25" customHeight="1" x14ac:dyDescent="0.15">
      <c r="A63" s="225" t="s">
        <v>385</v>
      </c>
      <c r="B63" s="226"/>
      <c r="C63" s="226"/>
      <c r="D63" s="226"/>
      <c r="E63" s="226"/>
      <c r="F63" s="227"/>
      <c r="G63" s="231" t="s">
        <v>599</v>
      </c>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485" t="s">
        <v>354</v>
      </c>
      <c r="B65" s="486"/>
      <c r="C65" s="486"/>
      <c r="D65" s="486"/>
      <c r="E65" s="486"/>
      <c r="F65" s="487"/>
      <c r="G65" s="488"/>
      <c r="H65" s="238" t="s">
        <v>146</v>
      </c>
      <c r="I65" s="238"/>
      <c r="J65" s="238"/>
      <c r="K65" s="238"/>
      <c r="L65" s="238"/>
      <c r="M65" s="238"/>
      <c r="N65" s="238"/>
      <c r="O65" s="239"/>
      <c r="P65" s="237" t="s">
        <v>59</v>
      </c>
      <c r="Q65" s="238"/>
      <c r="R65" s="238"/>
      <c r="S65" s="238"/>
      <c r="T65" s="238"/>
      <c r="U65" s="238"/>
      <c r="V65" s="239"/>
      <c r="W65" s="490" t="s">
        <v>349</v>
      </c>
      <c r="X65" s="491"/>
      <c r="Y65" s="494"/>
      <c r="Z65" s="494"/>
      <c r="AA65" s="495"/>
      <c r="AB65" s="237" t="s">
        <v>11</v>
      </c>
      <c r="AC65" s="238"/>
      <c r="AD65" s="239"/>
      <c r="AE65" s="243" t="s">
        <v>397</v>
      </c>
      <c r="AF65" s="244"/>
      <c r="AG65" s="244"/>
      <c r="AH65" s="245"/>
      <c r="AI65" s="243" t="s">
        <v>395</v>
      </c>
      <c r="AJ65" s="244"/>
      <c r="AK65" s="244"/>
      <c r="AL65" s="245"/>
      <c r="AM65" s="249" t="s">
        <v>424</v>
      </c>
      <c r="AN65" s="249"/>
      <c r="AO65" s="249"/>
      <c r="AP65" s="249"/>
      <c r="AQ65" s="237" t="s">
        <v>235</v>
      </c>
      <c r="AR65" s="238"/>
      <c r="AS65" s="238"/>
      <c r="AT65" s="239"/>
      <c r="AU65" s="251" t="s">
        <v>134</v>
      </c>
      <c r="AV65" s="251"/>
      <c r="AW65" s="251"/>
      <c r="AX65" s="252"/>
    </row>
    <row r="66" spans="1:50" ht="18.75" hidden="1" customHeight="1" x14ac:dyDescent="0.15">
      <c r="A66" s="478"/>
      <c r="B66" s="479"/>
      <c r="C66" s="479"/>
      <c r="D66" s="479"/>
      <c r="E66" s="479"/>
      <c r="F66" s="480"/>
      <c r="G66" s="489"/>
      <c r="H66" s="241"/>
      <c r="I66" s="241"/>
      <c r="J66" s="241"/>
      <c r="K66" s="241"/>
      <c r="L66" s="241"/>
      <c r="M66" s="241"/>
      <c r="N66" s="241"/>
      <c r="O66" s="242"/>
      <c r="P66" s="240"/>
      <c r="Q66" s="241"/>
      <c r="R66" s="241"/>
      <c r="S66" s="241"/>
      <c r="T66" s="241"/>
      <c r="U66" s="241"/>
      <c r="V66" s="242"/>
      <c r="W66" s="492"/>
      <c r="X66" s="493"/>
      <c r="Y66" s="496"/>
      <c r="Z66" s="496"/>
      <c r="AA66" s="497"/>
      <c r="AB66" s="240"/>
      <c r="AC66" s="241"/>
      <c r="AD66" s="242"/>
      <c r="AE66" s="246"/>
      <c r="AF66" s="247"/>
      <c r="AG66" s="247"/>
      <c r="AH66" s="248"/>
      <c r="AI66" s="246"/>
      <c r="AJ66" s="247"/>
      <c r="AK66" s="247"/>
      <c r="AL66" s="248"/>
      <c r="AM66" s="250"/>
      <c r="AN66" s="250"/>
      <c r="AO66" s="250"/>
      <c r="AP66" s="250"/>
      <c r="AQ66" s="198"/>
      <c r="AR66" s="199"/>
      <c r="AS66" s="241" t="s">
        <v>236</v>
      </c>
      <c r="AT66" s="242"/>
      <c r="AU66" s="199"/>
      <c r="AV66" s="199"/>
      <c r="AW66" s="241" t="s">
        <v>352</v>
      </c>
      <c r="AX66" s="253"/>
    </row>
    <row r="67" spans="1:50" ht="23.25" hidden="1" customHeight="1" x14ac:dyDescent="0.15">
      <c r="A67" s="478"/>
      <c r="B67" s="479"/>
      <c r="C67" s="479"/>
      <c r="D67" s="479"/>
      <c r="E67" s="479"/>
      <c r="F67" s="480"/>
      <c r="G67" s="254" t="s">
        <v>237</v>
      </c>
      <c r="H67" s="257"/>
      <c r="I67" s="258"/>
      <c r="J67" s="258"/>
      <c r="K67" s="258"/>
      <c r="L67" s="258"/>
      <c r="M67" s="258"/>
      <c r="N67" s="258"/>
      <c r="O67" s="259"/>
      <c r="P67" s="257"/>
      <c r="Q67" s="258"/>
      <c r="R67" s="258"/>
      <c r="S67" s="258"/>
      <c r="T67" s="258"/>
      <c r="U67" s="258"/>
      <c r="V67" s="259"/>
      <c r="W67" s="263"/>
      <c r="X67" s="264"/>
      <c r="Y67" s="269" t="s">
        <v>12</v>
      </c>
      <c r="Z67" s="269"/>
      <c r="AA67" s="270"/>
      <c r="AB67" s="271" t="s">
        <v>375</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78"/>
      <c r="B68" s="479"/>
      <c r="C68" s="479"/>
      <c r="D68" s="479"/>
      <c r="E68" s="479"/>
      <c r="F68" s="480"/>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375</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78"/>
      <c r="B69" s="479"/>
      <c r="C69" s="479"/>
      <c r="D69" s="479"/>
      <c r="E69" s="479"/>
      <c r="F69" s="480"/>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376</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78" t="s">
        <v>359</v>
      </c>
      <c r="B70" s="479"/>
      <c r="C70" s="479"/>
      <c r="D70" s="479"/>
      <c r="E70" s="479"/>
      <c r="F70" s="480"/>
      <c r="G70" s="255" t="s">
        <v>238</v>
      </c>
      <c r="H70" s="306"/>
      <c r="I70" s="306"/>
      <c r="J70" s="306"/>
      <c r="K70" s="306"/>
      <c r="L70" s="306"/>
      <c r="M70" s="306"/>
      <c r="N70" s="306"/>
      <c r="O70" s="306"/>
      <c r="P70" s="306"/>
      <c r="Q70" s="306"/>
      <c r="R70" s="306"/>
      <c r="S70" s="306"/>
      <c r="T70" s="306"/>
      <c r="U70" s="306"/>
      <c r="V70" s="306"/>
      <c r="W70" s="309" t="s">
        <v>374</v>
      </c>
      <c r="X70" s="310"/>
      <c r="Y70" s="269" t="s">
        <v>12</v>
      </c>
      <c r="Z70" s="269"/>
      <c r="AA70" s="270"/>
      <c r="AB70" s="271" t="s">
        <v>375</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78"/>
      <c r="B71" s="479"/>
      <c r="C71" s="479"/>
      <c r="D71" s="479"/>
      <c r="E71" s="479"/>
      <c r="F71" s="480"/>
      <c r="G71" s="255"/>
      <c r="H71" s="307"/>
      <c r="I71" s="307"/>
      <c r="J71" s="307"/>
      <c r="K71" s="307"/>
      <c r="L71" s="307"/>
      <c r="M71" s="307"/>
      <c r="N71" s="307"/>
      <c r="O71" s="307"/>
      <c r="P71" s="307"/>
      <c r="Q71" s="307"/>
      <c r="R71" s="307"/>
      <c r="S71" s="307"/>
      <c r="T71" s="307"/>
      <c r="U71" s="307"/>
      <c r="V71" s="307"/>
      <c r="W71" s="311"/>
      <c r="X71" s="312"/>
      <c r="Y71" s="221" t="s">
        <v>54</v>
      </c>
      <c r="Z71" s="221"/>
      <c r="AA71" s="222"/>
      <c r="AB71" s="223" t="s">
        <v>375</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481"/>
      <c r="B72" s="482"/>
      <c r="C72" s="482"/>
      <c r="D72" s="482"/>
      <c r="E72" s="482"/>
      <c r="F72" s="483"/>
      <c r="G72" s="255"/>
      <c r="H72" s="308"/>
      <c r="I72" s="308"/>
      <c r="J72" s="308"/>
      <c r="K72" s="308"/>
      <c r="L72" s="308"/>
      <c r="M72" s="308"/>
      <c r="N72" s="308"/>
      <c r="O72" s="308"/>
      <c r="P72" s="308"/>
      <c r="Q72" s="308"/>
      <c r="R72" s="308"/>
      <c r="S72" s="308"/>
      <c r="T72" s="308"/>
      <c r="U72" s="308"/>
      <c r="V72" s="308"/>
      <c r="W72" s="313"/>
      <c r="X72" s="314"/>
      <c r="Y72" s="221" t="s">
        <v>13</v>
      </c>
      <c r="Z72" s="221"/>
      <c r="AA72" s="222"/>
      <c r="AB72" s="224" t="s">
        <v>376</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09" t="s">
        <v>354</v>
      </c>
      <c r="B73" s="510"/>
      <c r="C73" s="510"/>
      <c r="D73" s="510"/>
      <c r="E73" s="510"/>
      <c r="F73" s="511"/>
      <c r="G73" s="582"/>
      <c r="H73" s="130" t="s">
        <v>146</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3" t="s">
        <v>397</v>
      </c>
      <c r="AF73" s="244"/>
      <c r="AG73" s="244"/>
      <c r="AH73" s="245"/>
      <c r="AI73" s="243" t="s">
        <v>395</v>
      </c>
      <c r="AJ73" s="244"/>
      <c r="AK73" s="244"/>
      <c r="AL73" s="245"/>
      <c r="AM73" s="249" t="s">
        <v>424</v>
      </c>
      <c r="AN73" s="249"/>
      <c r="AO73" s="249"/>
      <c r="AP73" s="249"/>
      <c r="AQ73" s="159" t="s">
        <v>235</v>
      </c>
      <c r="AR73" s="130"/>
      <c r="AS73" s="130"/>
      <c r="AT73" s="131"/>
      <c r="AU73" s="135" t="s">
        <v>134</v>
      </c>
      <c r="AV73" s="136"/>
      <c r="AW73" s="136"/>
      <c r="AX73" s="137"/>
    </row>
    <row r="74" spans="1:50" ht="18.75" hidden="1" customHeight="1" x14ac:dyDescent="0.15">
      <c r="A74" s="512"/>
      <c r="B74" s="513"/>
      <c r="C74" s="513"/>
      <c r="D74" s="513"/>
      <c r="E74" s="513"/>
      <c r="F74" s="514"/>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6"/>
      <c r="AF74" s="247"/>
      <c r="AG74" s="247"/>
      <c r="AH74" s="248"/>
      <c r="AI74" s="246"/>
      <c r="AJ74" s="247"/>
      <c r="AK74" s="247"/>
      <c r="AL74" s="248"/>
      <c r="AM74" s="250"/>
      <c r="AN74" s="250"/>
      <c r="AO74" s="250"/>
      <c r="AP74" s="250"/>
      <c r="AQ74" s="590"/>
      <c r="AR74" s="200"/>
      <c r="AS74" s="133" t="s">
        <v>236</v>
      </c>
      <c r="AT74" s="134"/>
      <c r="AU74" s="590"/>
      <c r="AV74" s="200"/>
      <c r="AW74" s="133" t="s">
        <v>181</v>
      </c>
      <c r="AX74" s="195"/>
    </row>
    <row r="75" spans="1:50" ht="23.25" hidden="1" customHeight="1" x14ac:dyDescent="0.15">
      <c r="A75" s="512"/>
      <c r="B75" s="513"/>
      <c r="C75" s="513"/>
      <c r="D75" s="513"/>
      <c r="E75" s="513"/>
      <c r="F75" s="514"/>
      <c r="G75" s="609" t="s">
        <v>237</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8"/>
      <c r="AV75" s="218"/>
      <c r="AW75" s="218"/>
      <c r="AX75" s="220"/>
    </row>
    <row r="76" spans="1:50" ht="23.25" hidden="1" customHeight="1" x14ac:dyDescent="0.15">
      <c r="A76" s="512"/>
      <c r="B76" s="513"/>
      <c r="C76" s="513"/>
      <c r="D76" s="513"/>
      <c r="E76" s="513"/>
      <c r="F76" s="514"/>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8"/>
      <c r="AV76" s="218"/>
      <c r="AW76" s="218"/>
      <c r="AX76" s="220"/>
    </row>
    <row r="77" spans="1:50" ht="23.25" hidden="1" customHeight="1" x14ac:dyDescent="0.15">
      <c r="A77" s="512"/>
      <c r="B77" s="513"/>
      <c r="C77" s="513"/>
      <c r="D77" s="513"/>
      <c r="E77" s="513"/>
      <c r="F77" s="514"/>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8"/>
      <c r="AV77" s="218"/>
      <c r="AW77" s="218"/>
      <c r="AX77" s="220"/>
    </row>
    <row r="78" spans="1:50" ht="69.75" hidden="1" customHeight="1" x14ac:dyDescent="0.15">
      <c r="A78" s="334" t="s">
        <v>388</v>
      </c>
      <c r="B78" s="335"/>
      <c r="C78" s="335"/>
      <c r="D78" s="335"/>
      <c r="E78" s="332" t="s">
        <v>332</v>
      </c>
      <c r="F78" s="333"/>
      <c r="G78" s="56" t="s">
        <v>238</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7" t="s">
        <v>348</v>
      </c>
      <c r="AP79" s="278"/>
      <c r="AQ79" s="278"/>
      <c r="AR79" s="80" t="s">
        <v>346</v>
      </c>
      <c r="AS79" s="277"/>
      <c r="AT79" s="278"/>
      <c r="AU79" s="278"/>
      <c r="AV79" s="278"/>
      <c r="AW79" s="278"/>
      <c r="AX79" s="980"/>
    </row>
    <row r="80" spans="1:50" ht="18.75" hidden="1" customHeight="1" x14ac:dyDescent="0.15">
      <c r="A80" s="864" t="s">
        <v>147</v>
      </c>
      <c r="B80" s="527" t="s">
        <v>345</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436</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5"/>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30"/>
      <c r="C82" s="431"/>
      <c r="D82" s="431"/>
      <c r="E82" s="431"/>
      <c r="F82" s="432"/>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30"/>
      <c r="C83" s="431"/>
      <c r="D83" s="431"/>
      <c r="E83" s="431"/>
      <c r="F83" s="432"/>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31"/>
      <c r="C84" s="532"/>
      <c r="D84" s="532"/>
      <c r="E84" s="532"/>
      <c r="F84" s="533"/>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4"/>
      <c r="Z85" s="165"/>
      <c r="AA85" s="166"/>
      <c r="AB85" s="243" t="s">
        <v>11</v>
      </c>
      <c r="AC85" s="244"/>
      <c r="AD85" s="245"/>
      <c r="AE85" s="243" t="s">
        <v>397</v>
      </c>
      <c r="AF85" s="244"/>
      <c r="AG85" s="244"/>
      <c r="AH85" s="245"/>
      <c r="AI85" s="243" t="s">
        <v>395</v>
      </c>
      <c r="AJ85" s="244"/>
      <c r="AK85" s="244"/>
      <c r="AL85" s="245"/>
      <c r="AM85" s="249" t="s">
        <v>424</v>
      </c>
      <c r="AN85" s="249"/>
      <c r="AO85" s="249"/>
      <c r="AP85" s="249"/>
      <c r="AQ85" s="159" t="s">
        <v>235</v>
      </c>
      <c r="AR85" s="130"/>
      <c r="AS85" s="130"/>
      <c r="AT85" s="131"/>
      <c r="AU85" s="536" t="s">
        <v>134</v>
      </c>
      <c r="AV85" s="536"/>
      <c r="AW85" s="536"/>
      <c r="AX85" s="537"/>
      <c r="AY85" s="10"/>
      <c r="AZ85" s="10"/>
      <c r="BA85" s="10"/>
      <c r="BB85" s="10"/>
      <c r="BC85" s="10"/>
    </row>
    <row r="86" spans="1:60" ht="18.75" hidden="1" customHeight="1" x14ac:dyDescent="0.15">
      <c r="A86" s="865"/>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4"/>
      <c r="Z86" s="165"/>
      <c r="AA86" s="166"/>
      <c r="AB86" s="246"/>
      <c r="AC86" s="247"/>
      <c r="AD86" s="248"/>
      <c r="AE86" s="246"/>
      <c r="AF86" s="247"/>
      <c r="AG86" s="247"/>
      <c r="AH86" s="248"/>
      <c r="AI86" s="246"/>
      <c r="AJ86" s="247"/>
      <c r="AK86" s="247"/>
      <c r="AL86" s="248"/>
      <c r="AM86" s="250"/>
      <c r="AN86" s="250"/>
      <c r="AO86" s="250"/>
      <c r="AP86" s="250"/>
      <c r="AQ86" s="198"/>
      <c r="AR86" s="199"/>
      <c r="AS86" s="133" t="s">
        <v>236</v>
      </c>
      <c r="AT86" s="134"/>
      <c r="AU86" s="199"/>
      <c r="AV86" s="199"/>
      <c r="AW86" s="398" t="s">
        <v>181</v>
      </c>
      <c r="AX86" s="399"/>
      <c r="AY86" s="10"/>
      <c r="AZ86" s="10"/>
      <c r="BA86" s="10"/>
      <c r="BB86" s="10"/>
      <c r="BC86" s="10"/>
      <c r="BD86" s="10"/>
      <c r="BE86" s="10"/>
      <c r="BF86" s="10"/>
      <c r="BG86" s="10"/>
      <c r="BH86" s="10"/>
    </row>
    <row r="87" spans="1:60" ht="23.25" hidden="1" customHeight="1" x14ac:dyDescent="0.15">
      <c r="A87" s="865"/>
      <c r="B87" s="431"/>
      <c r="C87" s="431"/>
      <c r="D87" s="431"/>
      <c r="E87" s="431"/>
      <c r="F87" s="432"/>
      <c r="G87" s="104"/>
      <c r="H87" s="105"/>
      <c r="I87" s="105"/>
      <c r="J87" s="105"/>
      <c r="K87" s="105"/>
      <c r="L87" s="105"/>
      <c r="M87" s="105"/>
      <c r="N87" s="105"/>
      <c r="O87" s="106"/>
      <c r="P87" s="105"/>
      <c r="Q87" s="517"/>
      <c r="R87" s="517"/>
      <c r="S87" s="517"/>
      <c r="T87" s="517"/>
      <c r="U87" s="517"/>
      <c r="V87" s="517"/>
      <c r="W87" s="517"/>
      <c r="X87" s="518"/>
      <c r="Y87" s="561" t="s">
        <v>62</v>
      </c>
      <c r="Z87" s="562"/>
      <c r="AA87" s="563"/>
      <c r="AB87" s="464"/>
      <c r="AC87" s="464"/>
      <c r="AD87" s="464"/>
      <c r="AE87" s="217"/>
      <c r="AF87" s="218"/>
      <c r="AG87" s="218"/>
      <c r="AH87" s="218"/>
      <c r="AI87" s="217"/>
      <c r="AJ87" s="218"/>
      <c r="AK87" s="218"/>
      <c r="AL87" s="218"/>
      <c r="AM87" s="217"/>
      <c r="AN87" s="218"/>
      <c r="AO87" s="218"/>
      <c r="AP87" s="218"/>
      <c r="AQ87" s="340"/>
      <c r="AR87" s="207"/>
      <c r="AS87" s="207"/>
      <c r="AT87" s="341"/>
      <c r="AU87" s="218"/>
      <c r="AV87" s="218"/>
      <c r="AW87" s="218"/>
      <c r="AX87" s="220"/>
    </row>
    <row r="88" spans="1:60" ht="23.25" hidden="1" customHeight="1" x14ac:dyDescent="0.15">
      <c r="A88" s="865"/>
      <c r="B88" s="431"/>
      <c r="C88" s="431"/>
      <c r="D88" s="431"/>
      <c r="E88" s="431"/>
      <c r="F88" s="432"/>
      <c r="G88" s="107"/>
      <c r="H88" s="108"/>
      <c r="I88" s="108"/>
      <c r="J88" s="108"/>
      <c r="K88" s="108"/>
      <c r="L88" s="108"/>
      <c r="M88" s="108"/>
      <c r="N88" s="108"/>
      <c r="O88" s="109"/>
      <c r="P88" s="519"/>
      <c r="Q88" s="519"/>
      <c r="R88" s="519"/>
      <c r="S88" s="519"/>
      <c r="T88" s="519"/>
      <c r="U88" s="519"/>
      <c r="V88" s="519"/>
      <c r="W88" s="519"/>
      <c r="X88" s="520"/>
      <c r="Y88" s="461" t="s">
        <v>54</v>
      </c>
      <c r="Z88" s="462"/>
      <c r="AA88" s="463"/>
      <c r="AB88" s="526"/>
      <c r="AC88" s="526"/>
      <c r="AD88" s="526"/>
      <c r="AE88" s="217"/>
      <c r="AF88" s="218"/>
      <c r="AG88" s="218"/>
      <c r="AH88" s="218"/>
      <c r="AI88" s="217"/>
      <c r="AJ88" s="218"/>
      <c r="AK88" s="218"/>
      <c r="AL88" s="218"/>
      <c r="AM88" s="217"/>
      <c r="AN88" s="218"/>
      <c r="AO88" s="218"/>
      <c r="AP88" s="218"/>
      <c r="AQ88" s="340"/>
      <c r="AR88" s="207"/>
      <c r="AS88" s="207"/>
      <c r="AT88" s="341"/>
      <c r="AU88" s="218"/>
      <c r="AV88" s="218"/>
      <c r="AW88" s="218"/>
      <c r="AX88" s="220"/>
      <c r="AY88" s="10"/>
      <c r="AZ88" s="10"/>
      <c r="BA88" s="10"/>
      <c r="BB88" s="10"/>
      <c r="BC88" s="10"/>
    </row>
    <row r="89" spans="1:60" ht="23.25" hidden="1" customHeight="1" x14ac:dyDescent="0.15">
      <c r="A89" s="865"/>
      <c r="B89" s="532"/>
      <c r="C89" s="532"/>
      <c r="D89" s="532"/>
      <c r="E89" s="532"/>
      <c r="F89" s="533"/>
      <c r="G89" s="110"/>
      <c r="H89" s="111"/>
      <c r="I89" s="111"/>
      <c r="J89" s="111"/>
      <c r="K89" s="111"/>
      <c r="L89" s="111"/>
      <c r="M89" s="111"/>
      <c r="N89" s="111"/>
      <c r="O89" s="112"/>
      <c r="P89" s="176"/>
      <c r="Q89" s="176"/>
      <c r="R89" s="176"/>
      <c r="S89" s="176"/>
      <c r="T89" s="176"/>
      <c r="U89" s="176"/>
      <c r="V89" s="176"/>
      <c r="W89" s="176"/>
      <c r="X89" s="560"/>
      <c r="Y89" s="461" t="s">
        <v>13</v>
      </c>
      <c r="Z89" s="462"/>
      <c r="AA89" s="463"/>
      <c r="AB89" s="594" t="s">
        <v>14</v>
      </c>
      <c r="AC89" s="594"/>
      <c r="AD89" s="594"/>
      <c r="AE89" s="217"/>
      <c r="AF89" s="218"/>
      <c r="AG89" s="218"/>
      <c r="AH89" s="218"/>
      <c r="AI89" s="217"/>
      <c r="AJ89" s="218"/>
      <c r="AK89" s="218"/>
      <c r="AL89" s="218"/>
      <c r="AM89" s="217"/>
      <c r="AN89" s="218"/>
      <c r="AO89" s="218"/>
      <c r="AP89" s="218"/>
      <c r="AQ89" s="340"/>
      <c r="AR89" s="207"/>
      <c r="AS89" s="207"/>
      <c r="AT89" s="341"/>
      <c r="AU89" s="218"/>
      <c r="AV89" s="218"/>
      <c r="AW89" s="218"/>
      <c r="AX89" s="220"/>
      <c r="AY89" s="10"/>
      <c r="AZ89" s="10"/>
      <c r="BA89" s="10"/>
      <c r="BB89" s="10"/>
      <c r="BC89" s="10"/>
      <c r="BD89" s="10"/>
      <c r="BE89" s="10"/>
      <c r="BF89" s="10"/>
      <c r="BG89" s="10"/>
      <c r="BH89" s="10"/>
    </row>
    <row r="90" spans="1:60" ht="18.75" hidden="1" customHeight="1" x14ac:dyDescent="0.15">
      <c r="A90" s="865"/>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4"/>
      <c r="Z90" s="165"/>
      <c r="AA90" s="166"/>
      <c r="AB90" s="243" t="s">
        <v>11</v>
      </c>
      <c r="AC90" s="244"/>
      <c r="AD90" s="245"/>
      <c r="AE90" s="243" t="s">
        <v>397</v>
      </c>
      <c r="AF90" s="244"/>
      <c r="AG90" s="244"/>
      <c r="AH90" s="245"/>
      <c r="AI90" s="243" t="s">
        <v>395</v>
      </c>
      <c r="AJ90" s="244"/>
      <c r="AK90" s="244"/>
      <c r="AL90" s="245"/>
      <c r="AM90" s="249" t="s">
        <v>424</v>
      </c>
      <c r="AN90" s="249"/>
      <c r="AO90" s="249"/>
      <c r="AP90" s="249"/>
      <c r="AQ90" s="159" t="s">
        <v>235</v>
      </c>
      <c r="AR90" s="130"/>
      <c r="AS90" s="130"/>
      <c r="AT90" s="131"/>
      <c r="AU90" s="536" t="s">
        <v>134</v>
      </c>
      <c r="AV90" s="536"/>
      <c r="AW90" s="536"/>
      <c r="AX90" s="537"/>
    </row>
    <row r="91" spans="1:60" ht="18.75" hidden="1" customHeight="1" x14ac:dyDescent="0.15">
      <c r="A91" s="865"/>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4"/>
      <c r="Z91" s="165"/>
      <c r="AA91" s="166"/>
      <c r="AB91" s="246"/>
      <c r="AC91" s="247"/>
      <c r="AD91" s="248"/>
      <c r="AE91" s="246"/>
      <c r="AF91" s="247"/>
      <c r="AG91" s="247"/>
      <c r="AH91" s="248"/>
      <c r="AI91" s="246"/>
      <c r="AJ91" s="247"/>
      <c r="AK91" s="247"/>
      <c r="AL91" s="248"/>
      <c r="AM91" s="250"/>
      <c r="AN91" s="250"/>
      <c r="AO91" s="250"/>
      <c r="AP91" s="250"/>
      <c r="AQ91" s="198"/>
      <c r="AR91" s="199"/>
      <c r="AS91" s="133" t="s">
        <v>236</v>
      </c>
      <c r="AT91" s="134"/>
      <c r="AU91" s="199"/>
      <c r="AV91" s="199"/>
      <c r="AW91" s="398" t="s">
        <v>181</v>
      </c>
      <c r="AX91" s="399"/>
      <c r="AY91" s="10"/>
      <c r="AZ91" s="10"/>
      <c r="BA91" s="10"/>
      <c r="BB91" s="10"/>
      <c r="BC91" s="10"/>
    </row>
    <row r="92" spans="1:60" ht="23.25" hidden="1" customHeight="1" x14ac:dyDescent="0.15">
      <c r="A92" s="865"/>
      <c r="B92" s="431"/>
      <c r="C92" s="431"/>
      <c r="D92" s="431"/>
      <c r="E92" s="431"/>
      <c r="F92" s="432"/>
      <c r="G92" s="104"/>
      <c r="H92" s="105"/>
      <c r="I92" s="105"/>
      <c r="J92" s="105"/>
      <c r="K92" s="105"/>
      <c r="L92" s="105"/>
      <c r="M92" s="105"/>
      <c r="N92" s="105"/>
      <c r="O92" s="106"/>
      <c r="P92" s="105"/>
      <c r="Q92" s="517"/>
      <c r="R92" s="517"/>
      <c r="S92" s="517"/>
      <c r="T92" s="517"/>
      <c r="U92" s="517"/>
      <c r="V92" s="517"/>
      <c r="W92" s="517"/>
      <c r="X92" s="518"/>
      <c r="Y92" s="561" t="s">
        <v>62</v>
      </c>
      <c r="Z92" s="562"/>
      <c r="AA92" s="563"/>
      <c r="AB92" s="464"/>
      <c r="AC92" s="464"/>
      <c r="AD92" s="464"/>
      <c r="AE92" s="217"/>
      <c r="AF92" s="218"/>
      <c r="AG92" s="218"/>
      <c r="AH92" s="218"/>
      <c r="AI92" s="217"/>
      <c r="AJ92" s="218"/>
      <c r="AK92" s="218"/>
      <c r="AL92" s="218"/>
      <c r="AM92" s="217"/>
      <c r="AN92" s="218"/>
      <c r="AO92" s="218"/>
      <c r="AP92" s="218"/>
      <c r="AQ92" s="340"/>
      <c r="AR92" s="207"/>
      <c r="AS92" s="207"/>
      <c r="AT92" s="341"/>
      <c r="AU92" s="218"/>
      <c r="AV92" s="218"/>
      <c r="AW92" s="218"/>
      <c r="AX92" s="220"/>
      <c r="AY92" s="10"/>
      <c r="AZ92" s="10"/>
      <c r="BA92" s="10"/>
      <c r="BB92" s="10"/>
      <c r="BC92" s="10"/>
      <c r="BD92" s="10"/>
      <c r="BE92" s="10"/>
      <c r="BF92" s="10"/>
      <c r="BG92" s="10"/>
      <c r="BH92" s="10"/>
    </row>
    <row r="93" spans="1:60" ht="23.25" hidden="1" customHeight="1" x14ac:dyDescent="0.15">
      <c r="A93" s="865"/>
      <c r="B93" s="431"/>
      <c r="C93" s="431"/>
      <c r="D93" s="431"/>
      <c r="E93" s="431"/>
      <c r="F93" s="432"/>
      <c r="G93" s="107"/>
      <c r="H93" s="108"/>
      <c r="I93" s="108"/>
      <c r="J93" s="108"/>
      <c r="K93" s="108"/>
      <c r="L93" s="108"/>
      <c r="M93" s="108"/>
      <c r="N93" s="108"/>
      <c r="O93" s="109"/>
      <c r="P93" s="519"/>
      <c r="Q93" s="519"/>
      <c r="R93" s="519"/>
      <c r="S93" s="519"/>
      <c r="T93" s="519"/>
      <c r="U93" s="519"/>
      <c r="V93" s="519"/>
      <c r="W93" s="519"/>
      <c r="X93" s="520"/>
      <c r="Y93" s="461" t="s">
        <v>54</v>
      </c>
      <c r="Z93" s="462"/>
      <c r="AA93" s="463"/>
      <c r="AB93" s="526"/>
      <c r="AC93" s="526"/>
      <c r="AD93" s="526"/>
      <c r="AE93" s="217"/>
      <c r="AF93" s="218"/>
      <c r="AG93" s="218"/>
      <c r="AH93" s="218"/>
      <c r="AI93" s="217"/>
      <c r="AJ93" s="218"/>
      <c r="AK93" s="218"/>
      <c r="AL93" s="218"/>
      <c r="AM93" s="217"/>
      <c r="AN93" s="218"/>
      <c r="AO93" s="218"/>
      <c r="AP93" s="218"/>
      <c r="AQ93" s="340"/>
      <c r="AR93" s="207"/>
      <c r="AS93" s="207"/>
      <c r="AT93" s="341"/>
      <c r="AU93" s="218"/>
      <c r="AV93" s="218"/>
      <c r="AW93" s="218"/>
      <c r="AX93" s="220"/>
    </row>
    <row r="94" spans="1:60" ht="23.25" hidden="1" customHeight="1" x14ac:dyDescent="0.15">
      <c r="A94" s="865"/>
      <c r="B94" s="532"/>
      <c r="C94" s="532"/>
      <c r="D94" s="532"/>
      <c r="E94" s="532"/>
      <c r="F94" s="533"/>
      <c r="G94" s="110"/>
      <c r="H94" s="111"/>
      <c r="I94" s="111"/>
      <c r="J94" s="111"/>
      <c r="K94" s="111"/>
      <c r="L94" s="111"/>
      <c r="M94" s="111"/>
      <c r="N94" s="111"/>
      <c r="O94" s="112"/>
      <c r="P94" s="176"/>
      <c r="Q94" s="176"/>
      <c r="R94" s="176"/>
      <c r="S94" s="176"/>
      <c r="T94" s="176"/>
      <c r="U94" s="176"/>
      <c r="V94" s="176"/>
      <c r="W94" s="176"/>
      <c r="X94" s="560"/>
      <c r="Y94" s="461" t="s">
        <v>13</v>
      </c>
      <c r="Z94" s="462"/>
      <c r="AA94" s="463"/>
      <c r="AB94" s="594" t="s">
        <v>14</v>
      </c>
      <c r="AC94" s="594"/>
      <c r="AD94" s="594"/>
      <c r="AE94" s="217"/>
      <c r="AF94" s="218"/>
      <c r="AG94" s="218"/>
      <c r="AH94" s="218"/>
      <c r="AI94" s="217"/>
      <c r="AJ94" s="218"/>
      <c r="AK94" s="218"/>
      <c r="AL94" s="218"/>
      <c r="AM94" s="217"/>
      <c r="AN94" s="218"/>
      <c r="AO94" s="218"/>
      <c r="AP94" s="218"/>
      <c r="AQ94" s="340"/>
      <c r="AR94" s="207"/>
      <c r="AS94" s="207"/>
      <c r="AT94" s="341"/>
      <c r="AU94" s="218"/>
      <c r="AV94" s="218"/>
      <c r="AW94" s="218"/>
      <c r="AX94" s="220"/>
      <c r="AY94" s="10"/>
      <c r="AZ94" s="10"/>
      <c r="BA94" s="10"/>
      <c r="BB94" s="10"/>
      <c r="BC94" s="10"/>
    </row>
    <row r="95" spans="1:60" ht="18.75" hidden="1" customHeight="1" x14ac:dyDescent="0.15">
      <c r="A95" s="865"/>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4"/>
      <c r="Z95" s="165"/>
      <c r="AA95" s="166"/>
      <c r="AB95" s="243" t="s">
        <v>11</v>
      </c>
      <c r="AC95" s="244"/>
      <c r="AD95" s="245"/>
      <c r="AE95" s="243" t="s">
        <v>397</v>
      </c>
      <c r="AF95" s="244"/>
      <c r="AG95" s="244"/>
      <c r="AH95" s="245"/>
      <c r="AI95" s="243" t="s">
        <v>395</v>
      </c>
      <c r="AJ95" s="244"/>
      <c r="AK95" s="244"/>
      <c r="AL95" s="245"/>
      <c r="AM95" s="249" t="s">
        <v>424</v>
      </c>
      <c r="AN95" s="249"/>
      <c r="AO95" s="249"/>
      <c r="AP95" s="249"/>
      <c r="AQ95" s="159" t="s">
        <v>235</v>
      </c>
      <c r="AR95" s="130"/>
      <c r="AS95" s="130"/>
      <c r="AT95" s="131"/>
      <c r="AU95" s="536" t="s">
        <v>134</v>
      </c>
      <c r="AV95" s="536"/>
      <c r="AW95" s="536"/>
      <c r="AX95" s="537"/>
      <c r="AY95" s="10"/>
      <c r="AZ95" s="10"/>
      <c r="BA95" s="10"/>
      <c r="BB95" s="10"/>
      <c r="BC95" s="10"/>
      <c r="BD95" s="10"/>
      <c r="BE95" s="10"/>
      <c r="BF95" s="10"/>
      <c r="BG95" s="10"/>
      <c r="BH95" s="10"/>
    </row>
    <row r="96" spans="1:60" ht="18.75" hidden="1" customHeight="1" x14ac:dyDescent="0.15">
      <c r="A96" s="865"/>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4"/>
      <c r="Z96" s="165"/>
      <c r="AA96" s="166"/>
      <c r="AB96" s="246"/>
      <c r="AC96" s="247"/>
      <c r="AD96" s="248"/>
      <c r="AE96" s="246"/>
      <c r="AF96" s="247"/>
      <c r="AG96" s="247"/>
      <c r="AH96" s="248"/>
      <c r="AI96" s="246"/>
      <c r="AJ96" s="247"/>
      <c r="AK96" s="247"/>
      <c r="AL96" s="248"/>
      <c r="AM96" s="250"/>
      <c r="AN96" s="250"/>
      <c r="AO96" s="250"/>
      <c r="AP96" s="250"/>
      <c r="AQ96" s="198"/>
      <c r="AR96" s="199"/>
      <c r="AS96" s="133" t="s">
        <v>236</v>
      </c>
      <c r="AT96" s="134"/>
      <c r="AU96" s="199"/>
      <c r="AV96" s="199"/>
      <c r="AW96" s="398" t="s">
        <v>181</v>
      </c>
      <c r="AX96" s="399"/>
    </row>
    <row r="97" spans="1:60" ht="23.25" hidden="1" customHeight="1" x14ac:dyDescent="0.15">
      <c r="A97" s="865"/>
      <c r="B97" s="431"/>
      <c r="C97" s="431"/>
      <c r="D97" s="431"/>
      <c r="E97" s="431"/>
      <c r="F97" s="432"/>
      <c r="G97" s="104"/>
      <c r="H97" s="105"/>
      <c r="I97" s="105"/>
      <c r="J97" s="105"/>
      <c r="K97" s="105"/>
      <c r="L97" s="105"/>
      <c r="M97" s="105"/>
      <c r="N97" s="105"/>
      <c r="O97" s="106"/>
      <c r="P97" s="105"/>
      <c r="Q97" s="517"/>
      <c r="R97" s="517"/>
      <c r="S97" s="517"/>
      <c r="T97" s="517"/>
      <c r="U97" s="517"/>
      <c r="V97" s="517"/>
      <c r="W97" s="517"/>
      <c r="X97" s="518"/>
      <c r="Y97" s="561" t="s">
        <v>62</v>
      </c>
      <c r="Z97" s="562"/>
      <c r="AA97" s="563"/>
      <c r="AB97" s="471"/>
      <c r="AC97" s="472"/>
      <c r="AD97" s="473"/>
      <c r="AE97" s="217"/>
      <c r="AF97" s="218"/>
      <c r="AG97" s="218"/>
      <c r="AH97" s="219"/>
      <c r="AI97" s="217"/>
      <c r="AJ97" s="218"/>
      <c r="AK97" s="218"/>
      <c r="AL97" s="219"/>
      <c r="AM97" s="217"/>
      <c r="AN97" s="218"/>
      <c r="AO97" s="218"/>
      <c r="AP97" s="218"/>
      <c r="AQ97" s="340"/>
      <c r="AR97" s="207"/>
      <c r="AS97" s="207"/>
      <c r="AT97" s="341"/>
      <c r="AU97" s="218"/>
      <c r="AV97" s="218"/>
      <c r="AW97" s="218"/>
      <c r="AX97" s="220"/>
      <c r="AY97" s="10"/>
      <c r="AZ97" s="10"/>
      <c r="BA97" s="10"/>
      <c r="BB97" s="10"/>
      <c r="BC97" s="10"/>
    </row>
    <row r="98" spans="1:60" ht="23.25" hidden="1" customHeight="1" x14ac:dyDescent="0.15">
      <c r="A98" s="865"/>
      <c r="B98" s="431"/>
      <c r="C98" s="431"/>
      <c r="D98" s="431"/>
      <c r="E98" s="431"/>
      <c r="F98" s="432"/>
      <c r="G98" s="107"/>
      <c r="H98" s="108"/>
      <c r="I98" s="108"/>
      <c r="J98" s="108"/>
      <c r="K98" s="108"/>
      <c r="L98" s="108"/>
      <c r="M98" s="108"/>
      <c r="N98" s="108"/>
      <c r="O98" s="109"/>
      <c r="P98" s="519"/>
      <c r="Q98" s="519"/>
      <c r="R98" s="519"/>
      <c r="S98" s="519"/>
      <c r="T98" s="519"/>
      <c r="U98" s="519"/>
      <c r="V98" s="519"/>
      <c r="W98" s="519"/>
      <c r="X98" s="520"/>
      <c r="Y98" s="461" t="s">
        <v>54</v>
      </c>
      <c r="Z98" s="462"/>
      <c r="AA98" s="463"/>
      <c r="AB98" s="465"/>
      <c r="AC98" s="466"/>
      <c r="AD98" s="467"/>
      <c r="AE98" s="217"/>
      <c r="AF98" s="218"/>
      <c r="AG98" s="218"/>
      <c r="AH98" s="219"/>
      <c r="AI98" s="217"/>
      <c r="AJ98" s="218"/>
      <c r="AK98" s="218"/>
      <c r="AL98" s="219"/>
      <c r="AM98" s="217"/>
      <c r="AN98" s="218"/>
      <c r="AO98" s="218"/>
      <c r="AP98" s="218"/>
      <c r="AQ98" s="340"/>
      <c r="AR98" s="207"/>
      <c r="AS98" s="207"/>
      <c r="AT98" s="341"/>
      <c r="AU98" s="218"/>
      <c r="AV98" s="218"/>
      <c r="AW98" s="218"/>
      <c r="AX98" s="220"/>
      <c r="AY98" s="10"/>
      <c r="AZ98" s="10"/>
      <c r="BA98" s="10"/>
      <c r="BB98" s="10"/>
      <c r="BC98" s="10"/>
      <c r="BD98" s="10"/>
      <c r="BE98" s="10"/>
      <c r="BF98" s="10"/>
      <c r="BG98" s="10"/>
      <c r="BH98" s="10"/>
    </row>
    <row r="99" spans="1:60" ht="23.25" hidden="1" customHeight="1" thickBot="1" x14ac:dyDescent="0.2">
      <c r="A99" s="866"/>
      <c r="B99" s="433"/>
      <c r="C99" s="433"/>
      <c r="D99" s="433"/>
      <c r="E99" s="433"/>
      <c r="F99" s="434"/>
      <c r="G99" s="580"/>
      <c r="H99" s="215"/>
      <c r="I99" s="215"/>
      <c r="J99" s="215"/>
      <c r="K99" s="215"/>
      <c r="L99" s="215"/>
      <c r="M99" s="215"/>
      <c r="N99" s="215"/>
      <c r="O99" s="581"/>
      <c r="P99" s="521"/>
      <c r="Q99" s="521"/>
      <c r="R99" s="521"/>
      <c r="S99" s="521"/>
      <c r="T99" s="521"/>
      <c r="U99" s="521"/>
      <c r="V99" s="521"/>
      <c r="W99" s="521"/>
      <c r="X99" s="522"/>
      <c r="Y99" s="895" t="s">
        <v>13</v>
      </c>
      <c r="Z99" s="896"/>
      <c r="AA99" s="897"/>
      <c r="AB99" s="892" t="s">
        <v>14</v>
      </c>
      <c r="AC99" s="893"/>
      <c r="AD99" s="894"/>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4"/>
      <c r="Z100" s="855"/>
      <c r="AA100" s="856"/>
      <c r="AB100" s="484" t="s">
        <v>11</v>
      </c>
      <c r="AC100" s="484"/>
      <c r="AD100" s="484"/>
      <c r="AE100" s="542" t="s">
        <v>397</v>
      </c>
      <c r="AF100" s="543"/>
      <c r="AG100" s="543"/>
      <c r="AH100" s="544"/>
      <c r="AI100" s="542" t="s">
        <v>417</v>
      </c>
      <c r="AJ100" s="543"/>
      <c r="AK100" s="543"/>
      <c r="AL100" s="544"/>
      <c r="AM100" s="542" t="s">
        <v>424</v>
      </c>
      <c r="AN100" s="543"/>
      <c r="AO100" s="543"/>
      <c r="AP100" s="544"/>
      <c r="AQ100" s="319" t="s">
        <v>437</v>
      </c>
      <c r="AR100" s="320"/>
      <c r="AS100" s="320"/>
      <c r="AT100" s="321"/>
      <c r="AU100" s="319" t="s">
        <v>438</v>
      </c>
      <c r="AV100" s="320"/>
      <c r="AW100" s="320"/>
      <c r="AX100" s="322"/>
    </row>
    <row r="101" spans="1:60" ht="23.25" customHeight="1" x14ac:dyDescent="0.15">
      <c r="A101" s="425"/>
      <c r="B101" s="426"/>
      <c r="C101" s="426"/>
      <c r="D101" s="426"/>
      <c r="E101" s="426"/>
      <c r="F101" s="427"/>
      <c r="G101" s="105" t="s">
        <v>610</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4" t="s">
        <v>589</v>
      </c>
      <c r="AC101" s="464"/>
      <c r="AD101" s="464"/>
      <c r="AE101" s="217" t="s">
        <v>569</v>
      </c>
      <c r="AF101" s="218"/>
      <c r="AG101" s="218"/>
      <c r="AH101" s="219"/>
      <c r="AI101" s="217" t="s">
        <v>569</v>
      </c>
      <c r="AJ101" s="218"/>
      <c r="AK101" s="218"/>
      <c r="AL101" s="219"/>
      <c r="AM101" s="217" t="s">
        <v>599</v>
      </c>
      <c r="AN101" s="218"/>
      <c r="AO101" s="218"/>
      <c r="AP101" s="219"/>
      <c r="AQ101" s="217">
        <v>1</v>
      </c>
      <c r="AR101" s="218"/>
      <c r="AS101" s="218"/>
      <c r="AT101" s="219"/>
      <c r="AU101" s="217" t="s">
        <v>570</v>
      </c>
      <c r="AV101" s="218"/>
      <c r="AW101" s="218"/>
      <c r="AX101" s="219"/>
    </row>
    <row r="102" spans="1:60" ht="23.25" customHeight="1" x14ac:dyDescent="0.15">
      <c r="A102" s="428"/>
      <c r="B102" s="429"/>
      <c r="C102" s="429"/>
      <c r="D102" s="429"/>
      <c r="E102" s="429"/>
      <c r="F102" s="430"/>
      <c r="G102" s="111"/>
      <c r="H102" s="111"/>
      <c r="I102" s="111"/>
      <c r="J102" s="111"/>
      <c r="K102" s="111"/>
      <c r="L102" s="111"/>
      <c r="M102" s="111"/>
      <c r="N102" s="111"/>
      <c r="O102" s="111"/>
      <c r="P102" s="111"/>
      <c r="Q102" s="111"/>
      <c r="R102" s="111"/>
      <c r="S102" s="111"/>
      <c r="T102" s="111"/>
      <c r="U102" s="111"/>
      <c r="V102" s="111"/>
      <c r="W102" s="111"/>
      <c r="X102" s="112"/>
      <c r="Y102" s="448" t="s">
        <v>56</v>
      </c>
      <c r="Z102" s="449"/>
      <c r="AA102" s="450"/>
      <c r="AB102" s="464" t="s">
        <v>589</v>
      </c>
      <c r="AC102" s="464"/>
      <c r="AD102" s="464"/>
      <c r="AE102" s="421" t="s">
        <v>570</v>
      </c>
      <c r="AF102" s="421"/>
      <c r="AG102" s="421"/>
      <c r="AH102" s="421"/>
      <c r="AI102" s="421" t="s">
        <v>569</v>
      </c>
      <c r="AJ102" s="421"/>
      <c r="AK102" s="421"/>
      <c r="AL102" s="421"/>
      <c r="AM102" s="421" t="s">
        <v>599</v>
      </c>
      <c r="AN102" s="421"/>
      <c r="AO102" s="421"/>
      <c r="AP102" s="421"/>
      <c r="AQ102" s="272">
        <v>1</v>
      </c>
      <c r="AR102" s="273"/>
      <c r="AS102" s="273"/>
      <c r="AT102" s="318"/>
      <c r="AU102" s="272" t="s">
        <v>569</v>
      </c>
      <c r="AV102" s="273"/>
      <c r="AW102" s="273"/>
      <c r="AX102" s="318"/>
    </row>
    <row r="103" spans="1:60" ht="31.5" customHeight="1" x14ac:dyDescent="0.15">
      <c r="A103" s="422" t="s">
        <v>355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397</v>
      </c>
      <c r="AF103" s="419"/>
      <c r="AG103" s="419"/>
      <c r="AH103" s="420"/>
      <c r="AI103" s="418" t="s">
        <v>395</v>
      </c>
      <c r="AJ103" s="419"/>
      <c r="AK103" s="419"/>
      <c r="AL103" s="420"/>
      <c r="AM103" s="418" t="s">
        <v>424</v>
      </c>
      <c r="AN103" s="419"/>
      <c r="AO103" s="419"/>
      <c r="AP103" s="420"/>
      <c r="AQ103" s="283" t="s">
        <v>437</v>
      </c>
      <c r="AR103" s="284"/>
      <c r="AS103" s="284"/>
      <c r="AT103" s="323"/>
      <c r="AU103" s="283" t="s">
        <v>438</v>
      </c>
      <c r="AV103" s="284"/>
      <c r="AW103" s="284"/>
      <c r="AX103" s="285"/>
    </row>
    <row r="104" spans="1:60" ht="23.25" customHeight="1" x14ac:dyDescent="0.15">
      <c r="A104" s="425"/>
      <c r="B104" s="426"/>
      <c r="C104" s="426"/>
      <c r="D104" s="426"/>
      <c r="E104" s="426"/>
      <c r="F104" s="427"/>
      <c r="G104" s="105" t="s">
        <v>609</v>
      </c>
      <c r="H104" s="105"/>
      <c r="I104" s="105"/>
      <c r="J104" s="105"/>
      <c r="K104" s="105"/>
      <c r="L104" s="105"/>
      <c r="M104" s="105"/>
      <c r="N104" s="105"/>
      <c r="O104" s="105"/>
      <c r="P104" s="105"/>
      <c r="Q104" s="105"/>
      <c r="R104" s="105"/>
      <c r="S104" s="105"/>
      <c r="T104" s="105"/>
      <c r="U104" s="105"/>
      <c r="V104" s="105"/>
      <c r="W104" s="105"/>
      <c r="X104" s="106"/>
      <c r="Y104" s="468" t="s">
        <v>55</v>
      </c>
      <c r="Z104" s="469"/>
      <c r="AA104" s="470"/>
      <c r="AB104" s="548" t="s">
        <v>607</v>
      </c>
      <c r="AC104" s="549"/>
      <c r="AD104" s="550"/>
      <c r="AE104" s="217" t="s">
        <v>599</v>
      </c>
      <c r="AF104" s="218"/>
      <c r="AG104" s="218"/>
      <c r="AH104" s="219"/>
      <c r="AI104" s="217" t="s">
        <v>599</v>
      </c>
      <c r="AJ104" s="218"/>
      <c r="AK104" s="218"/>
      <c r="AL104" s="219"/>
      <c r="AM104" s="217" t="s">
        <v>599</v>
      </c>
      <c r="AN104" s="218"/>
      <c r="AO104" s="218"/>
      <c r="AP104" s="219"/>
      <c r="AQ104" s="217">
        <v>1</v>
      </c>
      <c r="AR104" s="218"/>
      <c r="AS104" s="218"/>
      <c r="AT104" s="219"/>
      <c r="AU104" s="217" t="s">
        <v>599</v>
      </c>
      <c r="AV104" s="218"/>
      <c r="AW104" s="218"/>
      <c r="AX104" s="219"/>
    </row>
    <row r="105" spans="1:60" ht="23.25" customHeight="1" x14ac:dyDescent="0.15">
      <c r="A105" s="428"/>
      <c r="B105" s="429"/>
      <c r="C105" s="429"/>
      <c r="D105" s="429"/>
      <c r="E105" s="429"/>
      <c r="F105" s="430"/>
      <c r="G105" s="111"/>
      <c r="H105" s="111"/>
      <c r="I105" s="111"/>
      <c r="J105" s="111"/>
      <c r="K105" s="111"/>
      <c r="L105" s="111"/>
      <c r="M105" s="111"/>
      <c r="N105" s="111"/>
      <c r="O105" s="111"/>
      <c r="P105" s="111"/>
      <c r="Q105" s="111"/>
      <c r="R105" s="111"/>
      <c r="S105" s="111"/>
      <c r="T105" s="111"/>
      <c r="U105" s="111"/>
      <c r="V105" s="111"/>
      <c r="W105" s="111"/>
      <c r="X105" s="112"/>
      <c r="Y105" s="448" t="s">
        <v>56</v>
      </c>
      <c r="Z105" s="551"/>
      <c r="AA105" s="552"/>
      <c r="AB105" s="471" t="s">
        <v>607</v>
      </c>
      <c r="AC105" s="472"/>
      <c r="AD105" s="473"/>
      <c r="AE105" s="421" t="s">
        <v>599</v>
      </c>
      <c r="AF105" s="421"/>
      <c r="AG105" s="421"/>
      <c r="AH105" s="421"/>
      <c r="AI105" s="421" t="s">
        <v>599</v>
      </c>
      <c r="AJ105" s="421"/>
      <c r="AK105" s="421"/>
      <c r="AL105" s="421"/>
      <c r="AM105" s="421" t="s">
        <v>599</v>
      </c>
      <c r="AN105" s="421"/>
      <c r="AO105" s="421"/>
      <c r="AP105" s="421"/>
      <c r="AQ105" s="217">
        <v>1</v>
      </c>
      <c r="AR105" s="218"/>
      <c r="AS105" s="218"/>
      <c r="AT105" s="219"/>
      <c r="AU105" s="272" t="s">
        <v>599</v>
      </c>
      <c r="AV105" s="273"/>
      <c r="AW105" s="273"/>
      <c r="AX105" s="318"/>
    </row>
    <row r="106" spans="1:60" ht="31.5" hidden="1" customHeight="1" x14ac:dyDescent="0.15">
      <c r="A106" s="422" t="s">
        <v>355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397</v>
      </c>
      <c r="AF106" s="419"/>
      <c r="AG106" s="419"/>
      <c r="AH106" s="420"/>
      <c r="AI106" s="418" t="s">
        <v>395</v>
      </c>
      <c r="AJ106" s="419"/>
      <c r="AK106" s="419"/>
      <c r="AL106" s="420"/>
      <c r="AM106" s="418" t="s">
        <v>424</v>
      </c>
      <c r="AN106" s="419"/>
      <c r="AO106" s="419"/>
      <c r="AP106" s="420"/>
      <c r="AQ106" s="283" t="s">
        <v>437</v>
      </c>
      <c r="AR106" s="284"/>
      <c r="AS106" s="284"/>
      <c r="AT106" s="323"/>
      <c r="AU106" s="283" t="s">
        <v>438</v>
      </c>
      <c r="AV106" s="284"/>
      <c r="AW106" s="284"/>
      <c r="AX106" s="285"/>
    </row>
    <row r="107" spans="1:60" ht="23.25" hidden="1" customHeight="1" x14ac:dyDescent="0.15">
      <c r="A107" s="425"/>
      <c r="B107" s="426"/>
      <c r="C107" s="426"/>
      <c r="D107" s="426"/>
      <c r="E107" s="426"/>
      <c r="F107" s="427"/>
      <c r="G107" s="105"/>
      <c r="H107" s="105"/>
      <c r="I107" s="105"/>
      <c r="J107" s="105"/>
      <c r="K107" s="105"/>
      <c r="L107" s="105"/>
      <c r="M107" s="105"/>
      <c r="N107" s="105"/>
      <c r="O107" s="105"/>
      <c r="P107" s="105"/>
      <c r="Q107" s="105"/>
      <c r="R107" s="105"/>
      <c r="S107" s="105"/>
      <c r="T107" s="105"/>
      <c r="U107" s="105"/>
      <c r="V107" s="105"/>
      <c r="W107" s="105"/>
      <c r="X107" s="106"/>
      <c r="Y107" s="468" t="s">
        <v>55</v>
      </c>
      <c r="Z107" s="469"/>
      <c r="AA107" s="470"/>
      <c r="AB107" s="548"/>
      <c r="AC107" s="549"/>
      <c r="AD107" s="550"/>
      <c r="AE107" s="421"/>
      <c r="AF107" s="421"/>
      <c r="AG107" s="421"/>
      <c r="AH107" s="421"/>
      <c r="AI107" s="421"/>
      <c r="AJ107" s="421"/>
      <c r="AK107" s="421"/>
      <c r="AL107" s="421"/>
      <c r="AM107" s="421"/>
      <c r="AN107" s="421"/>
      <c r="AO107" s="421"/>
      <c r="AP107" s="421"/>
      <c r="AQ107" s="217"/>
      <c r="AR107" s="218"/>
      <c r="AS107" s="218"/>
      <c r="AT107" s="219"/>
      <c r="AU107" s="217"/>
      <c r="AV107" s="218"/>
      <c r="AW107" s="218"/>
      <c r="AX107" s="219"/>
    </row>
    <row r="108" spans="1:60" ht="23.25" hidden="1" customHeight="1" x14ac:dyDescent="0.15">
      <c r="A108" s="428"/>
      <c r="B108" s="429"/>
      <c r="C108" s="429"/>
      <c r="D108" s="429"/>
      <c r="E108" s="429"/>
      <c r="F108" s="430"/>
      <c r="G108" s="111"/>
      <c r="H108" s="111"/>
      <c r="I108" s="111"/>
      <c r="J108" s="111"/>
      <c r="K108" s="111"/>
      <c r="L108" s="111"/>
      <c r="M108" s="111"/>
      <c r="N108" s="111"/>
      <c r="O108" s="111"/>
      <c r="P108" s="111"/>
      <c r="Q108" s="111"/>
      <c r="R108" s="111"/>
      <c r="S108" s="111"/>
      <c r="T108" s="111"/>
      <c r="U108" s="111"/>
      <c r="V108" s="111"/>
      <c r="W108" s="111"/>
      <c r="X108" s="112"/>
      <c r="Y108" s="448" t="s">
        <v>56</v>
      </c>
      <c r="Z108" s="551"/>
      <c r="AA108" s="552"/>
      <c r="AB108" s="471"/>
      <c r="AC108" s="472"/>
      <c r="AD108" s="473"/>
      <c r="AE108" s="421"/>
      <c r="AF108" s="421"/>
      <c r="AG108" s="421"/>
      <c r="AH108" s="421"/>
      <c r="AI108" s="421"/>
      <c r="AJ108" s="421"/>
      <c r="AK108" s="421"/>
      <c r="AL108" s="421"/>
      <c r="AM108" s="421"/>
      <c r="AN108" s="421"/>
      <c r="AO108" s="421"/>
      <c r="AP108" s="421"/>
      <c r="AQ108" s="217"/>
      <c r="AR108" s="218"/>
      <c r="AS108" s="218"/>
      <c r="AT108" s="219"/>
      <c r="AU108" s="272"/>
      <c r="AV108" s="273"/>
      <c r="AW108" s="273"/>
      <c r="AX108" s="318"/>
    </row>
    <row r="109" spans="1:60" ht="31.5" hidden="1" customHeight="1" x14ac:dyDescent="0.15">
      <c r="A109" s="422" t="s">
        <v>355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397</v>
      </c>
      <c r="AF109" s="419"/>
      <c r="AG109" s="419"/>
      <c r="AH109" s="420"/>
      <c r="AI109" s="418" t="s">
        <v>395</v>
      </c>
      <c r="AJ109" s="419"/>
      <c r="AK109" s="419"/>
      <c r="AL109" s="420"/>
      <c r="AM109" s="418" t="s">
        <v>424</v>
      </c>
      <c r="AN109" s="419"/>
      <c r="AO109" s="419"/>
      <c r="AP109" s="420"/>
      <c r="AQ109" s="283" t="s">
        <v>437</v>
      </c>
      <c r="AR109" s="284"/>
      <c r="AS109" s="284"/>
      <c r="AT109" s="323"/>
      <c r="AU109" s="283" t="s">
        <v>438</v>
      </c>
      <c r="AV109" s="284"/>
      <c r="AW109" s="284"/>
      <c r="AX109" s="285"/>
    </row>
    <row r="110" spans="1:60" ht="23.25" hidden="1" customHeight="1" x14ac:dyDescent="0.15">
      <c r="A110" s="425"/>
      <c r="B110" s="426"/>
      <c r="C110" s="426"/>
      <c r="D110" s="426"/>
      <c r="E110" s="426"/>
      <c r="F110" s="427"/>
      <c r="G110" s="105"/>
      <c r="H110" s="105"/>
      <c r="I110" s="105"/>
      <c r="J110" s="105"/>
      <c r="K110" s="105"/>
      <c r="L110" s="105"/>
      <c r="M110" s="105"/>
      <c r="N110" s="105"/>
      <c r="O110" s="105"/>
      <c r="P110" s="105"/>
      <c r="Q110" s="105"/>
      <c r="R110" s="105"/>
      <c r="S110" s="105"/>
      <c r="T110" s="105"/>
      <c r="U110" s="105"/>
      <c r="V110" s="105"/>
      <c r="W110" s="105"/>
      <c r="X110" s="106"/>
      <c r="Y110" s="468" t="s">
        <v>55</v>
      </c>
      <c r="Z110" s="469"/>
      <c r="AA110" s="470"/>
      <c r="AB110" s="548"/>
      <c r="AC110" s="549"/>
      <c r="AD110" s="550"/>
      <c r="AE110" s="421"/>
      <c r="AF110" s="421"/>
      <c r="AG110" s="421"/>
      <c r="AH110" s="421"/>
      <c r="AI110" s="421"/>
      <c r="AJ110" s="421"/>
      <c r="AK110" s="421"/>
      <c r="AL110" s="421"/>
      <c r="AM110" s="421"/>
      <c r="AN110" s="421"/>
      <c r="AO110" s="421"/>
      <c r="AP110" s="421"/>
      <c r="AQ110" s="217"/>
      <c r="AR110" s="218"/>
      <c r="AS110" s="218"/>
      <c r="AT110" s="219"/>
      <c r="AU110" s="217"/>
      <c r="AV110" s="218"/>
      <c r="AW110" s="218"/>
      <c r="AX110" s="219"/>
    </row>
    <row r="111" spans="1:60" ht="23.25" hidden="1" customHeight="1" x14ac:dyDescent="0.15">
      <c r="A111" s="428"/>
      <c r="B111" s="429"/>
      <c r="C111" s="429"/>
      <c r="D111" s="429"/>
      <c r="E111" s="429"/>
      <c r="F111" s="430"/>
      <c r="G111" s="111"/>
      <c r="H111" s="111"/>
      <c r="I111" s="111"/>
      <c r="J111" s="111"/>
      <c r="K111" s="111"/>
      <c r="L111" s="111"/>
      <c r="M111" s="111"/>
      <c r="N111" s="111"/>
      <c r="O111" s="111"/>
      <c r="P111" s="111"/>
      <c r="Q111" s="111"/>
      <c r="R111" s="111"/>
      <c r="S111" s="111"/>
      <c r="T111" s="111"/>
      <c r="U111" s="111"/>
      <c r="V111" s="111"/>
      <c r="W111" s="111"/>
      <c r="X111" s="112"/>
      <c r="Y111" s="448" t="s">
        <v>56</v>
      </c>
      <c r="Z111" s="551"/>
      <c r="AA111" s="552"/>
      <c r="AB111" s="471"/>
      <c r="AC111" s="472"/>
      <c r="AD111" s="473"/>
      <c r="AE111" s="421"/>
      <c r="AF111" s="421"/>
      <c r="AG111" s="421"/>
      <c r="AH111" s="421"/>
      <c r="AI111" s="421"/>
      <c r="AJ111" s="421"/>
      <c r="AK111" s="421"/>
      <c r="AL111" s="421"/>
      <c r="AM111" s="421"/>
      <c r="AN111" s="421"/>
      <c r="AO111" s="421"/>
      <c r="AP111" s="421"/>
      <c r="AQ111" s="217"/>
      <c r="AR111" s="218"/>
      <c r="AS111" s="218"/>
      <c r="AT111" s="219"/>
      <c r="AU111" s="272"/>
      <c r="AV111" s="273"/>
      <c r="AW111" s="273"/>
      <c r="AX111" s="318"/>
    </row>
    <row r="112" spans="1:60" ht="31.5" hidden="1" customHeight="1" x14ac:dyDescent="0.15">
      <c r="A112" s="422" t="s">
        <v>355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397</v>
      </c>
      <c r="AF112" s="419"/>
      <c r="AG112" s="419"/>
      <c r="AH112" s="420"/>
      <c r="AI112" s="418" t="s">
        <v>395</v>
      </c>
      <c r="AJ112" s="419"/>
      <c r="AK112" s="419"/>
      <c r="AL112" s="420"/>
      <c r="AM112" s="418" t="s">
        <v>424</v>
      </c>
      <c r="AN112" s="419"/>
      <c r="AO112" s="419"/>
      <c r="AP112" s="420"/>
      <c r="AQ112" s="283" t="s">
        <v>437</v>
      </c>
      <c r="AR112" s="284"/>
      <c r="AS112" s="284"/>
      <c r="AT112" s="323"/>
      <c r="AU112" s="283" t="s">
        <v>438</v>
      </c>
      <c r="AV112" s="284"/>
      <c r="AW112" s="284"/>
      <c r="AX112" s="285"/>
    </row>
    <row r="113" spans="1:50" ht="23.25" hidden="1" customHeight="1" x14ac:dyDescent="0.15">
      <c r="A113" s="425"/>
      <c r="B113" s="426"/>
      <c r="C113" s="426"/>
      <c r="D113" s="426"/>
      <c r="E113" s="426"/>
      <c r="F113" s="427"/>
      <c r="G113" s="105"/>
      <c r="H113" s="105"/>
      <c r="I113" s="105"/>
      <c r="J113" s="105"/>
      <c r="K113" s="105"/>
      <c r="L113" s="105"/>
      <c r="M113" s="105"/>
      <c r="N113" s="105"/>
      <c r="O113" s="105"/>
      <c r="P113" s="105"/>
      <c r="Q113" s="105"/>
      <c r="R113" s="105"/>
      <c r="S113" s="105"/>
      <c r="T113" s="105"/>
      <c r="U113" s="105"/>
      <c r="V113" s="105"/>
      <c r="W113" s="105"/>
      <c r="X113" s="106"/>
      <c r="Y113" s="468" t="s">
        <v>55</v>
      </c>
      <c r="Z113" s="469"/>
      <c r="AA113" s="470"/>
      <c r="AB113" s="548"/>
      <c r="AC113" s="549"/>
      <c r="AD113" s="550"/>
      <c r="AE113" s="421"/>
      <c r="AF113" s="421"/>
      <c r="AG113" s="421"/>
      <c r="AH113" s="421"/>
      <c r="AI113" s="421"/>
      <c r="AJ113" s="421"/>
      <c r="AK113" s="421"/>
      <c r="AL113" s="421"/>
      <c r="AM113" s="421"/>
      <c r="AN113" s="421"/>
      <c r="AO113" s="421"/>
      <c r="AP113" s="421"/>
      <c r="AQ113" s="217"/>
      <c r="AR113" s="218"/>
      <c r="AS113" s="218"/>
      <c r="AT113" s="219"/>
      <c r="AU113" s="217"/>
      <c r="AV113" s="218"/>
      <c r="AW113" s="218"/>
      <c r="AX113" s="219"/>
    </row>
    <row r="114" spans="1:50" ht="23.25" hidden="1" customHeight="1" x14ac:dyDescent="0.15">
      <c r="A114" s="428"/>
      <c r="B114" s="429"/>
      <c r="C114" s="429"/>
      <c r="D114" s="429"/>
      <c r="E114" s="429"/>
      <c r="F114" s="430"/>
      <c r="G114" s="111"/>
      <c r="H114" s="111"/>
      <c r="I114" s="111"/>
      <c r="J114" s="111"/>
      <c r="K114" s="111"/>
      <c r="L114" s="111"/>
      <c r="M114" s="111"/>
      <c r="N114" s="111"/>
      <c r="O114" s="111"/>
      <c r="P114" s="111"/>
      <c r="Q114" s="111"/>
      <c r="R114" s="111"/>
      <c r="S114" s="111"/>
      <c r="T114" s="111"/>
      <c r="U114" s="111"/>
      <c r="V114" s="111"/>
      <c r="W114" s="111"/>
      <c r="X114" s="112"/>
      <c r="Y114" s="448" t="s">
        <v>56</v>
      </c>
      <c r="Z114" s="551"/>
      <c r="AA114" s="552"/>
      <c r="AB114" s="471"/>
      <c r="AC114" s="472"/>
      <c r="AD114" s="473"/>
      <c r="AE114" s="421"/>
      <c r="AF114" s="421"/>
      <c r="AG114" s="421"/>
      <c r="AH114" s="421"/>
      <c r="AI114" s="421"/>
      <c r="AJ114" s="421"/>
      <c r="AK114" s="421"/>
      <c r="AL114" s="421"/>
      <c r="AM114" s="421"/>
      <c r="AN114" s="421"/>
      <c r="AO114" s="421"/>
      <c r="AP114" s="421"/>
      <c r="AQ114" s="217"/>
      <c r="AR114" s="218"/>
      <c r="AS114" s="218"/>
      <c r="AT114" s="219"/>
      <c r="AU114" s="217"/>
      <c r="AV114" s="218"/>
      <c r="AW114" s="218"/>
      <c r="AX114" s="219"/>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397</v>
      </c>
      <c r="AF115" s="419"/>
      <c r="AG115" s="419"/>
      <c r="AH115" s="420"/>
      <c r="AI115" s="418" t="s">
        <v>395</v>
      </c>
      <c r="AJ115" s="419"/>
      <c r="AK115" s="419"/>
      <c r="AL115" s="420"/>
      <c r="AM115" s="418" t="s">
        <v>424</v>
      </c>
      <c r="AN115" s="419"/>
      <c r="AO115" s="419"/>
      <c r="AP115" s="420"/>
      <c r="AQ115" s="591" t="s">
        <v>439</v>
      </c>
      <c r="AR115" s="592"/>
      <c r="AS115" s="592"/>
      <c r="AT115" s="592"/>
      <c r="AU115" s="592"/>
      <c r="AV115" s="592"/>
      <c r="AW115" s="592"/>
      <c r="AX115" s="593"/>
    </row>
    <row r="116" spans="1:50" ht="23.25" customHeight="1" x14ac:dyDescent="0.15">
      <c r="A116" s="442"/>
      <c r="B116" s="443"/>
      <c r="C116" s="443"/>
      <c r="D116" s="443"/>
      <c r="E116" s="443"/>
      <c r="F116" s="444"/>
      <c r="G116" s="393" t="s">
        <v>614</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590</v>
      </c>
      <c r="AC116" s="466"/>
      <c r="AD116" s="467"/>
      <c r="AE116" s="421" t="s">
        <v>569</v>
      </c>
      <c r="AF116" s="421"/>
      <c r="AG116" s="421"/>
      <c r="AH116" s="421"/>
      <c r="AI116" s="421" t="s">
        <v>569</v>
      </c>
      <c r="AJ116" s="421"/>
      <c r="AK116" s="421"/>
      <c r="AL116" s="421"/>
      <c r="AM116" s="421" t="s">
        <v>599</v>
      </c>
      <c r="AN116" s="421"/>
      <c r="AO116" s="421"/>
      <c r="AP116" s="421"/>
      <c r="AQ116" s="217">
        <v>804</v>
      </c>
      <c r="AR116" s="218"/>
      <c r="AS116" s="218"/>
      <c r="AT116" s="218"/>
      <c r="AU116" s="218"/>
      <c r="AV116" s="218"/>
      <c r="AW116" s="218"/>
      <c r="AX116" s="220"/>
    </row>
    <row r="117" spans="1:50" ht="46.5" customHeight="1" thickBot="1" x14ac:dyDescent="0.2">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591</v>
      </c>
      <c r="AC117" s="476"/>
      <c r="AD117" s="477"/>
      <c r="AE117" s="554" t="s">
        <v>569</v>
      </c>
      <c r="AF117" s="554"/>
      <c r="AG117" s="554"/>
      <c r="AH117" s="554"/>
      <c r="AI117" s="554" t="s">
        <v>569</v>
      </c>
      <c r="AJ117" s="554"/>
      <c r="AK117" s="554"/>
      <c r="AL117" s="554"/>
      <c r="AM117" s="554" t="s">
        <v>413</v>
      </c>
      <c r="AN117" s="554"/>
      <c r="AO117" s="554"/>
      <c r="AP117" s="554"/>
      <c r="AQ117" s="554" t="s">
        <v>611</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397</v>
      </c>
      <c r="AF118" s="419"/>
      <c r="AG118" s="419"/>
      <c r="AH118" s="420"/>
      <c r="AI118" s="418" t="s">
        <v>395</v>
      </c>
      <c r="AJ118" s="419"/>
      <c r="AK118" s="419"/>
      <c r="AL118" s="420"/>
      <c r="AM118" s="418" t="s">
        <v>424</v>
      </c>
      <c r="AN118" s="419"/>
      <c r="AO118" s="419"/>
      <c r="AP118" s="420"/>
      <c r="AQ118" s="591" t="s">
        <v>439</v>
      </c>
      <c r="AR118" s="592"/>
      <c r="AS118" s="592"/>
      <c r="AT118" s="592"/>
      <c r="AU118" s="592"/>
      <c r="AV118" s="592"/>
      <c r="AW118" s="592"/>
      <c r="AX118" s="593"/>
    </row>
    <row r="119" spans="1:50" ht="23.25" hidden="1" customHeight="1" x14ac:dyDescent="0.15">
      <c r="A119" s="442"/>
      <c r="B119" s="443"/>
      <c r="C119" s="443"/>
      <c r="D119" s="443"/>
      <c r="E119" s="443"/>
      <c r="F119" s="444"/>
      <c r="G119" s="393" t="s">
        <v>363</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362</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397</v>
      </c>
      <c r="AF121" s="419"/>
      <c r="AG121" s="419"/>
      <c r="AH121" s="420"/>
      <c r="AI121" s="418" t="s">
        <v>395</v>
      </c>
      <c r="AJ121" s="419"/>
      <c r="AK121" s="419"/>
      <c r="AL121" s="420"/>
      <c r="AM121" s="418" t="s">
        <v>424</v>
      </c>
      <c r="AN121" s="419"/>
      <c r="AO121" s="419"/>
      <c r="AP121" s="420"/>
      <c r="AQ121" s="591" t="s">
        <v>439</v>
      </c>
      <c r="AR121" s="592"/>
      <c r="AS121" s="592"/>
      <c r="AT121" s="592"/>
      <c r="AU121" s="592"/>
      <c r="AV121" s="592"/>
      <c r="AW121" s="592"/>
      <c r="AX121" s="593"/>
    </row>
    <row r="122" spans="1:50" ht="23.25" hidden="1" customHeight="1" x14ac:dyDescent="0.15">
      <c r="A122" s="442"/>
      <c r="B122" s="443"/>
      <c r="C122" s="443"/>
      <c r="D122" s="443"/>
      <c r="E122" s="443"/>
      <c r="F122" s="444"/>
      <c r="G122" s="393" t="s">
        <v>364</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365</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397</v>
      </c>
      <c r="AF124" s="419"/>
      <c r="AG124" s="419"/>
      <c r="AH124" s="420"/>
      <c r="AI124" s="418" t="s">
        <v>395</v>
      </c>
      <c r="AJ124" s="419"/>
      <c r="AK124" s="419"/>
      <c r="AL124" s="420"/>
      <c r="AM124" s="418" t="s">
        <v>424</v>
      </c>
      <c r="AN124" s="419"/>
      <c r="AO124" s="419"/>
      <c r="AP124" s="420"/>
      <c r="AQ124" s="591" t="s">
        <v>439</v>
      </c>
      <c r="AR124" s="592"/>
      <c r="AS124" s="592"/>
      <c r="AT124" s="592"/>
      <c r="AU124" s="592"/>
      <c r="AV124" s="592"/>
      <c r="AW124" s="592"/>
      <c r="AX124" s="593"/>
    </row>
    <row r="125" spans="1:50" ht="23.25" hidden="1" customHeight="1" x14ac:dyDescent="0.15">
      <c r="A125" s="442"/>
      <c r="B125" s="443"/>
      <c r="C125" s="443"/>
      <c r="D125" s="443"/>
      <c r="E125" s="443"/>
      <c r="F125" s="444"/>
      <c r="G125" s="393" t="s">
        <v>364</v>
      </c>
      <c r="H125" s="393"/>
      <c r="I125" s="393"/>
      <c r="J125" s="393"/>
      <c r="K125" s="393"/>
      <c r="L125" s="393"/>
      <c r="M125" s="393"/>
      <c r="N125" s="393"/>
      <c r="O125" s="393"/>
      <c r="P125" s="393"/>
      <c r="Q125" s="393"/>
      <c r="R125" s="393"/>
      <c r="S125" s="393"/>
      <c r="T125" s="393"/>
      <c r="U125" s="393"/>
      <c r="V125" s="393"/>
      <c r="W125" s="393"/>
      <c r="X125" s="929"/>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0"/>
      <c r="Y126" s="474" t="s">
        <v>49</v>
      </c>
      <c r="Z126" s="449"/>
      <c r="AA126" s="450"/>
      <c r="AB126" s="475" t="s">
        <v>362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1" t="s">
        <v>15</v>
      </c>
      <c r="B127" s="443"/>
      <c r="C127" s="443"/>
      <c r="D127" s="443"/>
      <c r="E127" s="443"/>
      <c r="F127" s="444"/>
      <c r="G127" s="247" t="s">
        <v>16</v>
      </c>
      <c r="H127" s="247"/>
      <c r="I127" s="247"/>
      <c r="J127" s="247"/>
      <c r="K127" s="247"/>
      <c r="L127" s="247"/>
      <c r="M127" s="247"/>
      <c r="N127" s="247"/>
      <c r="O127" s="247"/>
      <c r="P127" s="247"/>
      <c r="Q127" s="247"/>
      <c r="R127" s="247"/>
      <c r="S127" s="247"/>
      <c r="T127" s="247"/>
      <c r="U127" s="247"/>
      <c r="V127" s="247"/>
      <c r="W127" s="247"/>
      <c r="X127" s="248"/>
      <c r="Y127" s="926"/>
      <c r="Z127" s="927"/>
      <c r="AA127" s="928"/>
      <c r="AB127" s="246" t="s">
        <v>11</v>
      </c>
      <c r="AC127" s="247"/>
      <c r="AD127" s="248"/>
      <c r="AE127" s="418" t="s">
        <v>397</v>
      </c>
      <c r="AF127" s="419"/>
      <c r="AG127" s="419"/>
      <c r="AH127" s="420"/>
      <c r="AI127" s="418" t="s">
        <v>395</v>
      </c>
      <c r="AJ127" s="419"/>
      <c r="AK127" s="419"/>
      <c r="AL127" s="420"/>
      <c r="AM127" s="418" t="s">
        <v>424</v>
      </c>
      <c r="AN127" s="419"/>
      <c r="AO127" s="419"/>
      <c r="AP127" s="420"/>
      <c r="AQ127" s="591" t="s">
        <v>439</v>
      </c>
      <c r="AR127" s="592"/>
      <c r="AS127" s="592"/>
      <c r="AT127" s="592"/>
      <c r="AU127" s="592"/>
      <c r="AV127" s="592"/>
      <c r="AW127" s="592"/>
      <c r="AX127" s="593"/>
    </row>
    <row r="128" spans="1:50" ht="23.25" hidden="1" customHeight="1" x14ac:dyDescent="0.15">
      <c r="A128" s="442"/>
      <c r="B128" s="443"/>
      <c r="C128" s="443"/>
      <c r="D128" s="443"/>
      <c r="E128" s="443"/>
      <c r="F128" s="444"/>
      <c r="G128" s="393" t="s">
        <v>364</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412</v>
      </c>
      <c r="B130" s="185"/>
      <c r="C130" s="184" t="s">
        <v>239</v>
      </c>
      <c r="D130" s="185"/>
      <c r="E130" s="169" t="s">
        <v>268</v>
      </c>
      <c r="F130" s="170"/>
      <c r="G130" s="171" t="s">
        <v>592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267</v>
      </c>
      <c r="F131" s="175"/>
      <c r="G131" s="110" t="s">
        <v>593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240</v>
      </c>
      <c r="F132" s="179"/>
      <c r="G132" s="160" t="s">
        <v>249</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397</v>
      </c>
      <c r="AF132" s="155"/>
      <c r="AG132" s="155"/>
      <c r="AH132" s="155"/>
      <c r="AI132" s="155" t="s">
        <v>417</v>
      </c>
      <c r="AJ132" s="155"/>
      <c r="AK132" s="155"/>
      <c r="AL132" s="155"/>
      <c r="AM132" s="155" t="s">
        <v>424</v>
      </c>
      <c r="AN132" s="155"/>
      <c r="AO132" s="155"/>
      <c r="AP132" s="151"/>
      <c r="AQ132" s="151" t="s">
        <v>235</v>
      </c>
      <c r="AR132" s="152"/>
      <c r="AS132" s="152"/>
      <c r="AT132" s="153"/>
      <c r="AU132" s="196" t="s">
        <v>251</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569</v>
      </c>
      <c r="AR133" s="199"/>
      <c r="AS133" s="133" t="s">
        <v>236</v>
      </c>
      <c r="AT133" s="134"/>
      <c r="AU133" s="200">
        <v>2</v>
      </c>
      <c r="AV133" s="200"/>
      <c r="AW133" s="133" t="s">
        <v>181</v>
      </c>
      <c r="AX133" s="195"/>
    </row>
    <row r="134" spans="1:50" ht="39.75" customHeight="1" x14ac:dyDescent="0.15">
      <c r="A134" s="189"/>
      <c r="B134" s="186"/>
      <c r="C134" s="180"/>
      <c r="D134" s="186"/>
      <c r="E134" s="180"/>
      <c r="F134" s="181"/>
      <c r="G134" s="104" t="s">
        <v>575</v>
      </c>
      <c r="H134" s="105"/>
      <c r="I134" s="105"/>
      <c r="J134" s="105"/>
      <c r="K134" s="105"/>
      <c r="L134" s="105"/>
      <c r="M134" s="105"/>
      <c r="N134" s="105"/>
      <c r="O134" s="105"/>
      <c r="P134" s="105"/>
      <c r="Q134" s="105"/>
      <c r="R134" s="105"/>
      <c r="S134" s="105"/>
      <c r="T134" s="105"/>
      <c r="U134" s="105"/>
      <c r="V134" s="105"/>
      <c r="W134" s="105"/>
      <c r="X134" s="106"/>
      <c r="Y134" s="201" t="s">
        <v>250</v>
      </c>
      <c r="Z134" s="202"/>
      <c r="AA134" s="203"/>
      <c r="AB134" s="204" t="s">
        <v>594</v>
      </c>
      <c r="AC134" s="205"/>
      <c r="AD134" s="205"/>
      <c r="AE134" s="206">
        <v>2869</v>
      </c>
      <c r="AF134" s="207"/>
      <c r="AG134" s="207"/>
      <c r="AH134" s="207"/>
      <c r="AI134" s="206">
        <v>3119</v>
      </c>
      <c r="AJ134" s="207"/>
      <c r="AK134" s="207"/>
      <c r="AL134" s="207"/>
      <c r="AM134" s="206">
        <v>3188</v>
      </c>
      <c r="AN134" s="207"/>
      <c r="AO134" s="207"/>
      <c r="AP134" s="207"/>
      <c r="AQ134" s="206" t="s">
        <v>570</v>
      </c>
      <c r="AR134" s="207"/>
      <c r="AS134" s="207"/>
      <c r="AT134" s="207"/>
      <c r="AU134" s="206" t="s">
        <v>569</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594</v>
      </c>
      <c r="AC135" s="213"/>
      <c r="AD135" s="213"/>
      <c r="AE135" s="206" t="s">
        <v>569</v>
      </c>
      <c r="AF135" s="207"/>
      <c r="AG135" s="207"/>
      <c r="AH135" s="207"/>
      <c r="AI135" s="206" t="s">
        <v>569</v>
      </c>
      <c r="AJ135" s="207"/>
      <c r="AK135" s="207"/>
      <c r="AL135" s="207"/>
      <c r="AM135" s="206" t="s">
        <v>569</v>
      </c>
      <c r="AN135" s="207"/>
      <c r="AO135" s="207"/>
      <c r="AP135" s="207"/>
      <c r="AQ135" s="206" t="s">
        <v>570</v>
      </c>
      <c r="AR135" s="207"/>
      <c r="AS135" s="207"/>
      <c r="AT135" s="207"/>
      <c r="AU135" s="206">
        <v>4000</v>
      </c>
      <c r="AV135" s="207"/>
      <c r="AW135" s="207"/>
      <c r="AX135" s="208"/>
    </row>
    <row r="136" spans="1:50" ht="18.75" customHeight="1" x14ac:dyDescent="0.15">
      <c r="A136" s="189"/>
      <c r="B136" s="186"/>
      <c r="C136" s="180"/>
      <c r="D136" s="186"/>
      <c r="E136" s="180"/>
      <c r="F136" s="181"/>
      <c r="G136" s="160" t="s">
        <v>249</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397</v>
      </c>
      <c r="AF136" s="155"/>
      <c r="AG136" s="155"/>
      <c r="AH136" s="155"/>
      <c r="AI136" s="155" t="s">
        <v>395</v>
      </c>
      <c r="AJ136" s="155"/>
      <c r="AK136" s="155"/>
      <c r="AL136" s="155"/>
      <c r="AM136" s="155" t="s">
        <v>424</v>
      </c>
      <c r="AN136" s="155"/>
      <c r="AO136" s="155"/>
      <c r="AP136" s="151"/>
      <c r="AQ136" s="151" t="s">
        <v>235</v>
      </c>
      <c r="AR136" s="152"/>
      <c r="AS136" s="152"/>
      <c r="AT136" s="153"/>
      <c r="AU136" s="196" t="s">
        <v>251</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569</v>
      </c>
      <c r="AR137" s="199"/>
      <c r="AS137" s="133" t="s">
        <v>236</v>
      </c>
      <c r="AT137" s="134"/>
      <c r="AU137" s="200">
        <v>2</v>
      </c>
      <c r="AV137" s="200"/>
      <c r="AW137" s="133" t="s">
        <v>181</v>
      </c>
      <c r="AX137" s="195"/>
    </row>
    <row r="138" spans="1:50" ht="39.75" customHeight="1" x14ac:dyDescent="0.15">
      <c r="A138" s="189"/>
      <c r="B138" s="186"/>
      <c r="C138" s="180"/>
      <c r="D138" s="186"/>
      <c r="E138" s="180"/>
      <c r="F138" s="181"/>
      <c r="G138" s="104" t="s">
        <v>580</v>
      </c>
      <c r="H138" s="105"/>
      <c r="I138" s="105"/>
      <c r="J138" s="105"/>
      <c r="K138" s="105"/>
      <c r="L138" s="105"/>
      <c r="M138" s="105"/>
      <c r="N138" s="105"/>
      <c r="O138" s="105"/>
      <c r="P138" s="105"/>
      <c r="Q138" s="105"/>
      <c r="R138" s="105"/>
      <c r="S138" s="105"/>
      <c r="T138" s="105"/>
      <c r="U138" s="105"/>
      <c r="V138" s="105"/>
      <c r="W138" s="105"/>
      <c r="X138" s="106"/>
      <c r="Y138" s="201" t="s">
        <v>250</v>
      </c>
      <c r="Z138" s="202"/>
      <c r="AA138" s="203"/>
      <c r="AB138" s="204" t="s">
        <v>595</v>
      </c>
      <c r="AC138" s="205"/>
      <c r="AD138" s="205"/>
      <c r="AE138" s="206">
        <v>4.4000000000000004</v>
      </c>
      <c r="AF138" s="207"/>
      <c r="AG138" s="207"/>
      <c r="AH138" s="207"/>
      <c r="AI138" s="206">
        <v>4.5</v>
      </c>
      <c r="AJ138" s="207"/>
      <c r="AK138" s="207"/>
      <c r="AL138" s="207"/>
      <c r="AM138" s="206">
        <v>4.8</v>
      </c>
      <c r="AN138" s="207"/>
      <c r="AO138" s="207"/>
      <c r="AP138" s="207"/>
      <c r="AQ138" s="206" t="s">
        <v>569</v>
      </c>
      <c r="AR138" s="207"/>
      <c r="AS138" s="207"/>
      <c r="AT138" s="207"/>
      <c r="AU138" s="206" t="s">
        <v>569</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595</v>
      </c>
      <c r="AC139" s="213"/>
      <c r="AD139" s="213"/>
      <c r="AE139" s="206" t="s">
        <v>596</v>
      </c>
      <c r="AF139" s="207"/>
      <c r="AG139" s="207"/>
      <c r="AH139" s="207"/>
      <c r="AI139" s="206" t="s">
        <v>582</v>
      </c>
      <c r="AJ139" s="207"/>
      <c r="AK139" s="207"/>
      <c r="AL139" s="207"/>
      <c r="AM139" s="206" t="s">
        <v>569</v>
      </c>
      <c r="AN139" s="207"/>
      <c r="AO139" s="207"/>
      <c r="AP139" s="207"/>
      <c r="AQ139" s="206" t="s">
        <v>569</v>
      </c>
      <c r="AR139" s="207"/>
      <c r="AS139" s="207"/>
      <c r="AT139" s="207"/>
      <c r="AU139" s="206">
        <v>8</v>
      </c>
      <c r="AV139" s="207"/>
      <c r="AW139" s="207"/>
      <c r="AX139" s="208"/>
    </row>
    <row r="140" spans="1:50" ht="18.75" hidden="1" customHeight="1" x14ac:dyDescent="0.15">
      <c r="A140" s="189"/>
      <c r="B140" s="186"/>
      <c r="C140" s="180"/>
      <c r="D140" s="186"/>
      <c r="E140" s="180"/>
      <c r="F140" s="181"/>
      <c r="G140" s="160" t="s">
        <v>249</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397</v>
      </c>
      <c r="AF140" s="155"/>
      <c r="AG140" s="155"/>
      <c r="AH140" s="155"/>
      <c r="AI140" s="155" t="s">
        <v>395</v>
      </c>
      <c r="AJ140" s="155"/>
      <c r="AK140" s="155"/>
      <c r="AL140" s="155"/>
      <c r="AM140" s="155" t="s">
        <v>424</v>
      </c>
      <c r="AN140" s="155"/>
      <c r="AO140" s="155"/>
      <c r="AP140" s="151"/>
      <c r="AQ140" s="151" t="s">
        <v>235</v>
      </c>
      <c r="AR140" s="152"/>
      <c r="AS140" s="152"/>
      <c r="AT140" s="153"/>
      <c r="AU140" s="196" t="s">
        <v>251</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236</v>
      </c>
      <c r="AT141" s="134"/>
      <c r="AU141" s="200"/>
      <c r="AV141" s="200"/>
      <c r="AW141" s="133" t="s">
        <v>181</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250</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249</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397</v>
      </c>
      <c r="AF144" s="155"/>
      <c r="AG144" s="155"/>
      <c r="AH144" s="155"/>
      <c r="AI144" s="155" t="s">
        <v>395</v>
      </c>
      <c r="AJ144" s="155"/>
      <c r="AK144" s="155"/>
      <c r="AL144" s="155"/>
      <c r="AM144" s="155" t="s">
        <v>424</v>
      </c>
      <c r="AN144" s="155"/>
      <c r="AO144" s="155"/>
      <c r="AP144" s="151"/>
      <c r="AQ144" s="151" t="s">
        <v>235</v>
      </c>
      <c r="AR144" s="152"/>
      <c r="AS144" s="152"/>
      <c r="AT144" s="153"/>
      <c r="AU144" s="196" t="s">
        <v>251</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236</v>
      </c>
      <c r="AT145" s="134"/>
      <c r="AU145" s="200"/>
      <c r="AV145" s="200"/>
      <c r="AW145" s="133" t="s">
        <v>181</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250</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249</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397</v>
      </c>
      <c r="AF148" s="155"/>
      <c r="AG148" s="155"/>
      <c r="AH148" s="155"/>
      <c r="AI148" s="155" t="s">
        <v>395</v>
      </c>
      <c r="AJ148" s="155"/>
      <c r="AK148" s="155"/>
      <c r="AL148" s="155"/>
      <c r="AM148" s="155" t="s">
        <v>424</v>
      </c>
      <c r="AN148" s="155"/>
      <c r="AO148" s="155"/>
      <c r="AP148" s="151"/>
      <c r="AQ148" s="151" t="s">
        <v>235</v>
      </c>
      <c r="AR148" s="152"/>
      <c r="AS148" s="152"/>
      <c r="AT148" s="153"/>
      <c r="AU148" s="196" t="s">
        <v>251</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236</v>
      </c>
      <c r="AT149" s="134"/>
      <c r="AU149" s="200"/>
      <c r="AV149" s="200"/>
      <c r="AW149" s="133" t="s">
        <v>181</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250</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252</v>
      </c>
      <c r="H152" s="130"/>
      <c r="I152" s="130"/>
      <c r="J152" s="130"/>
      <c r="K152" s="130"/>
      <c r="L152" s="130"/>
      <c r="M152" s="130"/>
      <c r="N152" s="130"/>
      <c r="O152" s="130"/>
      <c r="P152" s="131"/>
      <c r="Q152" s="159" t="s">
        <v>339</v>
      </c>
      <c r="R152" s="130"/>
      <c r="S152" s="130"/>
      <c r="T152" s="130"/>
      <c r="U152" s="130"/>
      <c r="V152" s="130"/>
      <c r="W152" s="130"/>
      <c r="X152" s="130"/>
      <c r="Y152" s="130"/>
      <c r="Z152" s="130"/>
      <c r="AA152" s="130"/>
      <c r="AB152" s="129" t="s">
        <v>340</v>
      </c>
      <c r="AC152" s="130"/>
      <c r="AD152" s="131"/>
      <c r="AE152" s="159" t="s">
        <v>253</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2"/>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3"/>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3"/>
      <c r="AB156" s="143"/>
      <c r="AC156" s="144"/>
      <c r="AD156" s="144"/>
      <c r="AE156" s="149" t="s">
        <v>254</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3"/>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4"/>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252</v>
      </c>
      <c r="H159" s="130"/>
      <c r="I159" s="130"/>
      <c r="J159" s="130"/>
      <c r="K159" s="130"/>
      <c r="L159" s="130"/>
      <c r="M159" s="130"/>
      <c r="N159" s="130"/>
      <c r="O159" s="130"/>
      <c r="P159" s="131"/>
      <c r="Q159" s="159" t="s">
        <v>339</v>
      </c>
      <c r="R159" s="130"/>
      <c r="S159" s="130"/>
      <c r="T159" s="130"/>
      <c r="U159" s="130"/>
      <c r="V159" s="130"/>
      <c r="W159" s="130"/>
      <c r="X159" s="130"/>
      <c r="Y159" s="130"/>
      <c r="Z159" s="130"/>
      <c r="AA159" s="130"/>
      <c r="AB159" s="129" t="s">
        <v>340</v>
      </c>
      <c r="AC159" s="130"/>
      <c r="AD159" s="131"/>
      <c r="AE159" s="135" t="s">
        <v>253</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2"/>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3"/>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3"/>
      <c r="AB163" s="143"/>
      <c r="AC163" s="144"/>
      <c r="AD163" s="144"/>
      <c r="AE163" s="149" t="s">
        <v>254</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3"/>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4"/>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252</v>
      </c>
      <c r="H166" s="130"/>
      <c r="I166" s="130"/>
      <c r="J166" s="130"/>
      <c r="K166" s="130"/>
      <c r="L166" s="130"/>
      <c r="M166" s="130"/>
      <c r="N166" s="130"/>
      <c r="O166" s="130"/>
      <c r="P166" s="131"/>
      <c r="Q166" s="159" t="s">
        <v>339</v>
      </c>
      <c r="R166" s="130"/>
      <c r="S166" s="130"/>
      <c r="T166" s="130"/>
      <c r="U166" s="130"/>
      <c r="V166" s="130"/>
      <c r="W166" s="130"/>
      <c r="X166" s="130"/>
      <c r="Y166" s="130"/>
      <c r="Z166" s="130"/>
      <c r="AA166" s="130"/>
      <c r="AB166" s="129" t="s">
        <v>340</v>
      </c>
      <c r="AC166" s="130"/>
      <c r="AD166" s="131"/>
      <c r="AE166" s="135" t="s">
        <v>253</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2"/>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3"/>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3"/>
      <c r="AB170" s="143"/>
      <c r="AC170" s="144"/>
      <c r="AD170" s="144"/>
      <c r="AE170" s="149" t="s">
        <v>254</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3"/>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4"/>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252</v>
      </c>
      <c r="H173" s="130"/>
      <c r="I173" s="130"/>
      <c r="J173" s="130"/>
      <c r="K173" s="130"/>
      <c r="L173" s="130"/>
      <c r="M173" s="130"/>
      <c r="N173" s="130"/>
      <c r="O173" s="130"/>
      <c r="P173" s="131"/>
      <c r="Q173" s="159" t="s">
        <v>339</v>
      </c>
      <c r="R173" s="130"/>
      <c r="S173" s="130"/>
      <c r="T173" s="130"/>
      <c r="U173" s="130"/>
      <c r="V173" s="130"/>
      <c r="W173" s="130"/>
      <c r="X173" s="130"/>
      <c r="Y173" s="130"/>
      <c r="Z173" s="130"/>
      <c r="AA173" s="130"/>
      <c r="AB173" s="129" t="s">
        <v>340</v>
      </c>
      <c r="AC173" s="130"/>
      <c r="AD173" s="131"/>
      <c r="AE173" s="135" t="s">
        <v>253</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2"/>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3"/>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3"/>
      <c r="AB177" s="143"/>
      <c r="AC177" s="144"/>
      <c r="AD177" s="144"/>
      <c r="AE177" s="149" t="s">
        <v>254</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3"/>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4"/>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252</v>
      </c>
      <c r="H180" s="130"/>
      <c r="I180" s="130"/>
      <c r="J180" s="130"/>
      <c r="K180" s="130"/>
      <c r="L180" s="130"/>
      <c r="M180" s="130"/>
      <c r="N180" s="130"/>
      <c r="O180" s="130"/>
      <c r="P180" s="131"/>
      <c r="Q180" s="159" t="s">
        <v>339</v>
      </c>
      <c r="R180" s="130"/>
      <c r="S180" s="130"/>
      <c r="T180" s="130"/>
      <c r="U180" s="130"/>
      <c r="V180" s="130"/>
      <c r="W180" s="130"/>
      <c r="X180" s="130"/>
      <c r="Y180" s="130"/>
      <c r="Z180" s="130"/>
      <c r="AA180" s="130"/>
      <c r="AB180" s="129" t="s">
        <v>340</v>
      </c>
      <c r="AC180" s="130"/>
      <c r="AD180" s="131"/>
      <c r="AE180" s="135" t="s">
        <v>253</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2"/>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3"/>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3"/>
      <c r="AB184" s="143"/>
      <c r="AC184" s="144"/>
      <c r="AD184" s="144"/>
      <c r="AE184" s="192" t="s">
        <v>254</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3"/>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4"/>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299</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568</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268</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267</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240</v>
      </c>
      <c r="F192" s="179"/>
      <c r="G192" s="160" t="s">
        <v>249</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397</v>
      </c>
      <c r="AF192" s="155"/>
      <c r="AG192" s="155"/>
      <c r="AH192" s="155"/>
      <c r="AI192" s="155" t="s">
        <v>395</v>
      </c>
      <c r="AJ192" s="155"/>
      <c r="AK192" s="155"/>
      <c r="AL192" s="155"/>
      <c r="AM192" s="155" t="s">
        <v>424</v>
      </c>
      <c r="AN192" s="155"/>
      <c r="AO192" s="155"/>
      <c r="AP192" s="151"/>
      <c r="AQ192" s="151" t="s">
        <v>235</v>
      </c>
      <c r="AR192" s="152"/>
      <c r="AS192" s="152"/>
      <c r="AT192" s="153"/>
      <c r="AU192" s="196" t="s">
        <v>251</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236</v>
      </c>
      <c r="AT193" s="134"/>
      <c r="AU193" s="200"/>
      <c r="AV193" s="200"/>
      <c r="AW193" s="133" t="s">
        <v>181</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250</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249</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397</v>
      </c>
      <c r="AF196" s="155"/>
      <c r="AG196" s="155"/>
      <c r="AH196" s="155"/>
      <c r="AI196" s="155" t="s">
        <v>395</v>
      </c>
      <c r="AJ196" s="155"/>
      <c r="AK196" s="155"/>
      <c r="AL196" s="155"/>
      <c r="AM196" s="155" t="s">
        <v>424</v>
      </c>
      <c r="AN196" s="155"/>
      <c r="AO196" s="155"/>
      <c r="AP196" s="151"/>
      <c r="AQ196" s="151" t="s">
        <v>235</v>
      </c>
      <c r="AR196" s="152"/>
      <c r="AS196" s="152"/>
      <c r="AT196" s="153"/>
      <c r="AU196" s="196" t="s">
        <v>251</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236</v>
      </c>
      <c r="AT197" s="134"/>
      <c r="AU197" s="200"/>
      <c r="AV197" s="200"/>
      <c r="AW197" s="133" t="s">
        <v>181</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250</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249</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397</v>
      </c>
      <c r="AF200" s="155"/>
      <c r="AG200" s="155"/>
      <c r="AH200" s="155"/>
      <c r="AI200" s="155" t="s">
        <v>395</v>
      </c>
      <c r="AJ200" s="155"/>
      <c r="AK200" s="155"/>
      <c r="AL200" s="155"/>
      <c r="AM200" s="155" t="s">
        <v>424</v>
      </c>
      <c r="AN200" s="155"/>
      <c r="AO200" s="155"/>
      <c r="AP200" s="151"/>
      <c r="AQ200" s="151" t="s">
        <v>235</v>
      </c>
      <c r="AR200" s="152"/>
      <c r="AS200" s="152"/>
      <c r="AT200" s="153"/>
      <c r="AU200" s="196" t="s">
        <v>251</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236</v>
      </c>
      <c r="AT201" s="134"/>
      <c r="AU201" s="200"/>
      <c r="AV201" s="200"/>
      <c r="AW201" s="133" t="s">
        <v>181</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250</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249</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397</v>
      </c>
      <c r="AF204" s="155"/>
      <c r="AG204" s="155"/>
      <c r="AH204" s="155"/>
      <c r="AI204" s="155" t="s">
        <v>395</v>
      </c>
      <c r="AJ204" s="155"/>
      <c r="AK204" s="155"/>
      <c r="AL204" s="155"/>
      <c r="AM204" s="155" t="s">
        <v>424</v>
      </c>
      <c r="AN204" s="155"/>
      <c r="AO204" s="155"/>
      <c r="AP204" s="151"/>
      <c r="AQ204" s="151" t="s">
        <v>235</v>
      </c>
      <c r="AR204" s="152"/>
      <c r="AS204" s="152"/>
      <c r="AT204" s="153"/>
      <c r="AU204" s="196" t="s">
        <v>251</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236</v>
      </c>
      <c r="AT205" s="134"/>
      <c r="AU205" s="200"/>
      <c r="AV205" s="200"/>
      <c r="AW205" s="133" t="s">
        <v>181</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250</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249</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397</v>
      </c>
      <c r="AF208" s="155"/>
      <c r="AG208" s="155"/>
      <c r="AH208" s="155"/>
      <c r="AI208" s="155" t="s">
        <v>395</v>
      </c>
      <c r="AJ208" s="155"/>
      <c r="AK208" s="155"/>
      <c r="AL208" s="155"/>
      <c r="AM208" s="155" t="s">
        <v>424</v>
      </c>
      <c r="AN208" s="155"/>
      <c r="AO208" s="155"/>
      <c r="AP208" s="151"/>
      <c r="AQ208" s="151" t="s">
        <v>235</v>
      </c>
      <c r="AR208" s="152"/>
      <c r="AS208" s="152"/>
      <c r="AT208" s="153"/>
      <c r="AU208" s="196" t="s">
        <v>251</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236</v>
      </c>
      <c r="AT209" s="134"/>
      <c r="AU209" s="200"/>
      <c r="AV209" s="200"/>
      <c r="AW209" s="133" t="s">
        <v>181</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250</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252</v>
      </c>
      <c r="H212" s="130"/>
      <c r="I212" s="130"/>
      <c r="J212" s="130"/>
      <c r="K212" s="130"/>
      <c r="L212" s="130"/>
      <c r="M212" s="130"/>
      <c r="N212" s="130"/>
      <c r="O212" s="130"/>
      <c r="P212" s="131"/>
      <c r="Q212" s="159" t="s">
        <v>339</v>
      </c>
      <c r="R212" s="130"/>
      <c r="S212" s="130"/>
      <c r="T212" s="130"/>
      <c r="U212" s="130"/>
      <c r="V212" s="130"/>
      <c r="W212" s="130"/>
      <c r="X212" s="130"/>
      <c r="Y212" s="130"/>
      <c r="Z212" s="130"/>
      <c r="AA212" s="130"/>
      <c r="AB212" s="129" t="s">
        <v>340</v>
      </c>
      <c r="AC212" s="130"/>
      <c r="AD212" s="131"/>
      <c r="AE212" s="159" t="s">
        <v>253</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254</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252</v>
      </c>
      <c r="H219" s="130"/>
      <c r="I219" s="130"/>
      <c r="J219" s="130"/>
      <c r="K219" s="130"/>
      <c r="L219" s="130"/>
      <c r="M219" s="130"/>
      <c r="N219" s="130"/>
      <c r="O219" s="130"/>
      <c r="P219" s="131"/>
      <c r="Q219" s="159" t="s">
        <v>339</v>
      </c>
      <c r="R219" s="130"/>
      <c r="S219" s="130"/>
      <c r="T219" s="130"/>
      <c r="U219" s="130"/>
      <c r="V219" s="130"/>
      <c r="W219" s="130"/>
      <c r="X219" s="130"/>
      <c r="Y219" s="130"/>
      <c r="Z219" s="130"/>
      <c r="AA219" s="130"/>
      <c r="AB219" s="129" t="s">
        <v>340</v>
      </c>
      <c r="AC219" s="130"/>
      <c r="AD219" s="131"/>
      <c r="AE219" s="135" t="s">
        <v>253</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254</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252</v>
      </c>
      <c r="H226" s="130"/>
      <c r="I226" s="130"/>
      <c r="J226" s="130"/>
      <c r="K226" s="130"/>
      <c r="L226" s="130"/>
      <c r="M226" s="130"/>
      <c r="N226" s="130"/>
      <c r="O226" s="130"/>
      <c r="P226" s="131"/>
      <c r="Q226" s="159" t="s">
        <v>339</v>
      </c>
      <c r="R226" s="130"/>
      <c r="S226" s="130"/>
      <c r="T226" s="130"/>
      <c r="U226" s="130"/>
      <c r="V226" s="130"/>
      <c r="W226" s="130"/>
      <c r="X226" s="130"/>
      <c r="Y226" s="130"/>
      <c r="Z226" s="130"/>
      <c r="AA226" s="130"/>
      <c r="AB226" s="129" t="s">
        <v>340</v>
      </c>
      <c r="AC226" s="130"/>
      <c r="AD226" s="131"/>
      <c r="AE226" s="135" t="s">
        <v>253</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254</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252</v>
      </c>
      <c r="H233" s="130"/>
      <c r="I233" s="130"/>
      <c r="J233" s="130"/>
      <c r="K233" s="130"/>
      <c r="L233" s="130"/>
      <c r="M233" s="130"/>
      <c r="N233" s="130"/>
      <c r="O233" s="130"/>
      <c r="P233" s="131"/>
      <c r="Q233" s="159" t="s">
        <v>339</v>
      </c>
      <c r="R233" s="130"/>
      <c r="S233" s="130"/>
      <c r="T233" s="130"/>
      <c r="U233" s="130"/>
      <c r="V233" s="130"/>
      <c r="W233" s="130"/>
      <c r="X233" s="130"/>
      <c r="Y233" s="130"/>
      <c r="Z233" s="130"/>
      <c r="AA233" s="130"/>
      <c r="AB233" s="129" t="s">
        <v>340</v>
      </c>
      <c r="AC233" s="130"/>
      <c r="AD233" s="131"/>
      <c r="AE233" s="135" t="s">
        <v>253</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254</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252</v>
      </c>
      <c r="H240" s="130"/>
      <c r="I240" s="130"/>
      <c r="J240" s="130"/>
      <c r="K240" s="130"/>
      <c r="L240" s="130"/>
      <c r="M240" s="130"/>
      <c r="N240" s="130"/>
      <c r="O240" s="130"/>
      <c r="P240" s="131"/>
      <c r="Q240" s="159" t="s">
        <v>339</v>
      </c>
      <c r="R240" s="130"/>
      <c r="S240" s="130"/>
      <c r="T240" s="130"/>
      <c r="U240" s="130"/>
      <c r="V240" s="130"/>
      <c r="W240" s="130"/>
      <c r="X240" s="130"/>
      <c r="Y240" s="130"/>
      <c r="Z240" s="130"/>
      <c r="AA240" s="130"/>
      <c r="AB240" s="129" t="s">
        <v>340</v>
      </c>
      <c r="AC240" s="130"/>
      <c r="AD240" s="131"/>
      <c r="AE240" s="135" t="s">
        <v>253</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254</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299</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268</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267</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240</v>
      </c>
      <c r="F252" s="179"/>
      <c r="G252" s="160" t="s">
        <v>249</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397</v>
      </c>
      <c r="AF252" s="155"/>
      <c r="AG252" s="155"/>
      <c r="AH252" s="155"/>
      <c r="AI252" s="155" t="s">
        <v>395</v>
      </c>
      <c r="AJ252" s="155"/>
      <c r="AK252" s="155"/>
      <c r="AL252" s="155"/>
      <c r="AM252" s="155" t="s">
        <v>424</v>
      </c>
      <c r="AN252" s="155"/>
      <c r="AO252" s="155"/>
      <c r="AP252" s="151"/>
      <c r="AQ252" s="151" t="s">
        <v>235</v>
      </c>
      <c r="AR252" s="152"/>
      <c r="AS252" s="152"/>
      <c r="AT252" s="153"/>
      <c r="AU252" s="196" t="s">
        <v>251</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236</v>
      </c>
      <c r="AT253" s="134"/>
      <c r="AU253" s="200"/>
      <c r="AV253" s="200"/>
      <c r="AW253" s="133" t="s">
        <v>181</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250</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249</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397</v>
      </c>
      <c r="AF256" s="155"/>
      <c r="AG256" s="155"/>
      <c r="AH256" s="155"/>
      <c r="AI256" s="155" t="s">
        <v>395</v>
      </c>
      <c r="AJ256" s="155"/>
      <c r="AK256" s="155"/>
      <c r="AL256" s="155"/>
      <c r="AM256" s="155" t="s">
        <v>424</v>
      </c>
      <c r="AN256" s="155"/>
      <c r="AO256" s="155"/>
      <c r="AP256" s="151"/>
      <c r="AQ256" s="151" t="s">
        <v>235</v>
      </c>
      <c r="AR256" s="152"/>
      <c r="AS256" s="152"/>
      <c r="AT256" s="153"/>
      <c r="AU256" s="196" t="s">
        <v>251</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236</v>
      </c>
      <c r="AT257" s="134"/>
      <c r="AU257" s="200"/>
      <c r="AV257" s="200"/>
      <c r="AW257" s="133" t="s">
        <v>181</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250</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249</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397</v>
      </c>
      <c r="AF260" s="155"/>
      <c r="AG260" s="155"/>
      <c r="AH260" s="155"/>
      <c r="AI260" s="155" t="s">
        <v>395</v>
      </c>
      <c r="AJ260" s="155"/>
      <c r="AK260" s="155"/>
      <c r="AL260" s="155"/>
      <c r="AM260" s="155" t="s">
        <v>424</v>
      </c>
      <c r="AN260" s="155"/>
      <c r="AO260" s="155"/>
      <c r="AP260" s="151"/>
      <c r="AQ260" s="151" t="s">
        <v>235</v>
      </c>
      <c r="AR260" s="152"/>
      <c r="AS260" s="152"/>
      <c r="AT260" s="153"/>
      <c r="AU260" s="196" t="s">
        <v>251</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236</v>
      </c>
      <c r="AT261" s="134"/>
      <c r="AU261" s="200"/>
      <c r="AV261" s="200"/>
      <c r="AW261" s="133" t="s">
        <v>181</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250</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249</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155" t="s">
        <v>397</v>
      </c>
      <c r="AF264" s="155"/>
      <c r="AG264" s="155"/>
      <c r="AH264" s="155"/>
      <c r="AI264" s="155" t="s">
        <v>395</v>
      </c>
      <c r="AJ264" s="155"/>
      <c r="AK264" s="155"/>
      <c r="AL264" s="155"/>
      <c r="AM264" s="155" t="s">
        <v>424</v>
      </c>
      <c r="AN264" s="155"/>
      <c r="AO264" s="155"/>
      <c r="AP264" s="151"/>
      <c r="AQ264" s="159" t="s">
        <v>235</v>
      </c>
      <c r="AR264" s="130"/>
      <c r="AS264" s="130"/>
      <c r="AT264" s="131"/>
      <c r="AU264" s="136" t="s">
        <v>251</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236</v>
      </c>
      <c r="AT265" s="134"/>
      <c r="AU265" s="200"/>
      <c r="AV265" s="200"/>
      <c r="AW265" s="133" t="s">
        <v>181</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250</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249</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397</v>
      </c>
      <c r="AF268" s="155"/>
      <c r="AG268" s="155"/>
      <c r="AH268" s="155"/>
      <c r="AI268" s="155" t="s">
        <v>395</v>
      </c>
      <c r="AJ268" s="155"/>
      <c r="AK268" s="155"/>
      <c r="AL268" s="155"/>
      <c r="AM268" s="155" t="s">
        <v>424</v>
      </c>
      <c r="AN268" s="155"/>
      <c r="AO268" s="155"/>
      <c r="AP268" s="151"/>
      <c r="AQ268" s="151" t="s">
        <v>235</v>
      </c>
      <c r="AR268" s="152"/>
      <c r="AS268" s="152"/>
      <c r="AT268" s="153"/>
      <c r="AU268" s="196" t="s">
        <v>251</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236</v>
      </c>
      <c r="AT269" s="134"/>
      <c r="AU269" s="200"/>
      <c r="AV269" s="200"/>
      <c r="AW269" s="133" t="s">
        <v>181</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250</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252</v>
      </c>
      <c r="H272" s="130"/>
      <c r="I272" s="130"/>
      <c r="J272" s="130"/>
      <c r="K272" s="130"/>
      <c r="L272" s="130"/>
      <c r="M272" s="130"/>
      <c r="N272" s="130"/>
      <c r="O272" s="130"/>
      <c r="P272" s="131"/>
      <c r="Q272" s="159" t="s">
        <v>339</v>
      </c>
      <c r="R272" s="130"/>
      <c r="S272" s="130"/>
      <c r="T272" s="130"/>
      <c r="U272" s="130"/>
      <c r="V272" s="130"/>
      <c r="W272" s="130"/>
      <c r="X272" s="130"/>
      <c r="Y272" s="130"/>
      <c r="Z272" s="130"/>
      <c r="AA272" s="130"/>
      <c r="AB272" s="129" t="s">
        <v>340</v>
      </c>
      <c r="AC272" s="130"/>
      <c r="AD272" s="131"/>
      <c r="AE272" s="159" t="s">
        <v>253</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254</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252</v>
      </c>
      <c r="H279" s="130"/>
      <c r="I279" s="130"/>
      <c r="J279" s="130"/>
      <c r="K279" s="130"/>
      <c r="L279" s="130"/>
      <c r="M279" s="130"/>
      <c r="N279" s="130"/>
      <c r="O279" s="130"/>
      <c r="P279" s="131"/>
      <c r="Q279" s="159" t="s">
        <v>339</v>
      </c>
      <c r="R279" s="130"/>
      <c r="S279" s="130"/>
      <c r="T279" s="130"/>
      <c r="U279" s="130"/>
      <c r="V279" s="130"/>
      <c r="W279" s="130"/>
      <c r="X279" s="130"/>
      <c r="Y279" s="130"/>
      <c r="Z279" s="130"/>
      <c r="AA279" s="130"/>
      <c r="AB279" s="129" t="s">
        <v>340</v>
      </c>
      <c r="AC279" s="130"/>
      <c r="AD279" s="131"/>
      <c r="AE279" s="135" t="s">
        <v>253</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254</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252</v>
      </c>
      <c r="H286" s="130"/>
      <c r="I286" s="130"/>
      <c r="J286" s="130"/>
      <c r="K286" s="130"/>
      <c r="L286" s="130"/>
      <c r="M286" s="130"/>
      <c r="N286" s="130"/>
      <c r="O286" s="130"/>
      <c r="P286" s="131"/>
      <c r="Q286" s="159" t="s">
        <v>339</v>
      </c>
      <c r="R286" s="130"/>
      <c r="S286" s="130"/>
      <c r="T286" s="130"/>
      <c r="U286" s="130"/>
      <c r="V286" s="130"/>
      <c r="W286" s="130"/>
      <c r="X286" s="130"/>
      <c r="Y286" s="130"/>
      <c r="Z286" s="130"/>
      <c r="AA286" s="130"/>
      <c r="AB286" s="129" t="s">
        <v>340</v>
      </c>
      <c r="AC286" s="130"/>
      <c r="AD286" s="131"/>
      <c r="AE286" s="135" t="s">
        <v>253</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254</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252</v>
      </c>
      <c r="H293" s="130"/>
      <c r="I293" s="130"/>
      <c r="J293" s="130"/>
      <c r="K293" s="130"/>
      <c r="L293" s="130"/>
      <c r="M293" s="130"/>
      <c r="N293" s="130"/>
      <c r="O293" s="130"/>
      <c r="P293" s="131"/>
      <c r="Q293" s="159" t="s">
        <v>339</v>
      </c>
      <c r="R293" s="130"/>
      <c r="S293" s="130"/>
      <c r="T293" s="130"/>
      <c r="U293" s="130"/>
      <c r="V293" s="130"/>
      <c r="W293" s="130"/>
      <c r="X293" s="130"/>
      <c r="Y293" s="130"/>
      <c r="Z293" s="130"/>
      <c r="AA293" s="130"/>
      <c r="AB293" s="129" t="s">
        <v>340</v>
      </c>
      <c r="AC293" s="130"/>
      <c r="AD293" s="131"/>
      <c r="AE293" s="135" t="s">
        <v>253</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254</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252</v>
      </c>
      <c r="H300" s="130"/>
      <c r="I300" s="130"/>
      <c r="J300" s="130"/>
      <c r="K300" s="130"/>
      <c r="L300" s="130"/>
      <c r="M300" s="130"/>
      <c r="N300" s="130"/>
      <c r="O300" s="130"/>
      <c r="P300" s="131"/>
      <c r="Q300" s="159" t="s">
        <v>339</v>
      </c>
      <c r="R300" s="130"/>
      <c r="S300" s="130"/>
      <c r="T300" s="130"/>
      <c r="U300" s="130"/>
      <c r="V300" s="130"/>
      <c r="W300" s="130"/>
      <c r="X300" s="130"/>
      <c r="Y300" s="130"/>
      <c r="Z300" s="130"/>
      <c r="AA300" s="130"/>
      <c r="AB300" s="129" t="s">
        <v>340</v>
      </c>
      <c r="AC300" s="130"/>
      <c r="AD300" s="131"/>
      <c r="AE300" s="135" t="s">
        <v>253</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254</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299</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268</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267</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240</v>
      </c>
      <c r="F312" s="179"/>
      <c r="G312" s="160" t="s">
        <v>249</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397</v>
      </c>
      <c r="AF312" s="155"/>
      <c r="AG312" s="155"/>
      <c r="AH312" s="155"/>
      <c r="AI312" s="155" t="s">
        <v>395</v>
      </c>
      <c r="AJ312" s="155"/>
      <c r="AK312" s="155"/>
      <c r="AL312" s="155"/>
      <c r="AM312" s="155" t="s">
        <v>424</v>
      </c>
      <c r="AN312" s="155"/>
      <c r="AO312" s="155"/>
      <c r="AP312" s="151"/>
      <c r="AQ312" s="151" t="s">
        <v>235</v>
      </c>
      <c r="AR312" s="152"/>
      <c r="AS312" s="152"/>
      <c r="AT312" s="153"/>
      <c r="AU312" s="196" t="s">
        <v>251</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236</v>
      </c>
      <c r="AT313" s="134"/>
      <c r="AU313" s="200"/>
      <c r="AV313" s="200"/>
      <c r="AW313" s="133" t="s">
        <v>181</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250</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249</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397</v>
      </c>
      <c r="AF316" s="155"/>
      <c r="AG316" s="155"/>
      <c r="AH316" s="155"/>
      <c r="AI316" s="155" t="s">
        <v>395</v>
      </c>
      <c r="AJ316" s="155"/>
      <c r="AK316" s="155"/>
      <c r="AL316" s="155"/>
      <c r="AM316" s="155" t="s">
        <v>424</v>
      </c>
      <c r="AN316" s="155"/>
      <c r="AO316" s="155"/>
      <c r="AP316" s="151"/>
      <c r="AQ316" s="151" t="s">
        <v>235</v>
      </c>
      <c r="AR316" s="152"/>
      <c r="AS316" s="152"/>
      <c r="AT316" s="153"/>
      <c r="AU316" s="196" t="s">
        <v>251</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236</v>
      </c>
      <c r="AT317" s="134"/>
      <c r="AU317" s="200"/>
      <c r="AV317" s="200"/>
      <c r="AW317" s="133" t="s">
        <v>181</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250</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249</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397</v>
      </c>
      <c r="AF320" s="155"/>
      <c r="AG320" s="155"/>
      <c r="AH320" s="155"/>
      <c r="AI320" s="155" t="s">
        <v>395</v>
      </c>
      <c r="AJ320" s="155"/>
      <c r="AK320" s="155"/>
      <c r="AL320" s="155"/>
      <c r="AM320" s="155" t="s">
        <v>424</v>
      </c>
      <c r="AN320" s="155"/>
      <c r="AO320" s="155"/>
      <c r="AP320" s="151"/>
      <c r="AQ320" s="151" t="s">
        <v>235</v>
      </c>
      <c r="AR320" s="152"/>
      <c r="AS320" s="152"/>
      <c r="AT320" s="153"/>
      <c r="AU320" s="196" t="s">
        <v>251</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236</v>
      </c>
      <c r="AT321" s="134"/>
      <c r="AU321" s="200"/>
      <c r="AV321" s="200"/>
      <c r="AW321" s="133" t="s">
        <v>181</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250</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249</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397</v>
      </c>
      <c r="AF324" s="155"/>
      <c r="AG324" s="155"/>
      <c r="AH324" s="155"/>
      <c r="AI324" s="155" t="s">
        <v>395</v>
      </c>
      <c r="AJ324" s="155"/>
      <c r="AK324" s="155"/>
      <c r="AL324" s="155"/>
      <c r="AM324" s="155" t="s">
        <v>424</v>
      </c>
      <c r="AN324" s="155"/>
      <c r="AO324" s="155"/>
      <c r="AP324" s="151"/>
      <c r="AQ324" s="151" t="s">
        <v>235</v>
      </c>
      <c r="AR324" s="152"/>
      <c r="AS324" s="152"/>
      <c r="AT324" s="153"/>
      <c r="AU324" s="196" t="s">
        <v>251</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236</v>
      </c>
      <c r="AT325" s="134"/>
      <c r="AU325" s="200"/>
      <c r="AV325" s="200"/>
      <c r="AW325" s="133" t="s">
        <v>181</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250</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249</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397</v>
      </c>
      <c r="AF328" s="155"/>
      <c r="AG328" s="155"/>
      <c r="AH328" s="155"/>
      <c r="AI328" s="155" t="s">
        <v>395</v>
      </c>
      <c r="AJ328" s="155"/>
      <c r="AK328" s="155"/>
      <c r="AL328" s="155"/>
      <c r="AM328" s="155" t="s">
        <v>424</v>
      </c>
      <c r="AN328" s="155"/>
      <c r="AO328" s="155"/>
      <c r="AP328" s="151"/>
      <c r="AQ328" s="151" t="s">
        <v>235</v>
      </c>
      <c r="AR328" s="152"/>
      <c r="AS328" s="152"/>
      <c r="AT328" s="153"/>
      <c r="AU328" s="196" t="s">
        <v>251</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236</v>
      </c>
      <c r="AT329" s="134"/>
      <c r="AU329" s="200"/>
      <c r="AV329" s="200"/>
      <c r="AW329" s="133" t="s">
        <v>181</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250</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252</v>
      </c>
      <c r="H332" s="130"/>
      <c r="I332" s="130"/>
      <c r="J332" s="130"/>
      <c r="K332" s="130"/>
      <c r="L332" s="130"/>
      <c r="M332" s="130"/>
      <c r="N332" s="130"/>
      <c r="O332" s="130"/>
      <c r="P332" s="131"/>
      <c r="Q332" s="159" t="s">
        <v>339</v>
      </c>
      <c r="R332" s="130"/>
      <c r="S332" s="130"/>
      <c r="T332" s="130"/>
      <c r="U332" s="130"/>
      <c r="V332" s="130"/>
      <c r="W332" s="130"/>
      <c r="X332" s="130"/>
      <c r="Y332" s="130"/>
      <c r="Z332" s="130"/>
      <c r="AA332" s="130"/>
      <c r="AB332" s="129" t="s">
        <v>340</v>
      </c>
      <c r="AC332" s="130"/>
      <c r="AD332" s="131"/>
      <c r="AE332" s="159" t="s">
        <v>253</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254</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252</v>
      </c>
      <c r="H339" s="130"/>
      <c r="I339" s="130"/>
      <c r="J339" s="130"/>
      <c r="K339" s="130"/>
      <c r="L339" s="130"/>
      <c r="M339" s="130"/>
      <c r="N339" s="130"/>
      <c r="O339" s="130"/>
      <c r="P339" s="131"/>
      <c r="Q339" s="159" t="s">
        <v>339</v>
      </c>
      <c r="R339" s="130"/>
      <c r="S339" s="130"/>
      <c r="T339" s="130"/>
      <c r="U339" s="130"/>
      <c r="V339" s="130"/>
      <c r="W339" s="130"/>
      <c r="X339" s="130"/>
      <c r="Y339" s="130"/>
      <c r="Z339" s="130"/>
      <c r="AA339" s="130"/>
      <c r="AB339" s="129" t="s">
        <v>340</v>
      </c>
      <c r="AC339" s="130"/>
      <c r="AD339" s="131"/>
      <c r="AE339" s="135" t="s">
        <v>253</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254</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252</v>
      </c>
      <c r="H346" s="130"/>
      <c r="I346" s="130"/>
      <c r="J346" s="130"/>
      <c r="K346" s="130"/>
      <c r="L346" s="130"/>
      <c r="M346" s="130"/>
      <c r="N346" s="130"/>
      <c r="O346" s="130"/>
      <c r="P346" s="131"/>
      <c r="Q346" s="159" t="s">
        <v>339</v>
      </c>
      <c r="R346" s="130"/>
      <c r="S346" s="130"/>
      <c r="T346" s="130"/>
      <c r="U346" s="130"/>
      <c r="V346" s="130"/>
      <c r="W346" s="130"/>
      <c r="X346" s="130"/>
      <c r="Y346" s="130"/>
      <c r="Z346" s="130"/>
      <c r="AA346" s="130"/>
      <c r="AB346" s="129" t="s">
        <v>340</v>
      </c>
      <c r="AC346" s="130"/>
      <c r="AD346" s="131"/>
      <c r="AE346" s="135" t="s">
        <v>253</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254</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252</v>
      </c>
      <c r="H353" s="130"/>
      <c r="I353" s="130"/>
      <c r="J353" s="130"/>
      <c r="K353" s="130"/>
      <c r="L353" s="130"/>
      <c r="M353" s="130"/>
      <c r="N353" s="130"/>
      <c r="O353" s="130"/>
      <c r="P353" s="131"/>
      <c r="Q353" s="159" t="s">
        <v>339</v>
      </c>
      <c r="R353" s="130"/>
      <c r="S353" s="130"/>
      <c r="T353" s="130"/>
      <c r="U353" s="130"/>
      <c r="V353" s="130"/>
      <c r="W353" s="130"/>
      <c r="X353" s="130"/>
      <c r="Y353" s="130"/>
      <c r="Z353" s="130"/>
      <c r="AA353" s="130"/>
      <c r="AB353" s="129" t="s">
        <v>340</v>
      </c>
      <c r="AC353" s="130"/>
      <c r="AD353" s="131"/>
      <c r="AE353" s="135" t="s">
        <v>253</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254</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252</v>
      </c>
      <c r="H360" s="130"/>
      <c r="I360" s="130"/>
      <c r="J360" s="130"/>
      <c r="K360" s="130"/>
      <c r="L360" s="130"/>
      <c r="M360" s="130"/>
      <c r="N360" s="130"/>
      <c r="O360" s="130"/>
      <c r="P360" s="131"/>
      <c r="Q360" s="159" t="s">
        <v>339</v>
      </c>
      <c r="R360" s="130"/>
      <c r="S360" s="130"/>
      <c r="T360" s="130"/>
      <c r="U360" s="130"/>
      <c r="V360" s="130"/>
      <c r="W360" s="130"/>
      <c r="X360" s="130"/>
      <c r="Y360" s="130"/>
      <c r="Z360" s="130"/>
      <c r="AA360" s="130"/>
      <c r="AB360" s="129" t="s">
        <v>340</v>
      </c>
      <c r="AC360" s="130"/>
      <c r="AD360" s="131"/>
      <c r="AE360" s="135" t="s">
        <v>253</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254</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299</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268</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267</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240</v>
      </c>
      <c r="F372" s="179"/>
      <c r="G372" s="160" t="s">
        <v>249</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397</v>
      </c>
      <c r="AF372" s="155"/>
      <c r="AG372" s="155"/>
      <c r="AH372" s="155"/>
      <c r="AI372" s="155" t="s">
        <v>395</v>
      </c>
      <c r="AJ372" s="155"/>
      <c r="AK372" s="155"/>
      <c r="AL372" s="155"/>
      <c r="AM372" s="155" t="s">
        <v>424</v>
      </c>
      <c r="AN372" s="155"/>
      <c r="AO372" s="155"/>
      <c r="AP372" s="151"/>
      <c r="AQ372" s="151" t="s">
        <v>235</v>
      </c>
      <c r="AR372" s="152"/>
      <c r="AS372" s="152"/>
      <c r="AT372" s="153"/>
      <c r="AU372" s="196" t="s">
        <v>251</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236</v>
      </c>
      <c r="AT373" s="134"/>
      <c r="AU373" s="200"/>
      <c r="AV373" s="200"/>
      <c r="AW373" s="133" t="s">
        <v>181</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250</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249</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397</v>
      </c>
      <c r="AF376" s="155"/>
      <c r="AG376" s="155"/>
      <c r="AH376" s="155"/>
      <c r="AI376" s="155" t="s">
        <v>395</v>
      </c>
      <c r="AJ376" s="155"/>
      <c r="AK376" s="155"/>
      <c r="AL376" s="155"/>
      <c r="AM376" s="155" t="s">
        <v>424</v>
      </c>
      <c r="AN376" s="155"/>
      <c r="AO376" s="155"/>
      <c r="AP376" s="151"/>
      <c r="AQ376" s="151" t="s">
        <v>235</v>
      </c>
      <c r="AR376" s="152"/>
      <c r="AS376" s="152"/>
      <c r="AT376" s="153"/>
      <c r="AU376" s="196" t="s">
        <v>251</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236</v>
      </c>
      <c r="AT377" s="134"/>
      <c r="AU377" s="200"/>
      <c r="AV377" s="200"/>
      <c r="AW377" s="133" t="s">
        <v>181</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250</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249</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397</v>
      </c>
      <c r="AF380" s="155"/>
      <c r="AG380" s="155"/>
      <c r="AH380" s="155"/>
      <c r="AI380" s="155" t="s">
        <v>395</v>
      </c>
      <c r="AJ380" s="155"/>
      <c r="AK380" s="155"/>
      <c r="AL380" s="155"/>
      <c r="AM380" s="155" t="s">
        <v>424</v>
      </c>
      <c r="AN380" s="155"/>
      <c r="AO380" s="155"/>
      <c r="AP380" s="151"/>
      <c r="AQ380" s="151" t="s">
        <v>235</v>
      </c>
      <c r="AR380" s="152"/>
      <c r="AS380" s="152"/>
      <c r="AT380" s="153"/>
      <c r="AU380" s="196" t="s">
        <v>251</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236</v>
      </c>
      <c r="AT381" s="134"/>
      <c r="AU381" s="200"/>
      <c r="AV381" s="200"/>
      <c r="AW381" s="133" t="s">
        <v>181</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250</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249</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397</v>
      </c>
      <c r="AF384" s="155"/>
      <c r="AG384" s="155"/>
      <c r="AH384" s="155"/>
      <c r="AI384" s="155" t="s">
        <v>395</v>
      </c>
      <c r="AJ384" s="155"/>
      <c r="AK384" s="155"/>
      <c r="AL384" s="155"/>
      <c r="AM384" s="155" t="s">
        <v>424</v>
      </c>
      <c r="AN384" s="155"/>
      <c r="AO384" s="155"/>
      <c r="AP384" s="151"/>
      <c r="AQ384" s="151" t="s">
        <v>235</v>
      </c>
      <c r="AR384" s="152"/>
      <c r="AS384" s="152"/>
      <c r="AT384" s="153"/>
      <c r="AU384" s="196" t="s">
        <v>251</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236</v>
      </c>
      <c r="AT385" s="134"/>
      <c r="AU385" s="200"/>
      <c r="AV385" s="200"/>
      <c r="AW385" s="133" t="s">
        <v>181</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250</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249</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397</v>
      </c>
      <c r="AF388" s="155"/>
      <c r="AG388" s="155"/>
      <c r="AH388" s="155"/>
      <c r="AI388" s="155" t="s">
        <v>395</v>
      </c>
      <c r="AJ388" s="155"/>
      <c r="AK388" s="155"/>
      <c r="AL388" s="155"/>
      <c r="AM388" s="155" t="s">
        <v>424</v>
      </c>
      <c r="AN388" s="155"/>
      <c r="AO388" s="155"/>
      <c r="AP388" s="151"/>
      <c r="AQ388" s="151" t="s">
        <v>235</v>
      </c>
      <c r="AR388" s="152"/>
      <c r="AS388" s="152"/>
      <c r="AT388" s="153"/>
      <c r="AU388" s="196" t="s">
        <v>251</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236</v>
      </c>
      <c r="AT389" s="134"/>
      <c r="AU389" s="200"/>
      <c r="AV389" s="200"/>
      <c r="AW389" s="133" t="s">
        <v>181</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250</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252</v>
      </c>
      <c r="H392" s="130"/>
      <c r="I392" s="130"/>
      <c r="J392" s="130"/>
      <c r="K392" s="130"/>
      <c r="L392" s="130"/>
      <c r="M392" s="130"/>
      <c r="N392" s="130"/>
      <c r="O392" s="130"/>
      <c r="P392" s="131"/>
      <c r="Q392" s="159" t="s">
        <v>339</v>
      </c>
      <c r="R392" s="130"/>
      <c r="S392" s="130"/>
      <c r="T392" s="130"/>
      <c r="U392" s="130"/>
      <c r="V392" s="130"/>
      <c r="W392" s="130"/>
      <c r="X392" s="130"/>
      <c r="Y392" s="130"/>
      <c r="Z392" s="130"/>
      <c r="AA392" s="130"/>
      <c r="AB392" s="129" t="s">
        <v>340</v>
      </c>
      <c r="AC392" s="130"/>
      <c r="AD392" s="131"/>
      <c r="AE392" s="159" t="s">
        <v>253</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254</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252</v>
      </c>
      <c r="H399" s="130"/>
      <c r="I399" s="130"/>
      <c r="J399" s="130"/>
      <c r="K399" s="130"/>
      <c r="L399" s="130"/>
      <c r="M399" s="130"/>
      <c r="N399" s="130"/>
      <c r="O399" s="130"/>
      <c r="P399" s="131"/>
      <c r="Q399" s="159" t="s">
        <v>339</v>
      </c>
      <c r="R399" s="130"/>
      <c r="S399" s="130"/>
      <c r="T399" s="130"/>
      <c r="U399" s="130"/>
      <c r="V399" s="130"/>
      <c r="W399" s="130"/>
      <c r="X399" s="130"/>
      <c r="Y399" s="130"/>
      <c r="Z399" s="130"/>
      <c r="AA399" s="130"/>
      <c r="AB399" s="129" t="s">
        <v>340</v>
      </c>
      <c r="AC399" s="130"/>
      <c r="AD399" s="131"/>
      <c r="AE399" s="135" t="s">
        <v>253</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254</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252</v>
      </c>
      <c r="H406" s="130"/>
      <c r="I406" s="130"/>
      <c r="J406" s="130"/>
      <c r="K406" s="130"/>
      <c r="L406" s="130"/>
      <c r="M406" s="130"/>
      <c r="N406" s="130"/>
      <c r="O406" s="130"/>
      <c r="P406" s="131"/>
      <c r="Q406" s="159" t="s">
        <v>339</v>
      </c>
      <c r="R406" s="130"/>
      <c r="S406" s="130"/>
      <c r="T406" s="130"/>
      <c r="U406" s="130"/>
      <c r="V406" s="130"/>
      <c r="W406" s="130"/>
      <c r="X406" s="130"/>
      <c r="Y406" s="130"/>
      <c r="Z406" s="130"/>
      <c r="AA406" s="130"/>
      <c r="AB406" s="129" t="s">
        <v>340</v>
      </c>
      <c r="AC406" s="130"/>
      <c r="AD406" s="131"/>
      <c r="AE406" s="135" t="s">
        <v>253</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254</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252</v>
      </c>
      <c r="H413" s="130"/>
      <c r="I413" s="130"/>
      <c r="J413" s="130"/>
      <c r="K413" s="130"/>
      <c r="L413" s="130"/>
      <c r="M413" s="130"/>
      <c r="N413" s="130"/>
      <c r="O413" s="130"/>
      <c r="P413" s="131"/>
      <c r="Q413" s="159" t="s">
        <v>339</v>
      </c>
      <c r="R413" s="130"/>
      <c r="S413" s="130"/>
      <c r="T413" s="130"/>
      <c r="U413" s="130"/>
      <c r="V413" s="130"/>
      <c r="W413" s="130"/>
      <c r="X413" s="130"/>
      <c r="Y413" s="130"/>
      <c r="Z413" s="130"/>
      <c r="AA413" s="130"/>
      <c r="AB413" s="129" t="s">
        <v>340</v>
      </c>
      <c r="AC413" s="130"/>
      <c r="AD413" s="131"/>
      <c r="AE413" s="135" t="s">
        <v>253</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254</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252</v>
      </c>
      <c r="H420" s="130"/>
      <c r="I420" s="130"/>
      <c r="J420" s="130"/>
      <c r="K420" s="130"/>
      <c r="L420" s="130"/>
      <c r="M420" s="130"/>
      <c r="N420" s="130"/>
      <c r="O420" s="130"/>
      <c r="P420" s="131"/>
      <c r="Q420" s="159" t="s">
        <v>339</v>
      </c>
      <c r="R420" s="130"/>
      <c r="S420" s="130"/>
      <c r="T420" s="130"/>
      <c r="U420" s="130"/>
      <c r="V420" s="130"/>
      <c r="W420" s="130"/>
      <c r="X420" s="130"/>
      <c r="Y420" s="130"/>
      <c r="Z420" s="130"/>
      <c r="AA420" s="130"/>
      <c r="AB420" s="129" t="s">
        <v>340</v>
      </c>
      <c r="AC420" s="130"/>
      <c r="AD420" s="131"/>
      <c r="AE420" s="135" t="s">
        <v>253</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254</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299</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427</v>
      </c>
      <c r="D430" s="931"/>
      <c r="E430" s="174" t="s">
        <v>405</v>
      </c>
      <c r="F430" s="898"/>
      <c r="G430" s="899" t="s">
        <v>255</v>
      </c>
      <c r="H430" s="123"/>
      <c r="I430" s="123"/>
      <c r="J430" s="900" t="s">
        <v>568</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244</v>
      </c>
      <c r="F431" s="343"/>
      <c r="G431" s="344" t="s">
        <v>241</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6" t="s">
        <v>243</v>
      </c>
      <c r="AF431" s="337"/>
      <c r="AG431" s="337"/>
      <c r="AH431" s="338"/>
      <c r="AI431" s="339" t="s">
        <v>418</v>
      </c>
      <c r="AJ431" s="339"/>
      <c r="AK431" s="339"/>
      <c r="AL431" s="159"/>
      <c r="AM431" s="339" t="s">
        <v>431</v>
      </c>
      <c r="AN431" s="339"/>
      <c r="AO431" s="339"/>
      <c r="AP431" s="159"/>
      <c r="AQ431" s="159" t="s">
        <v>235</v>
      </c>
      <c r="AR431" s="130"/>
      <c r="AS431" s="130"/>
      <c r="AT431" s="131"/>
      <c r="AU431" s="136" t="s">
        <v>134</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236</v>
      </c>
      <c r="AH432" s="134"/>
      <c r="AI432" s="156"/>
      <c r="AJ432" s="156"/>
      <c r="AK432" s="156"/>
      <c r="AL432" s="154"/>
      <c r="AM432" s="156"/>
      <c r="AN432" s="156"/>
      <c r="AO432" s="156"/>
      <c r="AP432" s="154"/>
      <c r="AQ432" s="590"/>
      <c r="AR432" s="200"/>
      <c r="AS432" s="133" t="s">
        <v>236</v>
      </c>
      <c r="AT432" s="134"/>
      <c r="AU432" s="200"/>
      <c r="AV432" s="200"/>
      <c r="AW432" s="133" t="s">
        <v>181</v>
      </c>
      <c r="AX432" s="195"/>
    </row>
    <row r="433" spans="1:50" ht="23.25" customHeight="1" x14ac:dyDescent="0.15">
      <c r="A433" s="189"/>
      <c r="B433" s="186"/>
      <c r="C433" s="180"/>
      <c r="D433" s="186"/>
      <c r="E433" s="342"/>
      <c r="F433" s="343"/>
      <c r="G433" s="104" t="s">
        <v>569</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182</v>
      </c>
      <c r="AC435" s="579"/>
      <c r="AD435" s="579"/>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customHeight="1" x14ac:dyDescent="0.15">
      <c r="A436" s="189"/>
      <c r="B436" s="186"/>
      <c r="C436" s="180"/>
      <c r="D436" s="186"/>
      <c r="E436" s="342" t="s">
        <v>244</v>
      </c>
      <c r="F436" s="343"/>
      <c r="G436" s="344" t="s">
        <v>241</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6" t="s">
        <v>243</v>
      </c>
      <c r="AF436" s="337"/>
      <c r="AG436" s="337"/>
      <c r="AH436" s="338"/>
      <c r="AI436" s="339" t="s">
        <v>418</v>
      </c>
      <c r="AJ436" s="339"/>
      <c r="AK436" s="339"/>
      <c r="AL436" s="159"/>
      <c r="AM436" s="339" t="s">
        <v>431</v>
      </c>
      <c r="AN436" s="339"/>
      <c r="AO436" s="339"/>
      <c r="AP436" s="159"/>
      <c r="AQ436" s="159" t="s">
        <v>235</v>
      </c>
      <c r="AR436" s="130"/>
      <c r="AS436" s="130"/>
      <c r="AT436" s="131"/>
      <c r="AU436" s="136" t="s">
        <v>134</v>
      </c>
      <c r="AV436" s="136"/>
      <c r="AW436" s="136"/>
      <c r="AX436" s="137"/>
    </row>
    <row r="437" spans="1:50" ht="18.75"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236</v>
      </c>
      <c r="AH437" s="134"/>
      <c r="AI437" s="156"/>
      <c r="AJ437" s="156"/>
      <c r="AK437" s="156"/>
      <c r="AL437" s="154"/>
      <c r="AM437" s="156"/>
      <c r="AN437" s="156"/>
      <c r="AO437" s="156"/>
      <c r="AP437" s="154"/>
      <c r="AQ437" s="590"/>
      <c r="AR437" s="200"/>
      <c r="AS437" s="133" t="s">
        <v>236</v>
      </c>
      <c r="AT437" s="134"/>
      <c r="AU437" s="200"/>
      <c r="AV437" s="200"/>
      <c r="AW437" s="133" t="s">
        <v>181</v>
      </c>
      <c r="AX437" s="195"/>
    </row>
    <row r="438" spans="1:50" ht="23.25" customHeight="1" x14ac:dyDescent="0.15">
      <c r="A438" s="189"/>
      <c r="B438" s="186"/>
      <c r="C438" s="180"/>
      <c r="D438" s="186"/>
      <c r="E438" s="342"/>
      <c r="F438" s="343"/>
      <c r="G438" s="104" t="s">
        <v>569</v>
      </c>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182</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244</v>
      </c>
      <c r="F441" s="343"/>
      <c r="G441" s="344" t="s">
        <v>241</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6" t="s">
        <v>243</v>
      </c>
      <c r="AF441" s="337"/>
      <c r="AG441" s="337"/>
      <c r="AH441" s="338"/>
      <c r="AI441" s="339" t="s">
        <v>418</v>
      </c>
      <c r="AJ441" s="339"/>
      <c r="AK441" s="339"/>
      <c r="AL441" s="159"/>
      <c r="AM441" s="339" t="s">
        <v>431</v>
      </c>
      <c r="AN441" s="339"/>
      <c r="AO441" s="339"/>
      <c r="AP441" s="159"/>
      <c r="AQ441" s="159" t="s">
        <v>235</v>
      </c>
      <c r="AR441" s="130"/>
      <c r="AS441" s="130"/>
      <c r="AT441" s="131"/>
      <c r="AU441" s="136" t="s">
        <v>134</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236</v>
      </c>
      <c r="AH442" s="134"/>
      <c r="AI442" s="156"/>
      <c r="AJ442" s="156"/>
      <c r="AK442" s="156"/>
      <c r="AL442" s="154"/>
      <c r="AM442" s="156"/>
      <c r="AN442" s="156"/>
      <c r="AO442" s="156"/>
      <c r="AP442" s="154"/>
      <c r="AQ442" s="590"/>
      <c r="AR442" s="200"/>
      <c r="AS442" s="133" t="s">
        <v>236</v>
      </c>
      <c r="AT442" s="134"/>
      <c r="AU442" s="200"/>
      <c r="AV442" s="200"/>
      <c r="AW442" s="133" t="s">
        <v>181</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182</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244</v>
      </c>
      <c r="F446" s="343"/>
      <c r="G446" s="344" t="s">
        <v>241</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6" t="s">
        <v>243</v>
      </c>
      <c r="AF446" s="337"/>
      <c r="AG446" s="337"/>
      <c r="AH446" s="338"/>
      <c r="AI446" s="339" t="s">
        <v>418</v>
      </c>
      <c r="AJ446" s="339"/>
      <c r="AK446" s="339"/>
      <c r="AL446" s="159"/>
      <c r="AM446" s="339" t="s">
        <v>431</v>
      </c>
      <c r="AN446" s="339"/>
      <c r="AO446" s="339"/>
      <c r="AP446" s="159"/>
      <c r="AQ446" s="159" t="s">
        <v>235</v>
      </c>
      <c r="AR446" s="130"/>
      <c r="AS446" s="130"/>
      <c r="AT446" s="131"/>
      <c r="AU446" s="136" t="s">
        <v>134</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236</v>
      </c>
      <c r="AH447" s="134"/>
      <c r="AI447" s="156"/>
      <c r="AJ447" s="156"/>
      <c r="AK447" s="156"/>
      <c r="AL447" s="154"/>
      <c r="AM447" s="156"/>
      <c r="AN447" s="156"/>
      <c r="AO447" s="156"/>
      <c r="AP447" s="154"/>
      <c r="AQ447" s="590"/>
      <c r="AR447" s="200"/>
      <c r="AS447" s="133" t="s">
        <v>236</v>
      </c>
      <c r="AT447" s="134"/>
      <c r="AU447" s="200"/>
      <c r="AV447" s="200"/>
      <c r="AW447" s="133" t="s">
        <v>181</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182</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244</v>
      </c>
      <c r="F451" s="343"/>
      <c r="G451" s="344" t="s">
        <v>241</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6" t="s">
        <v>243</v>
      </c>
      <c r="AF451" s="337"/>
      <c r="AG451" s="337"/>
      <c r="AH451" s="338"/>
      <c r="AI451" s="339" t="s">
        <v>418</v>
      </c>
      <c r="AJ451" s="339"/>
      <c r="AK451" s="339"/>
      <c r="AL451" s="159"/>
      <c r="AM451" s="339" t="s">
        <v>431</v>
      </c>
      <c r="AN451" s="339"/>
      <c r="AO451" s="339"/>
      <c r="AP451" s="159"/>
      <c r="AQ451" s="159" t="s">
        <v>235</v>
      </c>
      <c r="AR451" s="130"/>
      <c r="AS451" s="130"/>
      <c r="AT451" s="131"/>
      <c r="AU451" s="136" t="s">
        <v>134</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236</v>
      </c>
      <c r="AH452" s="134"/>
      <c r="AI452" s="156"/>
      <c r="AJ452" s="156"/>
      <c r="AK452" s="156"/>
      <c r="AL452" s="154"/>
      <c r="AM452" s="156"/>
      <c r="AN452" s="156"/>
      <c r="AO452" s="156"/>
      <c r="AP452" s="154"/>
      <c r="AQ452" s="590"/>
      <c r="AR452" s="200"/>
      <c r="AS452" s="133" t="s">
        <v>236</v>
      </c>
      <c r="AT452" s="134"/>
      <c r="AU452" s="200"/>
      <c r="AV452" s="200"/>
      <c r="AW452" s="133" t="s">
        <v>181</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182</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245</v>
      </c>
      <c r="F456" s="343"/>
      <c r="G456" s="344" t="s">
        <v>242</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6" t="s">
        <v>243</v>
      </c>
      <c r="AF456" s="337"/>
      <c r="AG456" s="337"/>
      <c r="AH456" s="338"/>
      <c r="AI456" s="339" t="s">
        <v>418</v>
      </c>
      <c r="AJ456" s="339"/>
      <c r="AK456" s="339"/>
      <c r="AL456" s="159"/>
      <c r="AM456" s="339" t="s">
        <v>431</v>
      </c>
      <c r="AN456" s="339"/>
      <c r="AO456" s="339"/>
      <c r="AP456" s="159"/>
      <c r="AQ456" s="159" t="s">
        <v>235</v>
      </c>
      <c r="AR456" s="130"/>
      <c r="AS456" s="130"/>
      <c r="AT456" s="131"/>
      <c r="AU456" s="136" t="s">
        <v>134</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236</v>
      </c>
      <c r="AH457" s="134"/>
      <c r="AI457" s="156"/>
      <c r="AJ457" s="156"/>
      <c r="AK457" s="156"/>
      <c r="AL457" s="154"/>
      <c r="AM457" s="156"/>
      <c r="AN457" s="156"/>
      <c r="AO457" s="156"/>
      <c r="AP457" s="154"/>
      <c r="AQ457" s="590"/>
      <c r="AR457" s="200"/>
      <c r="AS457" s="133" t="s">
        <v>236</v>
      </c>
      <c r="AT457" s="134"/>
      <c r="AU457" s="200"/>
      <c r="AV457" s="200"/>
      <c r="AW457" s="133" t="s">
        <v>181</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245</v>
      </c>
      <c r="F461" s="343"/>
      <c r="G461" s="344" t="s">
        <v>242</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6" t="s">
        <v>243</v>
      </c>
      <c r="AF461" s="337"/>
      <c r="AG461" s="337"/>
      <c r="AH461" s="338"/>
      <c r="AI461" s="339" t="s">
        <v>418</v>
      </c>
      <c r="AJ461" s="339"/>
      <c r="AK461" s="339"/>
      <c r="AL461" s="159"/>
      <c r="AM461" s="339" t="s">
        <v>431</v>
      </c>
      <c r="AN461" s="339"/>
      <c r="AO461" s="339"/>
      <c r="AP461" s="159"/>
      <c r="AQ461" s="159" t="s">
        <v>235</v>
      </c>
      <c r="AR461" s="130"/>
      <c r="AS461" s="130"/>
      <c r="AT461" s="131"/>
      <c r="AU461" s="136" t="s">
        <v>134</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236</v>
      </c>
      <c r="AH462" s="134"/>
      <c r="AI462" s="156"/>
      <c r="AJ462" s="156"/>
      <c r="AK462" s="156"/>
      <c r="AL462" s="154"/>
      <c r="AM462" s="156"/>
      <c r="AN462" s="156"/>
      <c r="AO462" s="156"/>
      <c r="AP462" s="154"/>
      <c r="AQ462" s="590"/>
      <c r="AR462" s="200"/>
      <c r="AS462" s="133" t="s">
        <v>236</v>
      </c>
      <c r="AT462" s="134"/>
      <c r="AU462" s="200"/>
      <c r="AV462" s="200"/>
      <c r="AW462" s="133" t="s">
        <v>181</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245</v>
      </c>
      <c r="F466" s="343"/>
      <c r="G466" s="344" t="s">
        <v>242</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6" t="s">
        <v>243</v>
      </c>
      <c r="AF466" s="337"/>
      <c r="AG466" s="337"/>
      <c r="AH466" s="338"/>
      <c r="AI466" s="339" t="s">
        <v>418</v>
      </c>
      <c r="AJ466" s="339"/>
      <c r="AK466" s="339"/>
      <c r="AL466" s="159"/>
      <c r="AM466" s="339" t="s">
        <v>431</v>
      </c>
      <c r="AN466" s="339"/>
      <c r="AO466" s="339"/>
      <c r="AP466" s="159"/>
      <c r="AQ466" s="159" t="s">
        <v>235</v>
      </c>
      <c r="AR466" s="130"/>
      <c r="AS466" s="130"/>
      <c r="AT466" s="131"/>
      <c r="AU466" s="136" t="s">
        <v>134</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236</v>
      </c>
      <c r="AH467" s="134"/>
      <c r="AI467" s="156"/>
      <c r="AJ467" s="156"/>
      <c r="AK467" s="156"/>
      <c r="AL467" s="154"/>
      <c r="AM467" s="156"/>
      <c r="AN467" s="156"/>
      <c r="AO467" s="156"/>
      <c r="AP467" s="154"/>
      <c r="AQ467" s="590"/>
      <c r="AR467" s="200"/>
      <c r="AS467" s="133" t="s">
        <v>236</v>
      </c>
      <c r="AT467" s="134"/>
      <c r="AU467" s="200"/>
      <c r="AV467" s="200"/>
      <c r="AW467" s="133" t="s">
        <v>181</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245</v>
      </c>
      <c r="F471" s="343"/>
      <c r="G471" s="344" t="s">
        <v>242</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6" t="s">
        <v>243</v>
      </c>
      <c r="AF471" s="337"/>
      <c r="AG471" s="337"/>
      <c r="AH471" s="338"/>
      <c r="AI471" s="339" t="s">
        <v>418</v>
      </c>
      <c r="AJ471" s="339"/>
      <c r="AK471" s="339"/>
      <c r="AL471" s="159"/>
      <c r="AM471" s="339" t="s">
        <v>431</v>
      </c>
      <c r="AN471" s="339"/>
      <c r="AO471" s="339"/>
      <c r="AP471" s="159"/>
      <c r="AQ471" s="159" t="s">
        <v>235</v>
      </c>
      <c r="AR471" s="130"/>
      <c r="AS471" s="130"/>
      <c r="AT471" s="131"/>
      <c r="AU471" s="136" t="s">
        <v>134</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236</v>
      </c>
      <c r="AH472" s="134"/>
      <c r="AI472" s="156"/>
      <c r="AJ472" s="156"/>
      <c r="AK472" s="156"/>
      <c r="AL472" s="154"/>
      <c r="AM472" s="156"/>
      <c r="AN472" s="156"/>
      <c r="AO472" s="156"/>
      <c r="AP472" s="154"/>
      <c r="AQ472" s="590"/>
      <c r="AR472" s="200"/>
      <c r="AS472" s="133" t="s">
        <v>236</v>
      </c>
      <c r="AT472" s="134"/>
      <c r="AU472" s="200"/>
      <c r="AV472" s="200"/>
      <c r="AW472" s="133" t="s">
        <v>181</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245</v>
      </c>
      <c r="F476" s="343"/>
      <c r="G476" s="344" t="s">
        <v>242</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6" t="s">
        <v>243</v>
      </c>
      <c r="AF476" s="337"/>
      <c r="AG476" s="337"/>
      <c r="AH476" s="338"/>
      <c r="AI476" s="339" t="s">
        <v>418</v>
      </c>
      <c r="AJ476" s="339"/>
      <c r="AK476" s="339"/>
      <c r="AL476" s="159"/>
      <c r="AM476" s="339" t="s">
        <v>431</v>
      </c>
      <c r="AN476" s="339"/>
      <c r="AO476" s="339"/>
      <c r="AP476" s="159"/>
      <c r="AQ476" s="159" t="s">
        <v>235</v>
      </c>
      <c r="AR476" s="130"/>
      <c r="AS476" s="130"/>
      <c r="AT476" s="131"/>
      <c r="AU476" s="136" t="s">
        <v>134</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236</v>
      </c>
      <c r="AH477" s="134"/>
      <c r="AI477" s="156"/>
      <c r="AJ477" s="156"/>
      <c r="AK477" s="156"/>
      <c r="AL477" s="154"/>
      <c r="AM477" s="156"/>
      <c r="AN477" s="156"/>
      <c r="AO477" s="156"/>
      <c r="AP477" s="154"/>
      <c r="AQ477" s="590"/>
      <c r="AR477" s="200"/>
      <c r="AS477" s="133" t="s">
        <v>236</v>
      </c>
      <c r="AT477" s="134"/>
      <c r="AU477" s="200"/>
      <c r="AV477" s="200"/>
      <c r="AW477" s="133" t="s">
        <v>181</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414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569</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409</v>
      </c>
      <c r="F484" s="175"/>
      <c r="G484" s="899" t="s">
        <v>255</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244</v>
      </c>
      <c r="F485" s="343"/>
      <c r="G485" s="344" t="s">
        <v>241</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6" t="s">
        <v>243</v>
      </c>
      <c r="AF485" s="337"/>
      <c r="AG485" s="337"/>
      <c r="AH485" s="338"/>
      <c r="AI485" s="339" t="s">
        <v>418</v>
      </c>
      <c r="AJ485" s="339"/>
      <c r="AK485" s="339"/>
      <c r="AL485" s="159"/>
      <c r="AM485" s="339" t="s">
        <v>431</v>
      </c>
      <c r="AN485" s="339"/>
      <c r="AO485" s="339"/>
      <c r="AP485" s="159"/>
      <c r="AQ485" s="159" t="s">
        <v>235</v>
      </c>
      <c r="AR485" s="130"/>
      <c r="AS485" s="130"/>
      <c r="AT485" s="131"/>
      <c r="AU485" s="136" t="s">
        <v>134</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236</v>
      </c>
      <c r="AH486" s="134"/>
      <c r="AI486" s="156"/>
      <c r="AJ486" s="156"/>
      <c r="AK486" s="156"/>
      <c r="AL486" s="154"/>
      <c r="AM486" s="156"/>
      <c r="AN486" s="156"/>
      <c r="AO486" s="156"/>
      <c r="AP486" s="154"/>
      <c r="AQ486" s="590"/>
      <c r="AR486" s="200"/>
      <c r="AS486" s="133" t="s">
        <v>236</v>
      </c>
      <c r="AT486" s="134"/>
      <c r="AU486" s="200"/>
      <c r="AV486" s="200"/>
      <c r="AW486" s="133" t="s">
        <v>181</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182</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244</v>
      </c>
      <c r="F490" s="343"/>
      <c r="G490" s="344" t="s">
        <v>241</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6" t="s">
        <v>243</v>
      </c>
      <c r="AF490" s="337"/>
      <c r="AG490" s="337"/>
      <c r="AH490" s="338"/>
      <c r="AI490" s="339" t="s">
        <v>418</v>
      </c>
      <c r="AJ490" s="339"/>
      <c r="AK490" s="339"/>
      <c r="AL490" s="159"/>
      <c r="AM490" s="339" t="s">
        <v>431</v>
      </c>
      <c r="AN490" s="339"/>
      <c r="AO490" s="339"/>
      <c r="AP490" s="159"/>
      <c r="AQ490" s="159" t="s">
        <v>235</v>
      </c>
      <c r="AR490" s="130"/>
      <c r="AS490" s="130"/>
      <c r="AT490" s="131"/>
      <c r="AU490" s="136" t="s">
        <v>134</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236</v>
      </c>
      <c r="AH491" s="134"/>
      <c r="AI491" s="156"/>
      <c r="AJ491" s="156"/>
      <c r="AK491" s="156"/>
      <c r="AL491" s="154"/>
      <c r="AM491" s="156"/>
      <c r="AN491" s="156"/>
      <c r="AO491" s="156"/>
      <c r="AP491" s="154"/>
      <c r="AQ491" s="590"/>
      <c r="AR491" s="200"/>
      <c r="AS491" s="133" t="s">
        <v>236</v>
      </c>
      <c r="AT491" s="134"/>
      <c r="AU491" s="200"/>
      <c r="AV491" s="200"/>
      <c r="AW491" s="133" t="s">
        <v>181</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182</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244</v>
      </c>
      <c r="F495" s="343"/>
      <c r="G495" s="344" t="s">
        <v>241</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6" t="s">
        <v>243</v>
      </c>
      <c r="AF495" s="337"/>
      <c r="AG495" s="337"/>
      <c r="AH495" s="338"/>
      <c r="AI495" s="339" t="s">
        <v>418</v>
      </c>
      <c r="AJ495" s="339"/>
      <c r="AK495" s="339"/>
      <c r="AL495" s="159"/>
      <c r="AM495" s="339" t="s">
        <v>431</v>
      </c>
      <c r="AN495" s="339"/>
      <c r="AO495" s="339"/>
      <c r="AP495" s="159"/>
      <c r="AQ495" s="159" t="s">
        <v>235</v>
      </c>
      <c r="AR495" s="130"/>
      <c r="AS495" s="130"/>
      <c r="AT495" s="131"/>
      <c r="AU495" s="136" t="s">
        <v>134</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236</v>
      </c>
      <c r="AH496" s="134"/>
      <c r="AI496" s="156"/>
      <c r="AJ496" s="156"/>
      <c r="AK496" s="156"/>
      <c r="AL496" s="154"/>
      <c r="AM496" s="156"/>
      <c r="AN496" s="156"/>
      <c r="AO496" s="156"/>
      <c r="AP496" s="154"/>
      <c r="AQ496" s="590"/>
      <c r="AR496" s="200"/>
      <c r="AS496" s="133" t="s">
        <v>236</v>
      </c>
      <c r="AT496" s="134"/>
      <c r="AU496" s="200"/>
      <c r="AV496" s="200"/>
      <c r="AW496" s="133" t="s">
        <v>181</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182</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244</v>
      </c>
      <c r="F500" s="343"/>
      <c r="G500" s="344" t="s">
        <v>241</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6" t="s">
        <v>243</v>
      </c>
      <c r="AF500" s="337"/>
      <c r="AG500" s="337"/>
      <c r="AH500" s="338"/>
      <c r="AI500" s="339" t="s">
        <v>418</v>
      </c>
      <c r="AJ500" s="339"/>
      <c r="AK500" s="339"/>
      <c r="AL500" s="159"/>
      <c r="AM500" s="339" t="s">
        <v>431</v>
      </c>
      <c r="AN500" s="339"/>
      <c r="AO500" s="339"/>
      <c r="AP500" s="159"/>
      <c r="AQ500" s="159" t="s">
        <v>235</v>
      </c>
      <c r="AR500" s="130"/>
      <c r="AS500" s="130"/>
      <c r="AT500" s="131"/>
      <c r="AU500" s="136" t="s">
        <v>134</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236</v>
      </c>
      <c r="AH501" s="134"/>
      <c r="AI501" s="156"/>
      <c r="AJ501" s="156"/>
      <c r="AK501" s="156"/>
      <c r="AL501" s="154"/>
      <c r="AM501" s="156"/>
      <c r="AN501" s="156"/>
      <c r="AO501" s="156"/>
      <c r="AP501" s="154"/>
      <c r="AQ501" s="590"/>
      <c r="AR501" s="200"/>
      <c r="AS501" s="133" t="s">
        <v>236</v>
      </c>
      <c r="AT501" s="134"/>
      <c r="AU501" s="200"/>
      <c r="AV501" s="200"/>
      <c r="AW501" s="133" t="s">
        <v>181</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182</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244</v>
      </c>
      <c r="F505" s="343"/>
      <c r="G505" s="344" t="s">
        <v>241</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6" t="s">
        <v>243</v>
      </c>
      <c r="AF505" s="337"/>
      <c r="AG505" s="337"/>
      <c r="AH505" s="338"/>
      <c r="AI505" s="339" t="s">
        <v>418</v>
      </c>
      <c r="AJ505" s="339"/>
      <c r="AK505" s="339"/>
      <c r="AL505" s="159"/>
      <c r="AM505" s="339" t="s">
        <v>431</v>
      </c>
      <c r="AN505" s="339"/>
      <c r="AO505" s="339"/>
      <c r="AP505" s="159"/>
      <c r="AQ505" s="159" t="s">
        <v>235</v>
      </c>
      <c r="AR505" s="130"/>
      <c r="AS505" s="130"/>
      <c r="AT505" s="131"/>
      <c r="AU505" s="136" t="s">
        <v>134</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236</v>
      </c>
      <c r="AH506" s="134"/>
      <c r="AI506" s="156"/>
      <c r="AJ506" s="156"/>
      <c r="AK506" s="156"/>
      <c r="AL506" s="154"/>
      <c r="AM506" s="156"/>
      <c r="AN506" s="156"/>
      <c r="AO506" s="156"/>
      <c r="AP506" s="154"/>
      <c r="AQ506" s="590"/>
      <c r="AR506" s="200"/>
      <c r="AS506" s="133" t="s">
        <v>236</v>
      </c>
      <c r="AT506" s="134"/>
      <c r="AU506" s="200"/>
      <c r="AV506" s="200"/>
      <c r="AW506" s="133" t="s">
        <v>181</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182</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245</v>
      </c>
      <c r="F510" s="343"/>
      <c r="G510" s="344" t="s">
        <v>242</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6" t="s">
        <v>243</v>
      </c>
      <c r="AF510" s="337"/>
      <c r="AG510" s="337"/>
      <c r="AH510" s="338"/>
      <c r="AI510" s="339" t="s">
        <v>418</v>
      </c>
      <c r="AJ510" s="339"/>
      <c r="AK510" s="339"/>
      <c r="AL510" s="159"/>
      <c r="AM510" s="339" t="s">
        <v>431</v>
      </c>
      <c r="AN510" s="339"/>
      <c r="AO510" s="339"/>
      <c r="AP510" s="159"/>
      <c r="AQ510" s="159" t="s">
        <v>235</v>
      </c>
      <c r="AR510" s="130"/>
      <c r="AS510" s="130"/>
      <c r="AT510" s="131"/>
      <c r="AU510" s="136" t="s">
        <v>134</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236</v>
      </c>
      <c r="AH511" s="134"/>
      <c r="AI511" s="156"/>
      <c r="AJ511" s="156"/>
      <c r="AK511" s="156"/>
      <c r="AL511" s="154"/>
      <c r="AM511" s="156"/>
      <c r="AN511" s="156"/>
      <c r="AO511" s="156"/>
      <c r="AP511" s="154"/>
      <c r="AQ511" s="590"/>
      <c r="AR511" s="200"/>
      <c r="AS511" s="133" t="s">
        <v>236</v>
      </c>
      <c r="AT511" s="134"/>
      <c r="AU511" s="200"/>
      <c r="AV511" s="200"/>
      <c r="AW511" s="133" t="s">
        <v>181</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245</v>
      </c>
      <c r="F515" s="343"/>
      <c r="G515" s="344" t="s">
        <v>242</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6" t="s">
        <v>243</v>
      </c>
      <c r="AF515" s="337"/>
      <c r="AG515" s="337"/>
      <c r="AH515" s="338"/>
      <c r="AI515" s="339" t="s">
        <v>418</v>
      </c>
      <c r="AJ515" s="339"/>
      <c r="AK515" s="339"/>
      <c r="AL515" s="159"/>
      <c r="AM515" s="339" t="s">
        <v>431</v>
      </c>
      <c r="AN515" s="339"/>
      <c r="AO515" s="339"/>
      <c r="AP515" s="159"/>
      <c r="AQ515" s="159" t="s">
        <v>235</v>
      </c>
      <c r="AR515" s="130"/>
      <c r="AS515" s="130"/>
      <c r="AT515" s="131"/>
      <c r="AU515" s="136" t="s">
        <v>134</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236</v>
      </c>
      <c r="AH516" s="134"/>
      <c r="AI516" s="156"/>
      <c r="AJ516" s="156"/>
      <c r="AK516" s="156"/>
      <c r="AL516" s="154"/>
      <c r="AM516" s="156"/>
      <c r="AN516" s="156"/>
      <c r="AO516" s="156"/>
      <c r="AP516" s="154"/>
      <c r="AQ516" s="590"/>
      <c r="AR516" s="200"/>
      <c r="AS516" s="133" t="s">
        <v>236</v>
      </c>
      <c r="AT516" s="134"/>
      <c r="AU516" s="200"/>
      <c r="AV516" s="200"/>
      <c r="AW516" s="133" t="s">
        <v>181</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245</v>
      </c>
      <c r="F520" s="343"/>
      <c r="G520" s="344" t="s">
        <v>242</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6" t="s">
        <v>243</v>
      </c>
      <c r="AF520" s="337"/>
      <c r="AG520" s="337"/>
      <c r="AH520" s="338"/>
      <c r="AI520" s="339" t="s">
        <v>418</v>
      </c>
      <c r="AJ520" s="339"/>
      <c r="AK520" s="339"/>
      <c r="AL520" s="159"/>
      <c r="AM520" s="339" t="s">
        <v>431</v>
      </c>
      <c r="AN520" s="339"/>
      <c r="AO520" s="339"/>
      <c r="AP520" s="159"/>
      <c r="AQ520" s="159" t="s">
        <v>235</v>
      </c>
      <c r="AR520" s="130"/>
      <c r="AS520" s="130"/>
      <c r="AT520" s="131"/>
      <c r="AU520" s="136" t="s">
        <v>134</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236</v>
      </c>
      <c r="AH521" s="134"/>
      <c r="AI521" s="156"/>
      <c r="AJ521" s="156"/>
      <c r="AK521" s="156"/>
      <c r="AL521" s="154"/>
      <c r="AM521" s="156"/>
      <c r="AN521" s="156"/>
      <c r="AO521" s="156"/>
      <c r="AP521" s="154"/>
      <c r="AQ521" s="590"/>
      <c r="AR521" s="200"/>
      <c r="AS521" s="133" t="s">
        <v>236</v>
      </c>
      <c r="AT521" s="134"/>
      <c r="AU521" s="200"/>
      <c r="AV521" s="200"/>
      <c r="AW521" s="133" t="s">
        <v>181</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245</v>
      </c>
      <c r="F525" s="343"/>
      <c r="G525" s="344" t="s">
        <v>242</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6" t="s">
        <v>243</v>
      </c>
      <c r="AF525" s="337"/>
      <c r="AG525" s="337"/>
      <c r="AH525" s="338"/>
      <c r="AI525" s="339" t="s">
        <v>418</v>
      </c>
      <c r="AJ525" s="339"/>
      <c r="AK525" s="339"/>
      <c r="AL525" s="159"/>
      <c r="AM525" s="339" t="s">
        <v>431</v>
      </c>
      <c r="AN525" s="339"/>
      <c r="AO525" s="339"/>
      <c r="AP525" s="159"/>
      <c r="AQ525" s="159" t="s">
        <v>235</v>
      </c>
      <c r="AR525" s="130"/>
      <c r="AS525" s="130"/>
      <c r="AT525" s="131"/>
      <c r="AU525" s="136" t="s">
        <v>134</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236</v>
      </c>
      <c r="AH526" s="134"/>
      <c r="AI526" s="156"/>
      <c r="AJ526" s="156"/>
      <c r="AK526" s="156"/>
      <c r="AL526" s="154"/>
      <c r="AM526" s="156"/>
      <c r="AN526" s="156"/>
      <c r="AO526" s="156"/>
      <c r="AP526" s="154"/>
      <c r="AQ526" s="590"/>
      <c r="AR526" s="200"/>
      <c r="AS526" s="133" t="s">
        <v>236</v>
      </c>
      <c r="AT526" s="134"/>
      <c r="AU526" s="200"/>
      <c r="AV526" s="200"/>
      <c r="AW526" s="133" t="s">
        <v>181</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245</v>
      </c>
      <c r="F530" s="343"/>
      <c r="G530" s="344" t="s">
        <v>242</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6" t="s">
        <v>243</v>
      </c>
      <c r="AF530" s="337"/>
      <c r="AG530" s="337"/>
      <c r="AH530" s="338"/>
      <c r="AI530" s="339" t="s">
        <v>418</v>
      </c>
      <c r="AJ530" s="339"/>
      <c r="AK530" s="339"/>
      <c r="AL530" s="159"/>
      <c r="AM530" s="339" t="s">
        <v>431</v>
      </c>
      <c r="AN530" s="339"/>
      <c r="AO530" s="339"/>
      <c r="AP530" s="159"/>
      <c r="AQ530" s="159" t="s">
        <v>235</v>
      </c>
      <c r="AR530" s="130"/>
      <c r="AS530" s="130"/>
      <c r="AT530" s="131"/>
      <c r="AU530" s="136" t="s">
        <v>134</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236</v>
      </c>
      <c r="AH531" s="134"/>
      <c r="AI531" s="156"/>
      <c r="AJ531" s="156"/>
      <c r="AK531" s="156"/>
      <c r="AL531" s="154"/>
      <c r="AM531" s="156"/>
      <c r="AN531" s="156"/>
      <c r="AO531" s="156"/>
      <c r="AP531" s="154"/>
      <c r="AQ531" s="590"/>
      <c r="AR531" s="200"/>
      <c r="AS531" s="133" t="s">
        <v>236</v>
      </c>
      <c r="AT531" s="134"/>
      <c r="AU531" s="200"/>
      <c r="AV531" s="200"/>
      <c r="AW531" s="133" t="s">
        <v>181</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415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410</v>
      </c>
      <c r="F538" s="175"/>
      <c r="G538" s="899" t="s">
        <v>255</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244</v>
      </c>
      <c r="F539" s="343"/>
      <c r="G539" s="344" t="s">
        <v>241</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6" t="s">
        <v>243</v>
      </c>
      <c r="AF539" s="337"/>
      <c r="AG539" s="337"/>
      <c r="AH539" s="338"/>
      <c r="AI539" s="339" t="s">
        <v>418</v>
      </c>
      <c r="AJ539" s="339"/>
      <c r="AK539" s="339"/>
      <c r="AL539" s="159"/>
      <c r="AM539" s="339" t="s">
        <v>431</v>
      </c>
      <c r="AN539" s="339"/>
      <c r="AO539" s="339"/>
      <c r="AP539" s="159"/>
      <c r="AQ539" s="159" t="s">
        <v>235</v>
      </c>
      <c r="AR539" s="130"/>
      <c r="AS539" s="130"/>
      <c r="AT539" s="131"/>
      <c r="AU539" s="136" t="s">
        <v>134</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236</v>
      </c>
      <c r="AH540" s="134"/>
      <c r="AI540" s="156"/>
      <c r="AJ540" s="156"/>
      <c r="AK540" s="156"/>
      <c r="AL540" s="154"/>
      <c r="AM540" s="156"/>
      <c r="AN540" s="156"/>
      <c r="AO540" s="156"/>
      <c r="AP540" s="154"/>
      <c r="AQ540" s="590"/>
      <c r="AR540" s="200"/>
      <c r="AS540" s="133" t="s">
        <v>236</v>
      </c>
      <c r="AT540" s="134"/>
      <c r="AU540" s="200"/>
      <c r="AV540" s="200"/>
      <c r="AW540" s="133" t="s">
        <v>181</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182</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244</v>
      </c>
      <c r="F544" s="343"/>
      <c r="G544" s="344" t="s">
        <v>241</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6" t="s">
        <v>243</v>
      </c>
      <c r="AF544" s="337"/>
      <c r="AG544" s="337"/>
      <c r="AH544" s="338"/>
      <c r="AI544" s="339" t="s">
        <v>418</v>
      </c>
      <c r="AJ544" s="339"/>
      <c r="AK544" s="339"/>
      <c r="AL544" s="159"/>
      <c r="AM544" s="339" t="s">
        <v>431</v>
      </c>
      <c r="AN544" s="339"/>
      <c r="AO544" s="339"/>
      <c r="AP544" s="159"/>
      <c r="AQ544" s="159" t="s">
        <v>235</v>
      </c>
      <c r="AR544" s="130"/>
      <c r="AS544" s="130"/>
      <c r="AT544" s="131"/>
      <c r="AU544" s="136" t="s">
        <v>134</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236</v>
      </c>
      <c r="AH545" s="134"/>
      <c r="AI545" s="156"/>
      <c r="AJ545" s="156"/>
      <c r="AK545" s="156"/>
      <c r="AL545" s="154"/>
      <c r="AM545" s="156"/>
      <c r="AN545" s="156"/>
      <c r="AO545" s="156"/>
      <c r="AP545" s="154"/>
      <c r="AQ545" s="590"/>
      <c r="AR545" s="200"/>
      <c r="AS545" s="133" t="s">
        <v>236</v>
      </c>
      <c r="AT545" s="134"/>
      <c r="AU545" s="200"/>
      <c r="AV545" s="200"/>
      <c r="AW545" s="133" t="s">
        <v>181</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182</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244</v>
      </c>
      <c r="F549" s="343"/>
      <c r="G549" s="344" t="s">
        <v>241</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6" t="s">
        <v>243</v>
      </c>
      <c r="AF549" s="337"/>
      <c r="AG549" s="337"/>
      <c r="AH549" s="338"/>
      <c r="AI549" s="339" t="s">
        <v>418</v>
      </c>
      <c r="AJ549" s="339"/>
      <c r="AK549" s="339"/>
      <c r="AL549" s="159"/>
      <c r="AM549" s="339" t="s">
        <v>431</v>
      </c>
      <c r="AN549" s="339"/>
      <c r="AO549" s="339"/>
      <c r="AP549" s="159"/>
      <c r="AQ549" s="159" t="s">
        <v>235</v>
      </c>
      <c r="AR549" s="130"/>
      <c r="AS549" s="130"/>
      <c r="AT549" s="131"/>
      <c r="AU549" s="136" t="s">
        <v>134</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236</v>
      </c>
      <c r="AH550" s="134"/>
      <c r="AI550" s="156"/>
      <c r="AJ550" s="156"/>
      <c r="AK550" s="156"/>
      <c r="AL550" s="154"/>
      <c r="AM550" s="156"/>
      <c r="AN550" s="156"/>
      <c r="AO550" s="156"/>
      <c r="AP550" s="154"/>
      <c r="AQ550" s="590"/>
      <c r="AR550" s="200"/>
      <c r="AS550" s="133" t="s">
        <v>236</v>
      </c>
      <c r="AT550" s="134"/>
      <c r="AU550" s="200"/>
      <c r="AV550" s="200"/>
      <c r="AW550" s="133" t="s">
        <v>181</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182</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244</v>
      </c>
      <c r="F554" s="343"/>
      <c r="G554" s="344" t="s">
        <v>241</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6" t="s">
        <v>243</v>
      </c>
      <c r="AF554" s="337"/>
      <c r="AG554" s="337"/>
      <c r="AH554" s="338"/>
      <c r="AI554" s="339" t="s">
        <v>418</v>
      </c>
      <c r="AJ554" s="339"/>
      <c r="AK554" s="339"/>
      <c r="AL554" s="159"/>
      <c r="AM554" s="339" t="s">
        <v>431</v>
      </c>
      <c r="AN554" s="339"/>
      <c r="AO554" s="339"/>
      <c r="AP554" s="159"/>
      <c r="AQ554" s="159" t="s">
        <v>235</v>
      </c>
      <c r="AR554" s="130"/>
      <c r="AS554" s="130"/>
      <c r="AT554" s="131"/>
      <c r="AU554" s="136" t="s">
        <v>134</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236</v>
      </c>
      <c r="AH555" s="134"/>
      <c r="AI555" s="156"/>
      <c r="AJ555" s="156"/>
      <c r="AK555" s="156"/>
      <c r="AL555" s="154"/>
      <c r="AM555" s="156"/>
      <c r="AN555" s="156"/>
      <c r="AO555" s="156"/>
      <c r="AP555" s="154"/>
      <c r="AQ555" s="590"/>
      <c r="AR555" s="200"/>
      <c r="AS555" s="133" t="s">
        <v>236</v>
      </c>
      <c r="AT555" s="134"/>
      <c r="AU555" s="200"/>
      <c r="AV555" s="200"/>
      <c r="AW555" s="133" t="s">
        <v>181</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182</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244</v>
      </c>
      <c r="F559" s="343"/>
      <c r="G559" s="344" t="s">
        <v>241</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6" t="s">
        <v>243</v>
      </c>
      <c r="AF559" s="337"/>
      <c r="AG559" s="337"/>
      <c r="AH559" s="338"/>
      <c r="AI559" s="339" t="s">
        <v>418</v>
      </c>
      <c r="AJ559" s="339"/>
      <c r="AK559" s="339"/>
      <c r="AL559" s="159"/>
      <c r="AM559" s="339" t="s">
        <v>431</v>
      </c>
      <c r="AN559" s="339"/>
      <c r="AO559" s="339"/>
      <c r="AP559" s="159"/>
      <c r="AQ559" s="159" t="s">
        <v>235</v>
      </c>
      <c r="AR559" s="130"/>
      <c r="AS559" s="130"/>
      <c r="AT559" s="131"/>
      <c r="AU559" s="136" t="s">
        <v>134</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236</v>
      </c>
      <c r="AH560" s="134"/>
      <c r="AI560" s="156"/>
      <c r="AJ560" s="156"/>
      <c r="AK560" s="156"/>
      <c r="AL560" s="154"/>
      <c r="AM560" s="156"/>
      <c r="AN560" s="156"/>
      <c r="AO560" s="156"/>
      <c r="AP560" s="154"/>
      <c r="AQ560" s="590"/>
      <c r="AR560" s="200"/>
      <c r="AS560" s="133" t="s">
        <v>236</v>
      </c>
      <c r="AT560" s="134"/>
      <c r="AU560" s="200"/>
      <c r="AV560" s="200"/>
      <c r="AW560" s="133" t="s">
        <v>181</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182</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245</v>
      </c>
      <c r="F564" s="343"/>
      <c r="G564" s="344" t="s">
        <v>242</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6" t="s">
        <v>243</v>
      </c>
      <c r="AF564" s="337"/>
      <c r="AG564" s="337"/>
      <c r="AH564" s="338"/>
      <c r="AI564" s="339" t="s">
        <v>418</v>
      </c>
      <c r="AJ564" s="339"/>
      <c r="AK564" s="339"/>
      <c r="AL564" s="159"/>
      <c r="AM564" s="339" t="s">
        <v>431</v>
      </c>
      <c r="AN564" s="339"/>
      <c r="AO564" s="339"/>
      <c r="AP564" s="159"/>
      <c r="AQ564" s="159" t="s">
        <v>235</v>
      </c>
      <c r="AR564" s="130"/>
      <c r="AS564" s="130"/>
      <c r="AT564" s="131"/>
      <c r="AU564" s="136" t="s">
        <v>134</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236</v>
      </c>
      <c r="AH565" s="134"/>
      <c r="AI565" s="156"/>
      <c r="AJ565" s="156"/>
      <c r="AK565" s="156"/>
      <c r="AL565" s="154"/>
      <c r="AM565" s="156"/>
      <c r="AN565" s="156"/>
      <c r="AO565" s="156"/>
      <c r="AP565" s="154"/>
      <c r="AQ565" s="590"/>
      <c r="AR565" s="200"/>
      <c r="AS565" s="133" t="s">
        <v>236</v>
      </c>
      <c r="AT565" s="134"/>
      <c r="AU565" s="200"/>
      <c r="AV565" s="200"/>
      <c r="AW565" s="133" t="s">
        <v>181</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245</v>
      </c>
      <c r="F569" s="343"/>
      <c r="G569" s="344" t="s">
        <v>242</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6" t="s">
        <v>243</v>
      </c>
      <c r="AF569" s="337"/>
      <c r="AG569" s="337"/>
      <c r="AH569" s="338"/>
      <c r="AI569" s="339" t="s">
        <v>418</v>
      </c>
      <c r="AJ569" s="339"/>
      <c r="AK569" s="339"/>
      <c r="AL569" s="159"/>
      <c r="AM569" s="339" t="s">
        <v>431</v>
      </c>
      <c r="AN569" s="339"/>
      <c r="AO569" s="339"/>
      <c r="AP569" s="159"/>
      <c r="AQ569" s="159" t="s">
        <v>235</v>
      </c>
      <c r="AR569" s="130"/>
      <c r="AS569" s="130"/>
      <c r="AT569" s="131"/>
      <c r="AU569" s="136" t="s">
        <v>134</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236</v>
      </c>
      <c r="AH570" s="134"/>
      <c r="AI570" s="156"/>
      <c r="AJ570" s="156"/>
      <c r="AK570" s="156"/>
      <c r="AL570" s="154"/>
      <c r="AM570" s="156"/>
      <c r="AN570" s="156"/>
      <c r="AO570" s="156"/>
      <c r="AP570" s="154"/>
      <c r="AQ570" s="590"/>
      <c r="AR570" s="200"/>
      <c r="AS570" s="133" t="s">
        <v>236</v>
      </c>
      <c r="AT570" s="134"/>
      <c r="AU570" s="200"/>
      <c r="AV570" s="200"/>
      <c r="AW570" s="133" t="s">
        <v>181</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245</v>
      </c>
      <c r="F574" s="343"/>
      <c r="G574" s="344" t="s">
        <v>242</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6" t="s">
        <v>243</v>
      </c>
      <c r="AF574" s="337"/>
      <c r="AG574" s="337"/>
      <c r="AH574" s="338"/>
      <c r="AI574" s="339" t="s">
        <v>418</v>
      </c>
      <c r="AJ574" s="339"/>
      <c r="AK574" s="339"/>
      <c r="AL574" s="159"/>
      <c r="AM574" s="339" t="s">
        <v>431</v>
      </c>
      <c r="AN574" s="339"/>
      <c r="AO574" s="339"/>
      <c r="AP574" s="159"/>
      <c r="AQ574" s="159" t="s">
        <v>235</v>
      </c>
      <c r="AR574" s="130"/>
      <c r="AS574" s="130"/>
      <c r="AT574" s="131"/>
      <c r="AU574" s="136" t="s">
        <v>134</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236</v>
      </c>
      <c r="AH575" s="134"/>
      <c r="AI575" s="156"/>
      <c r="AJ575" s="156"/>
      <c r="AK575" s="156"/>
      <c r="AL575" s="154"/>
      <c r="AM575" s="156"/>
      <c r="AN575" s="156"/>
      <c r="AO575" s="156"/>
      <c r="AP575" s="154"/>
      <c r="AQ575" s="590"/>
      <c r="AR575" s="200"/>
      <c r="AS575" s="133" t="s">
        <v>236</v>
      </c>
      <c r="AT575" s="134"/>
      <c r="AU575" s="200"/>
      <c r="AV575" s="200"/>
      <c r="AW575" s="133" t="s">
        <v>181</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245</v>
      </c>
      <c r="F579" s="343"/>
      <c r="G579" s="344" t="s">
        <v>242</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6" t="s">
        <v>243</v>
      </c>
      <c r="AF579" s="337"/>
      <c r="AG579" s="337"/>
      <c r="AH579" s="338"/>
      <c r="AI579" s="339" t="s">
        <v>418</v>
      </c>
      <c r="AJ579" s="339"/>
      <c r="AK579" s="339"/>
      <c r="AL579" s="159"/>
      <c r="AM579" s="339" t="s">
        <v>431</v>
      </c>
      <c r="AN579" s="339"/>
      <c r="AO579" s="339"/>
      <c r="AP579" s="159"/>
      <c r="AQ579" s="159" t="s">
        <v>235</v>
      </c>
      <c r="AR579" s="130"/>
      <c r="AS579" s="130"/>
      <c r="AT579" s="131"/>
      <c r="AU579" s="136" t="s">
        <v>134</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236</v>
      </c>
      <c r="AH580" s="134"/>
      <c r="AI580" s="156"/>
      <c r="AJ580" s="156"/>
      <c r="AK580" s="156"/>
      <c r="AL580" s="154"/>
      <c r="AM580" s="156"/>
      <c r="AN580" s="156"/>
      <c r="AO580" s="156"/>
      <c r="AP580" s="154"/>
      <c r="AQ580" s="590"/>
      <c r="AR580" s="200"/>
      <c r="AS580" s="133" t="s">
        <v>236</v>
      </c>
      <c r="AT580" s="134"/>
      <c r="AU580" s="200"/>
      <c r="AV580" s="200"/>
      <c r="AW580" s="133" t="s">
        <v>181</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245</v>
      </c>
      <c r="F584" s="343"/>
      <c r="G584" s="344" t="s">
        <v>242</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6" t="s">
        <v>243</v>
      </c>
      <c r="AF584" s="337"/>
      <c r="AG584" s="337"/>
      <c r="AH584" s="338"/>
      <c r="AI584" s="339" t="s">
        <v>418</v>
      </c>
      <c r="AJ584" s="339"/>
      <c r="AK584" s="339"/>
      <c r="AL584" s="159"/>
      <c r="AM584" s="339" t="s">
        <v>431</v>
      </c>
      <c r="AN584" s="339"/>
      <c r="AO584" s="339"/>
      <c r="AP584" s="159"/>
      <c r="AQ584" s="159" t="s">
        <v>235</v>
      </c>
      <c r="AR584" s="130"/>
      <c r="AS584" s="130"/>
      <c r="AT584" s="131"/>
      <c r="AU584" s="136" t="s">
        <v>134</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236</v>
      </c>
      <c r="AH585" s="134"/>
      <c r="AI585" s="156"/>
      <c r="AJ585" s="156"/>
      <c r="AK585" s="156"/>
      <c r="AL585" s="154"/>
      <c r="AM585" s="156"/>
      <c r="AN585" s="156"/>
      <c r="AO585" s="156"/>
      <c r="AP585" s="154"/>
      <c r="AQ585" s="590"/>
      <c r="AR585" s="200"/>
      <c r="AS585" s="133" t="s">
        <v>236</v>
      </c>
      <c r="AT585" s="134"/>
      <c r="AU585" s="200"/>
      <c r="AV585" s="200"/>
      <c r="AW585" s="133" t="s">
        <v>181</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415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409</v>
      </c>
      <c r="F592" s="175"/>
      <c r="G592" s="899" t="s">
        <v>255</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244</v>
      </c>
      <c r="F593" s="343"/>
      <c r="G593" s="344" t="s">
        <v>241</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6" t="s">
        <v>243</v>
      </c>
      <c r="AF593" s="337"/>
      <c r="AG593" s="337"/>
      <c r="AH593" s="338"/>
      <c r="AI593" s="339" t="s">
        <v>418</v>
      </c>
      <c r="AJ593" s="339"/>
      <c r="AK593" s="339"/>
      <c r="AL593" s="159"/>
      <c r="AM593" s="339" t="s">
        <v>431</v>
      </c>
      <c r="AN593" s="339"/>
      <c r="AO593" s="339"/>
      <c r="AP593" s="159"/>
      <c r="AQ593" s="159" t="s">
        <v>235</v>
      </c>
      <c r="AR593" s="130"/>
      <c r="AS593" s="130"/>
      <c r="AT593" s="131"/>
      <c r="AU593" s="136" t="s">
        <v>134</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236</v>
      </c>
      <c r="AH594" s="134"/>
      <c r="AI594" s="156"/>
      <c r="AJ594" s="156"/>
      <c r="AK594" s="156"/>
      <c r="AL594" s="154"/>
      <c r="AM594" s="156"/>
      <c r="AN594" s="156"/>
      <c r="AO594" s="156"/>
      <c r="AP594" s="154"/>
      <c r="AQ594" s="590"/>
      <c r="AR594" s="200"/>
      <c r="AS594" s="133" t="s">
        <v>236</v>
      </c>
      <c r="AT594" s="134"/>
      <c r="AU594" s="200"/>
      <c r="AV594" s="200"/>
      <c r="AW594" s="133" t="s">
        <v>181</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182</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244</v>
      </c>
      <c r="F598" s="343"/>
      <c r="G598" s="344" t="s">
        <v>241</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6" t="s">
        <v>243</v>
      </c>
      <c r="AF598" s="337"/>
      <c r="AG598" s="337"/>
      <c r="AH598" s="338"/>
      <c r="AI598" s="339" t="s">
        <v>418</v>
      </c>
      <c r="AJ598" s="339"/>
      <c r="AK598" s="339"/>
      <c r="AL598" s="159"/>
      <c r="AM598" s="339" t="s">
        <v>431</v>
      </c>
      <c r="AN598" s="339"/>
      <c r="AO598" s="339"/>
      <c r="AP598" s="159"/>
      <c r="AQ598" s="159" t="s">
        <v>235</v>
      </c>
      <c r="AR598" s="130"/>
      <c r="AS598" s="130"/>
      <c r="AT598" s="131"/>
      <c r="AU598" s="136" t="s">
        <v>134</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236</v>
      </c>
      <c r="AH599" s="134"/>
      <c r="AI599" s="156"/>
      <c r="AJ599" s="156"/>
      <c r="AK599" s="156"/>
      <c r="AL599" s="154"/>
      <c r="AM599" s="156"/>
      <c r="AN599" s="156"/>
      <c r="AO599" s="156"/>
      <c r="AP599" s="154"/>
      <c r="AQ599" s="590"/>
      <c r="AR599" s="200"/>
      <c r="AS599" s="133" t="s">
        <v>236</v>
      </c>
      <c r="AT599" s="134"/>
      <c r="AU599" s="200"/>
      <c r="AV599" s="200"/>
      <c r="AW599" s="133" t="s">
        <v>181</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182</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244</v>
      </c>
      <c r="F603" s="343"/>
      <c r="G603" s="344" t="s">
        <v>241</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6" t="s">
        <v>243</v>
      </c>
      <c r="AF603" s="337"/>
      <c r="AG603" s="337"/>
      <c r="AH603" s="338"/>
      <c r="AI603" s="339" t="s">
        <v>418</v>
      </c>
      <c r="AJ603" s="339"/>
      <c r="AK603" s="339"/>
      <c r="AL603" s="159"/>
      <c r="AM603" s="339" t="s">
        <v>431</v>
      </c>
      <c r="AN603" s="339"/>
      <c r="AO603" s="339"/>
      <c r="AP603" s="159"/>
      <c r="AQ603" s="159" t="s">
        <v>235</v>
      </c>
      <c r="AR603" s="130"/>
      <c r="AS603" s="130"/>
      <c r="AT603" s="131"/>
      <c r="AU603" s="136" t="s">
        <v>134</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236</v>
      </c>
      <c r="AH604" s="134"/>
      <c r="AI604" s="156"/>
      <c r="AJ604" s="156"/>
      <c r="AK604" s="156"/>
      <c r="AL604" s="154"/>
      <c r="AM604" s="156"/>
      <c r="AN604" s="156"/>
      <c r="AO604" s="156"/>
      <c r="AP604" s="154"/>
      <c r="AQ604" s="590"/>
      <c r="AR604" s="200"/>
      <c r="AS604" s="133" t="s">
        <v>236</v>
      </c>
      <c r="AT604" s="134"/>
      <c r="AU604" s="200"/>
      <c r="AV604" s="200"/>
      <c r="AW604" s="133" t="s">
        <v>181</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182</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244</v>
      </c>
      <c r="F608" s="343"/>
      <c r="G608" s="344" t="s">
        <v>241</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6" t="s">
        <v>243</v>
      </c>
      <c r="AF608" s="337"/>
      <c r="AG608" s="337"/>
      <c r="AH608" s="338"/>
      <c r="AI608" s="339" t="s">
        <v>418</v>
      </c>
      <c r="AJ608" s="339"/>
      <c r="AK608" s="339"/>
      <c r="AL608" s="159"/>
      <c r="AM608" s="339" t="s">
        <v>431</v>
      </c>
      <c r="AN608" s="339"/>
      <c r="AO608" s="339"/>
      <c r="AP608" s="159"/>
      <c r="AQ608" s="159" t="s">
        <v>235</v>
      </c>
      <c r="AR608" s="130"/>
      <c r="AS608" s="130"/>
      <c r="AT608" s="131"/>
      <c r="AU608" s="136" t="s">
        <v>134</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236</v>
      </c>
      <c r="AH609" s="134"/>
      <c r="AI609" s="156"/>
      <c r="AJ609" s="156"/>
      <c r="AK609" s="156"/>
      <c r="AL609" s="154"/>
      <c r="AM609" s="156"/>
      <c r="AN609" s="156"/>
      <c r="AO609" s="156"/>
      <c r="AP609" s="154"/>
      <c r="AQ609" s="590"/>
      <c r="AR609" s="200"/>
      <c r="AS609" s="133" t="s">
        <v>236</v>
      </c>
      <c r="AT609" s="134"/>
      <c r="AU609" s="200"/>
      <c r="AV609" s="200"/>
      <c r="AW609" s="133" t="s">
        <v>181</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182</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244</v>
      </c>
      <c r="F613" s="343"/>
      <c r="G613" s="344" t="s">
        <v>241</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6" t="s">
        <v>243</v>
      </c>
      <c r="AF613" s="337"/>
      <c r="AG613" s="337"/>
      <c r="AH613" s="338"/>
      <c r="AI613" s="339" t="s">
        <v>418</v>
      </c>
      <c r="AJ613" s="339"/>
      <c r="AK613" s="339"/>
      <c r="AL613" s="159"/>
      <c r="AM613" s="339" t="s">
        <v>431</v>
      </c>
      <c r="AN613" s="339"/>
      <c r="AO613" s="339"/>
      <c r="AP613" s="159"/>
      <c r="AQ613" s="159" t="s">
        <v>235</v>
      </c>
      <c r="AR613" s="130"/>
      <c r="AS613" s="130"/>
      <c r="AT613" s="131"/>
      <c r="AU613" s="136" t="s">
        <v>134</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236</v>
      </c>
      <c r="AH614" s="134"/>
      <c r="AI614" s="156"/>
      <c r="AJ614" s="156"/>
      <c r="AK614" s="156"/>
      <c r="AL614" s="154"/>
      <c r="AM614" s="156"/>
      <c r="AN614" s="156"/>
      <c r="AO614" s="156"/>
      <c r="AP614" s="154"/>
      <c r="AQ614" s="590"/>
      <c r="AR614" s="200"/>
      <c r="AS614" s="133" t="s">
        <v>236</v>
      </c>
      <c r="AT614" s="134"/>
      <c r="AU614" s="200"/>
      <c r="AV614" s="200"/>
      <c r="AW614" s="133" t="s">
        <v>181</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182</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245</v>
      </c>
      <c r="F618" s="343"/>
      <c r="G618" s="344" t="s">
        <v>242</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6" t="s">
        <v>243</v>
      </c>
      <c r="AF618" s="337"/>
      <c r="AG618" s="337"/>
      <c r="AH618" s="338"/>
      <c r="AI618" s="339" t="s">
        <v>418</v>
      </c>
      <c r="AJ618" s="339"/>
      <c r="AK618" s="339"/>
      <c r="AL618" s="159"/>
      <c r="AM618" s="339" t="s">
        <v>431</v>
      </c>
      <c r="AN618" s="339"/>
      <c r="AO618" s="339"/>
      <c r="AP618" s="159"/>
      <c r="AQ618" s="159" t="s">
        <v>235</v>
      </c>
      <c r="AR618" s="130"/>
      <c r="AS618" s="130"/>
      <c r="AT618" s="131"/>
      <c r="AU618" s="136" t="s">
        <v>134</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236</v>
      </c>
      <c r="AH619" s="134"/>
      <c r="AI619" s="156"/>
      <c r="AJ619" s="156"/>
      <c r="AK619" s="156"/>
      <c r="AL619" s="154"/>
      <c r="AM619" s="156"/>
      <c r="AN619" s="156"/>
      <c r="AO619" s="156"/>
      <c r="AP619" s="154"/>
      <c r="AQ619" s="590"/>
      <c r="AR619" s="200"/>
      <c r="AS619" s="133" t="s">
        <v>236</v>
      </c>
      <c r="AT619" s="134"/>
      <c r="AU619" s="200"/>
      <c r="AV619" s="200"/>
      <c r="AW619" s="133" t="s">
        <v>181</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245</v>
      </c>
      <c r="F623" s="343"/>
      <c r="G623" s="344" t="s">
        <v>242</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6" t="s">
        <v>243</v>
      </c>
      <c r="AF623" s="337"/>
      <c r="AG623" s="337"/>
      <c r="AH623" s="338"/>
      <c r="AI623" s="339" t="s">
        <v>418</v>
      </c>
      <c r="AJ623" s="339"/>
      <c r="AK623" s="339"/>
      <c r="AL623" s="159"/>
      <c r="AM623" s="339" t="s">
        <v>431</v>
      </c>
      <c r="AN623" s="339"/>
      <c r="AO623" s="339"/>
      <c r="AP623" s="159"/>
      <c r="AQ623" s="159" t="s">
        <v>235</v>
      </c>
      <c r="AR623" s="130"/>
      <c r="AS623" s="130"/>
      <c r="AT623" s="131"/>
      <c r="AU623" s="136" t="s">
        <v>134</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236</v>
      </c>
      <c r="AH624" s="134"/>
      <c r="AI624" s="156"/>
      <c r="AJ624" s="156"/>
      <c r="AK624" s="156"/>
      <c r="AL624" s="154"/>
      <c r="AM624" s="156"/>
      <c r="AN624" s="156"/>
      <c r="AO624" s="156"/>
      <c r="AP624" s="154"/>
      <c r="AQ624" s="590"/>
      <c r="AR624" s="200"/>
      <c r="AS624" s="133" t="s">
        <v>236</v>
      </c>
      <c r="AT624" s="134"/>
      <c r="AU624" s="200"/>
      <c r="AV624" s="200"/>
      <c r="AW624" s="133" t="s">
        <v>181</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245</v>
      </c>
      <c r="F628" s="343"/>
      <c r="G628" s="344" t="s">
        <v>242</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6" t="s">
        <v>243</v>
      </c>
      <c r="AF628" s="337"/>
      <c r="AG628" s="337"/>
      <c r="AH628" s="338"/>
      <c r="AI628" s="339" t="s">
        <v>418</v>
      </c>
      <c r="AJ628" s="339"/>
      <c r="AK628" s="339"/>
      <c r="AL628" s="159"/>
      <c r="AM628" s="339" t="s">
        <v>431</v>
      </c>
      <c r="AN628" s="339"/>
      <c r="AO628" s="339"/>
      <c r="AP628" s="159"/>
      <c r="AQ628" s="159" t="s">
        <v>235</v>
      </c>
      <c r="AR628" s="130"/>
      <c r="AS628" s="130"/>
      <c r="AT628" s="131"/>
      <c r="AU628" s="136" t="s">
        <v>134</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236</v>
      </c>
      <c r="AH629" s="134"/>
      <c r="AI629" s="156"/>
      <c r="AJ629" s="156"/>
      <c r="AK629" s="156"/>
      <c r="AL629" s="154"/>
      <c r="AM629" s="156"/>
      <c r="AN629" s="156"/>
      <c r="AO629" s="156"/>
      <c r="AP629" s="154"/>
      <c r="AQ629" s="590"/>
      <c r="AR629" s="200"/>
      <c r="AS629" s="133" t="s">
        <v>236</v>
      </c>
      <c r="AT629" s="134"/>
      <c r="AU629" s="200"/>
      <c r="AV629" s="200"/>
      <c r="AW629" s="133" t="s">
        <v>181</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245</v>
      </c>
      <c r="F633" s="343"/>
      <c r="G633" s="344" t="s">
        <v>242</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6" t="s">
        <v>243</v>
      </c>
      <c r="AF633" s="337"/>
      <c r="AG633" s="337"/>
      <c r="AH633" s="338"/>
      <c r="AI633" s="339" t="s">
        <v>418</v>
      </c>
      <c r="AJ633" s="339"/>
      <c r="AK633" s="339"/>
      <c r="AL633" s="159"/>
      <c r="AM633" s="339" t="s">
        <v>431</v>
      </c>
      <c r="AN633" s="339"/>
      <c r="AO633" s="339"/>
      <c r="AP633" s="159"/>
      <c r="AQ633" s="159" t="s">
        <v>235</v>
      </c>
      <c r="AR633" s="130"/>
      <c r="AS633" s="130"/>
      <c r="AT633" s="131"/>
      <c r="AU633" s="136" t="s">
        <v>134</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236</v>
      </c>
      <c r="AH634" s="134"/>
      <c r="AI634" s="156"/>
      <c r="AJ634" s="156"/>
      <c r="AK634" s="156"/>
      <c r="AL634" s="154"/>
      <c r="AM634" s="156"/>
      <c r="AN634" s="156"/>
      <c r="AO634" s="156"/>
      <c r="AP634" s="154"/>
      <c r="AQ634" s="590"/>
      <c r="AR634" s="200"/>
      <c r="AS634" s="133" t="s">
        <v>236</v>
      </c>
      <c r="AT634" s="134"/>
      <c r="AU634" s="200"/>
      <c r="AV634" s="200"/>
      <c r="AW634" s="133" t="s">
        <v>181</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245</v>
      </c>
      <c r="F638" s="343"/>
      <c r="G638" s="344" t="s">
        <v>242</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6" t="s">
        <v>243</v>
      </c>
      <c r="AF638" s="337"/>
      <c r="AG638" s="337"/>
      <c r="AH638" s="338"/>
      <c r="AI638" s="339" t="s">
        <v>418</v>
      </c>
      <c r="AJ638" s="339"/>
      <c r="AK638" s="339"/>
      <c r="AL638" s="159"/>
      <c r="AM638" s="339" t="s">
        <v>431</v>
      </c>
      <c r="AN638" s="339"/>
      <c r="AO638" s="339"/>
      <c r="AP638" s="159"/>
      <c r="AQ638" s="159" t="s">
        <v>235</v>
      </c>
      <c r="AR638" s="130"/>
      <c r="AS638" s="130"/>
      <c r="AT638" s="131"/>
      <c r="AU638" s="136" t="s">
        <v>134</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236</v>
      </c>
      <c r="AH639" s="134"/>
      <c r="AI639" s="156"/>
      <c r="AJ639" s="156"/>
      <c r="AK639" s="156"/>
      <c r="AL639" s="154"/>
      <c r="AM639" s="156"/>
      <c r="AN639" s="156"/>
      <c r="AO639" s="156"/>
      <c r="AP639" s="154"/>
      <c r="AQ639" s="590"/>
      <c r="AR639" s="200"/>
      <c r="AS639" s="133" t="s">
        <v>236</v>
      </c>
      <c r="AT639" s="134"/>
      <c r="AU639" s="200"/>
      <c r="AV639" s="200"/>
      <c r="AW639" s="133" t="s">
        <v>181</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415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410</v>
      </c>
      <c r="F646" s="175"/>
      <c r="G646" s="899" t="s">
        <v>255</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244</v>
      </c>
      <c r="F647" s="343"/>
      <c r="G647" s="344" t="s">
        <v>241</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6" t="s">
        <v>243</v>
      </c>
      <c r="AF647" s="337"/>
      <c r="AG647" s="337"/>
      <c r="AH647" s="338"/>
      <c r="AI647" s="339" t="s">
        <v>418</v>
      </c>
      <c r="AJ647" s="339"/>
      <c r="AK647" s="339"/>
      <c r="AL647" s="159"/>
      <c r="AM647" s="339" t="s">
        <v>431</v>
      </c>
      <c r="AN647" s="339"/>
      <c r="AO647" s="339"/>
      <c r="AP647" s="159"/>
      <c r="AQ647" s="159" t="s">
        <v>235</v>
      </c>
      <c r="AR647" s="130"/>
      <c r="AS647" s="130"/>
      <c r="AT647" s="131"/>
      <c r="AU647" s="136" t="s">
        <v>134</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236</v>
      </c>
      <c r="AH648" s="134"/>
      <c r="AI648" s="156"/>
      <c r="AJ648" s="156"/>
      <c r="AK648" s="156"/>
      <c r="AL648" s="154"/>
      <c r="AM648" s="156"/>
      <c r="AN648" s="156"/>
      <c r="AO648" s="156"/>
      <c r="AP648" s="154"/>
      <c r="AQ648" s="590"/>
      <c r="AR648" s="200"/>
      <c r="AS648" s="133" t="s">
        <v>236</v>
      </c>
      <c r="AT648" s="134"/>
      <c r="AU648" s="200"/>
      <c r="AV648" s="200"/>
      <c r="AW648" s="133" t="s">
        <v>181</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182</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244</v>
      </c>
      <c r="F652" s="343"/>
      <c r="G652" s="344" t="s">
        <v>241</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6" t="s">
        <v>243</v>
      </c>
      <c r="AF652" s="337"/>
      <c r="AG652" s="337"/>
      <c r="AH652" s="338"/>
      <c r="AI652" s="339" t="s">
        <v>418</v>
      </c>
      <c r="AJ652" s="339"/>
      <c r="AK652" s="339"/>
      <c r="AL652" s="159"/>
      <c r="AM652" s="339" t="s">
        <v>431</v>
      </c>
      <c r="AN652" s="339"/>
      <c r="AO652" s="339"/>
      <c r="AP652" s="159"/>
      <c r="AQ652" s="159" t="s">
        <v>235</v>
      </c>
      <c r="AR652" s="130"/>
      <c r="AS652" s="130"/>
      <c r="AT652" s="131"/>
      <c r="AU652" s="136" t="s">
        <v>134</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236</v>
      </c>
      <c r="AH653" s="134"/>
      <c r="AI653" s="156"/>
      <c r="AJ653" s="156"/>
      <c r="AK653" s="156"/>
      <c r="AL653" s="154"/>
      <c r="AM653" s="156"/>
      <c r="AN653" s="156"/>
      <c r="AO653" s="156"/>
      <c r="AP653" s="154"/>
      <c r="AQ653" s="590"/>
      <c r="AR653" s="200"/>
      <c r="AS653" s="133" t="s">
        <v>236</v>
      </c>
      <c r="AT653" s="134"/>
      <c r="AU653" s="200"/>
      <c r="AV653" s="200"/>
      <c r="AW653" s="133" t="s">
        <v>181</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182</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244</v>
      </c>
      <c r="F657" s="343"/>
      <c r="G657" s="344" t="s">
        <v>241</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6" t="s">
        <v>243</v>
      </c>
      <c r="AF657" s="337"/>
      <c r="AG657" s="337"/>
      <c r="AH657" s="338"/>
      <c r="AI657" s="339" t="s">
        <v>418</v>
      </c>
      <c r="AJ657" s="339"/>
      <c r="AK657" s="339"/>
      <c r="AL657" s="159"/>
      <c r="AM657" s="339" t="s">
        <v>431</v>
      </c>
      <c r="AN657" s="339"/>
      <c r="AO657" s="339"/>
      <c r="AP657" s="159"/>
      <c r="AQ657" s="159" t="s">
        <v>235</v>
      </c>
      <c r="AR657" s="130"/>
      <c r="AS657" s="130"/>
      <c r="AT657" s="131"/>
      <c r="AU657" s="136" t="s">
        <v>134</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236</v>
      </c>
      <c r="AH658" s="134"/>
      <c r="AI658" s="156"/>
      <c r="AJ658" s="156"/>
      <c r="AK658" s="156"/>
      <c r="AL658" s="154"/>
      <c r="AM658" s="156"/>
      <c r="AN658" s="156"/>
      <c r="AO658" s="156"/>
      <c r="AP658" s="154"/>
      <c r="AQ658" s="590"/>
      <c r="AR658" s="200"/>
      <c r="AS658" s="133" t="s">
        <v>236</v>
      </c>
      <c r="AT658" s="134"/>
      <c r="AU658" s="200"/>
      <c r="AV658" s="200"/>
      <c r="AW658" s="133" t="s">
        <v>181</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182</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244</v>
      </c>
      <c r="F662" s="343"/>
      <c r="G662" s="344" t="s">
        <v>241</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6" t="s">
        <v>243</v>
      </c>
      <c r="AF662" s="337"/>
      <c r="AG662" s="337"/>
      <c r="AH662" s="338"/>
      <c r="AI662" s="339" t="s">
        <v>418</v>
      </c>
      <c r="AJ662" s="339"/>
      <c r="AK662" s="339"/>
      <c r="AL662" s="159"/>
      <c r="AM662" s="339" t="s">
        <v>431</v>
      </c>
      <c r="AN662" s="339"/>
      <c r="AO662" s="339"/>
      <c r="AP662" s="159"/>
      <c r="AQ662" s="159" t="s">
        <v>235</v>
      </c>
      <c r="AR662" s="130"/>
      <c r="AS662" s="130"/>
      <c r="AT662" s="131"/>
      <c r="AU662" s="136" t="s">
        <v>134</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236</v>
      </c>
      <c r="AH663" s="134"/>
      <c r="AI663" s="156"/>
      <c r="AJ663" s="156"/>
      <c r="AK663" s="156"/>
      <c r="AL663" s="154"/>
      <c r="AM663" s="156"/>
      <c r="AN663" s="156"/>
      <c r="AO663" s="156"/>
      <c r="AP663" s="154"/>
      <c r="AQ663" s="590"/>
      <c r="AR663" s="200"/>
      <c r="AS663" s="133" t="s">
        <v>236</v>
      </c>
      <c r="AT663" s="134"/>
      <c r="AU663" s="200"/>
      <c r="AV663" s="200"/>
      <c r="AW663" s="133" t="s">
        <v>181</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182</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244</v>
      </c>
      <c r="F667" s="343"/>
      <c r="G667" s="344" t="s">
        <v>241</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6" t="s">
        <v>243</v>
      </c>
      <c r="AF667" s="337"/>
      <c r="AG667" s="337"/>
      <c r="AH667" s="338"/>
      <c r="AI667" s="339" t="s">
        <v>418</v>
      </c>
      <c r="AJ667" s="339"/>
      <c r="AK667" s="339"/>
      <c r="AL667" s="159"/>
      <c r="AM667" s="339" t="s">
        <v>431</v>
      </c>
      <c r="AN667" s="339"/>
      <c r="AO667" s="339"/>
      <c r="AP667" s="159"/>
      <c r="AQ667" s="159" t="s">
        <v>235</v>
      </c>
      <c r="AR667" s="130"/>
      <c r="AS667" s="130"/>
      <c r="AT667" s="131"/>
      <c r="AU667" s="136" t="s">
        <v>134</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236</v>
      </c>
      <c r="AH668" s="134"/>
      <c r="AI668" s="156"/>
      <c r="AJ668" s="156"/>
      <c r="AK668" s="156"/>
      <c r="AL668" s="154"/>
      <c r="AM668" s="156"/>
      <c r="AN668" s="156"/>
      <c r="AO668" s="156"/>
      <c r="AP668" s="154"/>
      <c r="AQ668" s="590"/>
      <c r="AR668" s="200"/>
      <c r="AS668" s="133" t="s">
        <v>236</v>
      </c>
      <c r="AT668" s="134"/>
      <c r="AU668" s="200"/>
      <c r="AV668" s="200"/>
      <c r="AW668" s="133" t="s">
        <v>181</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182</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245</v>
      </c>
      <c r="F672" s="343"/>
      <c r="G672" s="344" t="s">
        <v>242</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6" t="s">
        <v>243</v>
      </c>
      <c r="AF672" s="337"/>
      <c r="AG672" s="337"/>
      <c r="AH672" s="338"/>
      <c r="AI672" s="339" t="s">
        <v>418</v>
      </c>
      <c r="AJ672" s="339"/>
      <c r="AK672" s="339"/>
      <c r="AL672" s="159"/>
      <c r="AM672" s="339" t="s">
        <v>431</v>
      </c>
      <c r="AN672" s="339"/>
      <c r="AO672" s="339"/>
      <c r="AP672" s="159"/>
      <c r="AQ672" s="159" t="s">
        <v>235</v>
      </c>
      <c r="AR672" s="130"/>
      <c r="AS672" s="130"/>
      <c r="AT672" s="131"/>
      <c r="AU672" s="136" t="s">
        <v>134</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236</v>
      </c>
      <c r="AH673" s="134"/>
      <c r="AI673" s="156"/>
      <c r="AJ673" s="156"/>
      <c r="AK673" s="156"/>
      <c r="AL673" s="154"/>
      <c r="AM673" s="156"/>
      <c r="AN673" s="156"/>
      <c r="AO673" s="156"/>
      <c r="AP673" s="154"/>
      <c r="AQ673" s="590"/>
      <c r="AR673" s="200"/>
      <c r="AS673" s="133" t="s">
        <v>236</v>
      </c>
      <c r="AT673" s="134"/>
      <c r="AU673" s="200"/>
      <c r="AV673" s="200"/>
      <c r="AW673" s="133" t="s">
        <v>181</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245</v>
      </c>
      <c r="F677" s="343"/>
      <c r="G677" s="344" t="s">
        <v>242</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6" t="s">
        <v>243</v>
      </c>
      <c r="AF677" s="337"/>
      <c r="AG677" s="337"/>
      <c r="AH677" s="338"/>
      <c r="AI677" s="339" t="s">
        <v>418</v>
      </c>
      <c r="AJ677" s="339"/>
      <c r="AK677" s="339"/>
      <c r="AL677" s="159"/>
      <c r="AM677" s="339" t="s">
        <v>431</v>
      </c>
      <c r="AN677" s="339"/>
      <c r="AO677" s="339"/>
      <c r="AP677" s="159"/>
      <c r="AQ677" s="159" t="s">
        <v>235</v>
      </c>
      <c r="AR677" s="130"/>
      <c r="AS677" s="130"/>
      <c r="AT677" s="131"/>
      <c r="AU677" s="136" t="s">
        <v>134</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236</v>
      </c>
      <c r="AH678" s="134"/>
      <c r="AI678" s="156"/>
      <c r="AJ678" s="156"/>
      <c r="AK678" s="156"/>
      <c r="AL678" s="154"/>
      <c r="AM678" s="156"/>
      <c r="AN678" s="156"/>
      <c r="AO678" s="156"/>
      <c r="AP678" s="154"/>
      <c r="AQ678" s="590"/>
      <c r="AR678" s="200"/>
      <c r="AS678" s="133" t="s">
        <v>236</v>
      </c>
      <c r="AT678" s="134"/>
      <c r="AU678" s="200"/>
      <c r="AV678" s="200"/>
      <c r="AW678" s="133" t="s">
        <v>181</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245</v>
      </c>
      <c r="F682" s="343"/>
      <c r="G682" s="344" t="s">
        <v>242</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6" t="s">
        <v>243</v>
      </c>
      <c r="AF682" s="337"/>
      <c r="AG682" s="337"/>
      <c r="AH682" s="338"/>
      <c r="AI682" s="339" t="s">
        <v>418</v>
      </c>
      <c r="AJ682" s="339"/>
      <c r="AK682" s="339"/>
      <c r="AL682" s="159"/>
      <c r="AM682" s="339" t="s">
        <v>431</v>
      </c>
      <c r="AN682" s="339"/>
      <c r="AO682" s="339"/>
      <c r="AP682" s="159"/>
      <c r="AQ682" s="159" t="s">
        <v>235</v>
      </c>
      <c r="AR682" s="130"/>
      <c r="AS682" s="130"/>
      <c r="AT682" s="131"/>
      <c r="AU682" s="136" t="s">
        <v>134</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236</v>
      </c>
      <c r="AH683" s="134"/>
      <c r="AI683" s="156"/>
      <c r="AJ683" s="156"/>
      <c r="AK683" s="156"/>
      <c r="AL683" s="154"/>
      <c r="AM683" s="156"/>
      <c r="AN683" s="156"/>
      <c r="AO683" s="156"/>
      <c r="AP683" s="154"/>
      <c r="AQ683" s="590"/>
      <c r="AR683" s="200"/>
      <c r="AS683" s="133" t="s">
        <v>236</v>
      </c>
      <c r="AT683" s="134"/>
      <c r="AU683" s="200"/>
      <c r="AV683" s="200"/>
      <c r="AW683" s="133" t="s">
        <v>181</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245</v>
      </c>
      <c r="F687" s="343"/>
      <c r="G687" s="344" t="s">
        <v>242</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6" t="s">
        <v>243</v>
      </c>
      <c r="AF687" s="337"/>
      <c r="AG687" s="337"/>
      <c r="AH687" s="338"/>
      <c r="AI687" s="339" t="s">
        <v>418</v>
      </c>
      <c r="AJ687" s="339"/>
      <c r="AK687" s="339"/>
      <c r="AL687" s="159"/>
      <c r="AM687" s="339" t="s">
        <v>431</v>
      </c>
      <c r="AN687" s="339"/>
      <c r="AO687" s="339"/>
      <c r="AP687" s="159"/>
      <c r="AQ687" s="159" t="s">
        <v>235</v>
      </c>
      <c r="AR687" s="130"/>
      <c r="AS687" s="130"/>
      <c r="AT687" s="131"/>
      <c r="AU687" s="136" t="s">
        <v>134</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236</v>
      </c>
      <c r="AH688" s="134"/>
      <c r="AI688" s="156"/>
      <c r="AJ688" s="156"/>
      <c r="AK688" s="156"/>
      <c r="AL688" s="154"/>
      <c r="AM688" s="156"/>
      <c r="AN688" s="156"/>
      <c r="AO688" s="156"/>
      <c r="AP688" s="154"/>
      <c r="AQ688" s="590"/>
      <c r="AR688" s="200"/>
      <c r="AS688" s="133" t="s">
        <v>236</v>
      </c>
      <c r="AT688" s="134"/>
      <c r="AU688" s="200"/>
      <c r="AV688" s="200"/>
      <c r="AW688" s="133" t="s">
        <v>181</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245</v>
      </c>
      <c r="F692" s="343"/>
      <c r="G692" s="344" t="s">
        <v>242</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6" t="s">
        <v>243</v>
      </c>
      <c r="AF692" s="337"/>
      <c r="AG692" s="337"/>
      <c r="AH692" s="338"/>
      <c r="AI692" s="339" t="s">
        <v>418</v>
      </c>
      <c r="AJ692" s="339"/>
      <c r="AK692" s="339"/>
      <c r="AL692" s="159"/>
      <c r="AM692" s="339" t="s">
        <v>431</v>
      </c>
      <c r="AN692" s="339"/>
      <c r="AO692" s="339"/>
      <c r="AP692" s="159"/>
      <c r="AQ692" s="159" t="s">
        <v>235</v>
      </c>
      <c r="AR692" s="130"/>
      <c r="AS692" s="130"/>
      <c r="AT692" s="131"/>
      <c r="AU692" s="136" t="s">
        <v>134</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236</v>
      </c>
      <c r="AH693" s="134"/>
      <c r="AI693" s="156"/>
      <c r="AJ693" s="156"/>
      <c r="AK693" s="156"/>
      <c r="AL693" s="154"/>
      <c r="AM693" s="156"/>
      <c r="AN693" s="156"/>
      <c r="AO693" s="156"/>
      <c r="AP693" s="154"/>
      <c r="AQ693" s="590"/>
      <c r="AR693" s="200"/>
      <c r="AS693" s="133" t="s">
        <v>236</v>
      </c>
      <c r="AT693" s="134"/>
      <c r="AU693" s="200"/>
      <c r="AV693" s="200"/>
      <c r="AW693" s="133" t="s">
        <v>181</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415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101.45" customHeight="1" x14ac:dyDescent="0.15">
      <c r="A702" s="870" t="s">
        <v>140</v>
      </c>
      <c r="B702" s="871"/>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565</v>
      </c>
      <c r="AE702" s="346"/>
      <c r="AF702" s="346"/>
      <c r="AG702" s="385" t="s">
        <v>615</v>
      </c>
      <c r="AH702" s="386"/>
      <c r="AI702" s="386"/>
      <c r="AJ702" s="386"/>
      <c r="AK702" s="386"/>
      <c r="AL702" s="386"/>
      <c r="AM702" s="386"/>
      <c r="AN702" s="386"/>
      <c r="AO702" s="386"/>
      <c r="AP702" s="386"/>
      <c r="AQ702" s="386"/>
      <c r="AR702" s="386"/>
      <c r="AS702" s="386"/>
      <c r="AT702" s="386"/>
      <c r="AU702" s="386"/>
      <c r="AV702" s="386"/>
      <c r="AW702" s="386"/>
      <c r="AX702" s="387"/>
    </row>
    <row r="703" spans="1:50" ht="4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7" t="s">
        <v>565</v>
      </c>
      <c r="AE703" s="328"/>
      <c r="AF703" s="328"/>
      <c r="AG703" s="101" t="s">
        <v>616</v>
      </c>
      <c r="AH703" s="102"/>
      <c r="AI703" s="102"/>
      <c r="AJ703" s="102"/>
      <c r="AK703" s="102"/>
      <c r="AL703" s="102"/>
      <c r="AM703" s="102"/>
      <c r="AN703" s="102"/>
      <c r="AO703" s="102"/>
      <c r="AP703" s="102"/>
      <c r="AQ703" s="102"/>
      <c r="AR703" s="102"/>
      <c r="AS703" s="102"/>
      <c r="AT703" s="102"/>
      <c r="AU703" s="102"/>
      <c r="AV703" s="102"/>
      <c r="AW703" s="102"/>
      <c r="AX703" s="103"/>
    </row>
    <row r="704" spans="1:50" ht="72.75" customHeight="1" x14ac:dyDescent="0.15">
      <c r="A704" s="874"/>
      <c r="B704" s="875"/>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565</v>
      </c>
      <c r="AE704" s="783"/>
      <c r="AF704" s="783"/>
      <c r="AG704" s="167" t="s">
        <v>617</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c r="AE705" s="715"/>
      <c r="AF705" s="715"/>
      <c r="AG705" s="125"/>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386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7"/>
      <c r="AE706" s="328"/>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319</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7"/>
      <c r="AE709" s="328"/>
      <c r="AF709" s="328"/>
      <c r="AG709" s="101"/>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7"/>
      <c r="AE710" s="328"/>
      <c r="AF710" s="328"/>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7"/>
      <c r="AE711" s="328"/>
      <c r="AF711" s="328"/>
      <c r="AG711" s="101"/>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350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81" t="s">
        <v>351</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327"/>
      <c r="AE713" s="328"/>
      <c r="AF713" s="663"/>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328</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c r="AE714" s="808"/>
      <c r="AF714" s="809"/>
      <c r="AG714" s="736"/>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329</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c r="AE715" s="605"/>
      <c r="AF715" s="656"/>
      <c r="AG715" s="742"/>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c r="AE716" s="627"/>
      <c r="AF716" s="627"/>
      <c r="AG716" s="101"/>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7"/>
      <c r="AE717" s="328"/>
      <c r="AF717" s="328"/>
      <c r="AG717" s="101"/>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7"/>
      <c r="AE718" s="328"/>
      <c r="AF718" s="328"/>
      <c r="AG718" s="127"/>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899999999999999" customHeight="1" x14ac:dyDescent="0.15">
      <c r="A720" s="778"/>
      <c r="B720" s="779"/>
      <c r="C720" s="301" t="s">
        <v>343</v>
      </c>
      <c r="D720" s="299"/>
      <c r="E720" s="299"/>
      <c r="F720" s="302"/>
      <c r="G720" s="298" t="s">
        <v>344</v>
      </c>
      <c r="H720" s="299"/>
      <c r="I720" s="299"/>
      <c r="J720" s="299"/>
      <c r="K720" s="299"/>
      <c r="L720" s="299"/>
      <c r="M720" s="299"/>
      <c r="N720" s="298" t="s">
        <v>347</v>
      </c>
      <c r="O720" s="299"/>
      <c r="P720" s="299"/>
      <c r="Q720" s="299"/>
      <c r="R720" s="299"/>
      <c r="S720" s="299"/>
      <c r="T720" s="299"/>
      <c r="U720" s="299"/>
      <c r="V720" s="299"/>
      <c r="W720" s="299"/>
      <c r="X720" s="299"/>
      <c r="Y720" s="299"/>
      <c r="Z720" s="299"/>
      <c r="AA720" s="299"/>
      <c r="AB720" s="299"/>
      <c r="AC720" s="299"/>
      <c r="AD720" s="299"/>
      <c r="AE720" s="299"/>
      <c r="AF720" s="300"/>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5"/>
      <c r="D721" s="296"/>
      <c r="E721" s="296"/>
      <c r="F721" s="297"/>
      <c r="G721" s="286"/>
      <c r="H721" s="287"/>
      <c r="I721" s="82" t="str">
        <f>IF(OR(G721="　", G721=""), "", "-")</f>
        <v/>
      </c>
      <c r="J721" s="290"/>
      <c r="K721" s="290"/>
      <c r="L721" s="82" t="str">
        <f>IF(M721="","","-")</f>
        <v/>
      </c>
      <c r="M721" s="83"/>
      <c r="N721" s="303"/>
      <c r="O721" s="304"/>
      <c r="P721" s="304"/>
      <c r="Q721" s="304"/>
      <c r="R721" s="304"/>
      <c r="S721" s="304"/>
      <c r="T721" s="304"/>
      <c r="U721" s="304"/>
      <c r="V721" s="304"/>
      <c r="W721" s="304"/>
      <c r="X721" s="304"/>
      <c r="Y721" s="304"/>
      <c r="Z721" s="304"/>
      <c r="AA721" s="304"/>
      <c r="AB721" s="304"/>
      <c r="AC721" s="304"/>
      <c r="AD721" s="304"/>
      <c r="AE721" s="304"/>
      <c r="AF721" s="305"/>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5"/>
      <c r="D722" s="296"/>
      <c r="E722" s="296"/>
      <c r="F722" s="297"/>
      <c r="G722" s="286"/>
      <c r="H722" s="287"/>
      <c r="I722" s="82" t="str">
        <f t="shared" ref="I722:I725" si="4">IF(OR(G722="　", G722=""), "", "-")</f>
        <v/>
      </c>
      <c r="J722" s="290"/>
      <c r="K722" s="290"/>
      <c r="L722" s="82" t="str">
        <f t="shared" ref="L722:L725" si="5">IF(M722="","","-")</f>
        <v/>
      </c>
      <c r="M722" s="83"/>
      <c r="N722" s="303"/>
      <c r="O722" s="304"/>
      <c r="P722" s="304"/>
      <c r="Q722" s="304"/>
      <c r="R722" s="304"/>
      <c r="S722" s="304"/>
      <c r="T722" s="304"/>
      <c r="U722" s="304"/>
      <c r="V722" s="304"/>
      <c r="W722" s="304"/>
      <c r="X722" s="304"/>
      <c r="Y722" s="304"/>
      <c r="Z722" s="304"/>
      <c r="AA722" s="304"/>
      <c r="AB722" s="304"/>
      <c r="AC722" s="304"/>
      <c r="AD722" s="304"/>
      <c r="AE722" s="304"/>
      <c r="AF722" s="305"/>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5"/>
      <c r="D723" s="296"/>
      <c r="E723" s="296"/>
      <c r="F723" s="297"/>
      <c r="G723" s="286"/>
      <c r="H723" s="287"/>
      <c r="I723" s="82" t="str">
        <f t="shared" si="4"/>
        <v/>
      </c>
      <c r="J723" s="290"/>
      <c r="K723" s="290"/>
      <c r="L723" s="82" t="str">
        <f t="shared" si="5"/>
        <v/>
      </c>
      <c r="M723" s="83"/>
      <c r="N723" s="303"/>
      <c r="O723" s="304"/>
      <c r="P723" s="304"/>
      <c r="Q723" s="304"/>
      <c r="R723" s="304"/>
      <c r="S723" s="304"/>
      <c r="T723" s="304"/>
      <c r="U723" s="304"/>
      <c r="V723" s="304"/>
      <c r="W723" s="304"/>
      <c r="X723" s="304"/>
      <c r="Y723" s="304"/>
      <c r="Z723" s="304"/>
      <c r="AA723" s="304"/>
      <c r="AB723" s="304"/>
      <c r="AC723" s="304"/>
      <c r="AD723" s="304"/>
      <c r="AE723" s="304"/>
      <c r="AF723" s="305"/>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5"/>
      <c r="D724" s="296"/>
      <c r="E724" s="296"/>
      <c r="F724" s="297"/>
      <c r="G724" s="286"/>
      <c r="H724" s="287"/>
      <c r="I724" s="82" t="str">
        <f t="shared" si="4"/>
        <v/>
      </c>
      <c r="J724" s="290"/>
      <c r="K724" s="290"/>
      <c r="L724" s="82" t="str">
        <f t="shared" si="5"/>
        <v/>
      </c>
      <c r="M724" s="83"/>
      <c r="N724" s="303"/>
      <c r="O724" s="304"/>
      <c r="P724" s="304"/>
      <c r="Q724" s="304"/>
      <c r="R724" s="304"/>
      <c r="S724" s="304"/>
      <c r="T724" s="304"/>
      <c r="U724" s="304"/>
      <c r="V724" s="304"/>
      <c r="W724" s="304"/>
      <c r="X724" s="304"/>
      <c r="Y724" s="304"/>
      <c r="Z724" s="304"/>
      <c r="AA724" s="304"/>
      <c r="AB724" s="304"/>
      <c r="AC724" s="304"/>
      <c r="AD724" s="304"/>
      <c r="AE724" s="304"/>
      <c r="AF724" s="305"/>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4"/>
      <c r="D725" s="325"/>
      <c r="E725" s="325"/>
      <c r="F725" s="326"/>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t="s">
        <v>568</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356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88" t="s">
        <v>408</v>
      </c>
      <c r="B737" s="210"/>
      <c r="C737" s="210"/>
      <c r="D737" s="211"/>
      <c r="E737" s="989" t="s">
        <v>569</v>
      </c>
      <c r="F737" s="989"/>
      <c r="G737" s="989"/>
      <c r="H737" s="989"/>
      <c r="I737" s="989"/>
      <c r="J737" s="989"/>
      <c r="K737" s="989"/>
      <c r="L737" s="989"/>
      <c r="M737" s="989"/>
      <c r="N737" s="365" t="s">
        <v>403</v>
      </c>
      <c r="O737" s="365"/>
      <c r="P737" s="365"/>
      <c r="Q737" s="365"/>
      <c r="R737" s="989" t="s">
        <v>570</v>
      </c>
      <c r="S737" s="989"/>
      <c r="T737" s="989"/>
      <c r="U737" s="989"/>
      <c r="V737" s="989"/>
      <c r="W737" s="989"/>
      <c r="X737" s="989"/>
      <c r="Y737" s="989"/>
      <c r="Z737" s="989"/>
      <c r="AA737" s="365" t="s">
        <v>402</v>
      </c>
      <c r="AB737" s="365"/>
      <c r="AC737" s="365"/>
      <c r="AD737" s="365"/>
      <c r="AE737" s="989" t="s">
        <v>569</v>
      </c>
      <c r="AF737" s="989"/>
      <c r="AG737" s="989"/>
      <c r="AH737" s="989"/>
      <c r="AI737" s="989"/>
      <c r="AJ737" s="989"/>
      <c r="AK737" s="989"/>
      <c r="AL737" s="989"/>
      <c r="AM737" s="989"/>
      <c r="AN737" s="365" t="s">
        <v>401</v>
      </c>
      <c r="AO737" s="365"/>
      <c r="AP737" s="365"/>
      <c r="AQ737" s="365"/>
      <c r="AR737" s="995" t="s">
        <v>569</v>
      </c>
      <c r="AS737" s="996"/>
      <c r="AT737" s="996"/>
      <c r="AU737" s="996"/>
      <c r="AV737" s="996"/>
      <c r="AW737" s="996"/>
      <c r="AX737" s="997"/>
      <c r="AY737" s="88"/>
      <c r="AZ737" s="88"/>
    </row>
    <row r="738" spans="1:52" ht="24.75" customHeight="1" x14ac:dyDescent="0.15">
      <c r="A738" s="988" t="s">
        <v>400</v>
      </c>
      <c r="B738" s="210"/>
      <c r="C738" s="210"/>
      <c r="D738" s="211"/>
      <c r="E738" s="989" t="s">
        <v>570</v>
      </c>
      <c r="F738" s="989"/>
      <c r="G738" s="989"/>
      <c r="H738" s="989"/>
      <c r="I738" s="989"/>
      <c r="J738" s="989"/>
      <c r="K738" s="989"/>
      <c r="L738" s="989"/>
      <c r="M738" s="989"/>
      <c r="N738" s="365" t="s">
        <v>399</v>
      </c>
      <c r="O738" s="365"/>
      <c r="P738" s="365"/>
      <c r="Q738" s="365"/>
      <c r="R738" s="989" t="s">
        <v>569</v>
      </c>
      <c r="S738" s="989"/>
      <c r="T738" s="989"/>
      <c r="U738" s="989"/>
      <c r="V738" s="989"/>
      <c r="W738" s="989"/>
      <c r="X738" s="989"/>
      <c r="Y738" s="989"/>
      <c r="Z738" s="989"/>
      <c r="AA738" s="365" t="s">
        <v>398</v>
      </c>
      <c r="AB738" s="365"/>
      <c r="AC738" s="365"/>
      <c r="AD738" s="365"/>
      <c r="AE738" s="989" t="s">
        <v>597</v>
      </c>
      <c r="AF738" s="989"/>
      <c r="AG738" s="989"/>
      <c r="AH738" s="989"/>
      <c r="AI738" s="989"/>
      <c r="AJ738" s="989"/>
      <c r="AK738" s="989"/>
      <c r="AL738" s="989"/>
      <c r="AM738" s="989"/>
      <c r="AN738" s="365" t="s">
        <v>397</v>
      </c>
      <c r="AO738" s="365"/>
      <c r="AP738" s="365"/>
      <c r="AQ738" s="365"/>
      <c r="AR738" s="995" t="s">
        <v>569</v>
      </c>
      <c r="AS738" s="996"/>
      <c r="AT738" s="996"/>
      <c r="AU738" s="996"/>
      <c r="AV738" s="996"/>
      <c r="AW738" s="996"/>
      <c r="AX738" s="997"/>
    </row>
    <row r="739" spans="1:52" ht="24.75" customHeight="1" x14ac:dyDescent="0.15">
      <c r="A739" s="988" t="s">
        <v>396</v>
      </c>
      <c r="B739" s="210"/>
      <c r="C739" s="210"/>
      <c r="D739" s="211"/>
      <c r="E739" s="989" t="s">
        <v>569</v>
      </c>
      <c r="F739" s="989"/>
      <c r="G739" s="989"/>
      <c r="H739" s="989"/>
      <c r="I739" s="989"/>
      <c r="J739" s="989"/>
      <c r="K739" s="989"/>
      <c r="L739" s="989"/>
      <c r="M739" s="989"/>
      <c r="N739" s="990"/>
      <c r="O739" s="990"/>
      <c r="P739" s="990"/>
      <c r="Q739" s="990"/>
      <c r="R739" s="991"/>
      <c r="S739" s="991"/>
      <c r="T739" s="991"/>
      <c r="U739" s="991"/>
      <c r="V739" s="991"/>
      <c r="W739" s="991"/>
      <c r="X739" s="991"/>
      <c r="Y739" s="991"/>
      <c r="Z739" s="991"/>
      <c r="AA739" s="990"/>
      <c r="AB739" s="990"/>
      <c r="AC739" s="990"/>
      <c r="AD739" s="990"/>
      <c r="AE739" s="991"/>
      <c r="AF739" s="991"/>
      <c r="AG739" s="991"/>
      <c r="AH739" s="991"/>
      <c r="AI739" s="991"/>
      <c r="AJ739" s="991"/>
      <c r="AK739" s="991"/>
      <c r="AL739" s="991"/>
      <c r="AM739" s="991"/>
      <c r="AN739" s="990"/>
      <c r="AO739" s="990"/>
      <c r="AP739" s="990"/>
      <c r="AQ739" s="990"/>
      <c r="AR739" s="992"/>
      <c r="AS739" s="993"/>
      <c r="AT739" s="993"/>
      <c r="AU739" s="993"/>
      <c r="AV739" s="993"/>
      <c r="AW739" s="993"/>
      <c r="AX739" s="994"/>
    </row>
    <row r="740" spans="1:52" ht="24.75" customHeight="1" thickBot="1" x14ac:dyDescent="0.2">
      <c r="A740" s="970" t="s">
        <v>420</v>
      </c>
      <c r="B740" s="971"/>
      <c r="C740" s="971"/>
      <c r="D740" s="972"/>
      <c r="E740" s="973" t="s">
        <v>563</v>
      </c>
      <c r="F740" s="974"/>
      <c r="G740" s="974"/>
      <c r="H740" s="92" t="str">
        <f>IF(E740="", "", "(")</f>
        <v>(</v>
      </c>
      <c r="I740" s="974"/>
      <c r="J740" s="974"/>
      <c r="K740" s="92" t="str">
        <f>IF(OR(I740="　", I740=""), "", "-")</f>
        <v/>
      </c>
      <c r="L740" s="975"/>
      <c r="M740" s="975"/>
      <c r="N740" s="93" t="str">
        <f>IF(O740="", "", "-")</f>
        <v/>
      </c>
      <c r="O740" s="94"/>
      <c r="P740" s="93" t="str">
        <f>IF(E740="", "", ")")</f>
        <v>)</v>
      </c>
      <c r="Q740" s="973"/>
      <c r="R740" s="974"/>
      <c r="S740" s="974"/>
      <c r="T740" s="92" t="str">
        <f>IF(Q740="", "", "(")</f>
        <v/>
      </c>
      <c r="U740" s="974"/>
      <c r="V740" s="974"/>
      <c r="W740" s="92" t="str">
        <f>IF(OR(U740="　", U740=""), "", "-")</f>
        <v/>
      </c>
      <c r="X740" s="975"/>
      <c r="Y740" s="975"/>
      <c r="Z740" s="93" t="str">
        <f>IF(AA740="", "", "-")</f>
        <v/>
      </c>
      <c r="AA740" s="94"/>
      <c r="AB740" s="93" t="str">
        <f>IF(Q740="", "", ")")</f>
        <v/>
      </c>
      <c r="AC740" s="973"/>
      <c r="AD740" s="974"/>
      <c r="AE740" s="974"/>
      <c r="AF740" s="92" t="str">
        <f>IF(AC740="", "", "(")</f>
        <v/>
      </c>
      <c r="AG740" s="974"/>
      <c r="AH740" s="974"/>
      <c r="AI740" s="92" t="str">
        <f>IF(OR(AG740="　", AG740=""), "", "-")</f>
        <v/>
      </c>
      <c r="AJ740" s="975"/>
      <c r="AK740" s="975"/>
      <c r="AL740" s="93" t="str">
        <f>IF(AM740="", "", "-")</f>
        <v/>
      </c>
      <c r="AM740" s="94"/>
      <c r="AN740" s="93" t="str">
        <f>IF(AC740="", "", ")")</f>
        <v/>
      </c>
      <c r="AO740" s="998"/>
      <c r="AP740" s="999"/>
      <c r="AQ740" s="999"/>
      <c r="AR740" s="999"/>
      <c r="AS740" s="999"/>
      <c r="AT740" s="999"/>
      <c r="AU740" s="999"/>
      <c r="AV740" s="999"/>
      <c r="AW740" s="999"/>
      <c r="AX740" s="1000"/>
    </row>
    <row r="741" spans="1:52" ht="28.35" customHeight="1" x14ac:dyDescent="0.15">
      <c r="A741" s="614" t="s">
        <v>389</v>
      </c>
      <c r="B741" s="615"/>
      <c r="C741" s="615"/>
      <c r="D741" s="615"/>
      <c r="E741" s="615"/>
      <c r="F741" s="616"/>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4"/>
      <c r="B742" s="615"/>
      <c r="C742" s="615"/>
      <c r="D742" s="615"/>
      <c r="E742" s="615"/>
      <c r="F742" s="616"/>
      <c r="G742" s="45"/>
      <c r="H742" s="46"/>
      <c r="I742" s="46"/>
      <c r="J742" s="46"/>
      <c r="K742" s="46"/>
      <c r="L742" s="46"/>
      <c r="M742" s="46"/>
      <c r="N742" s="46"/>
      <c r="O742" s="46"/>
      <c r="P742" s="46"/>
      <c r="Q742" s="46"/>
      <c r="R742" s="46"/>
      <c r="S742" s="100"/>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4"/>
      <c r="B743" s="615"/>
      <c r="C743" s="615"/>
      <c r="D743" s="615"/>
      <c r="E743" s="615"/>
      <c r="F743" s="616"/>
      <c r="G743" s="45"/>
      <c r="H743" s="46"/>
      <c r="I743" s="46"/>
      <c r="J743" s="46"/>
      <c r="K743" s="46"/>
      <c r="L743" s="46"/>
      <c r="M743" s="46"/>
      <c r="N743" s="46"/>
      <c r="O743" s="46"/>
      <c r="P743" s="46"/>
      <c r="Q743" s="46"/>
      <c r="R743" s="46"/>
      <c r="S743" s="100"/>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4"/>
      <c r="B744" s="615"/>
      <c r="C744" s="615"/>
      <c r="D744" s="615"/>
      <c r="E744" s="615"/>
      <c r="F744" s="616"/>
      <c r="G744" s="45"/>
      <c r="H744" s="46"/>
      <c r="I744" s="46"/>
      <c r="J744" s="46"/>
      <c r="K744" s="46"/>
      <c r="L744" s="46"/>
      <c r="M744" s="46"/>
      <c r="N744" s="46"/>
      <c r="O744" s="46"/>
      <c r="P744" s="46"/>
      <c r="Q744" s="46"/>
      <c r="R744" s="46"/>
      <c r="S744" s="100"/>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4"/>
      <c r="B745" s="615"/>
      <c r="C745" s="615"/>
      <c r="D745" s="615"/>
      <c r="E745" s="615"/>
      <c r="F745" s="616"/>
      <c r="G745" s="45"/>
      <c r="H745" s="46"/>
      <c r="I745" s="46"/>
      <c r="J745" s="46"/>
      <c r="K745" s="46"/>
      <c r="L745" s="46"/>
      <c r="M745" s="46"/>
      <c r="N745" s="46"/>
      <c r="O745" s="46"/>
      <c r="P745" s="46"/>
      <c r="Q745" s="46"/>
      <c r="R745" s="46"/>
      <c r="S745" s="100"/>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4"/>
      <c r="B746" s="615"/>
      <c r="C746" s="615"/>
      <c r="D746" s="615"/>
      <c r="E746" s="615"/>
      <c r="F746" s="616"/>
      <c r="G746" s="45"/>
      <c r="H746" s="46"/>
      <c r="I746" s="46"/>
      <c r="J746" s="46"/>
      <c r="K746" s="46"/>
      <c r="L746" s="46"/>
      <c r="M746" s="46"/>
      <c r="N746" s="46"/>
      <c r="O746" s="46"/>
      <c r="P746" s="46"/>
      <c r="Q746" s="46"/>
      <c r="R746" s="46"/>
      <c r="S746" s="100"/>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15">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8" t="s">
        <v>391</v>
      </c>
      <c r="B780" s="629"/>
      <c r="C780" s="629"/>
      <c r="D780" s="629"/>
      <c r="E780" s="629"/>
      <c r="F780" s="630"/>
      <c r="G780" s="595" t="s">
        <v>366</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612</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3"/>
    </row>
    <row r="781" spans="1:50" ht="24.75" customHeight="1" x14ac:dyDescent="0.15">
      <c r="A781" s="631"/>
      <c r="B781" s="632"/>
      <c r="C781" s="632"/>
      <c r="D781" s="632"/>
      <c r="E781" s="632"/>
      <c r="F781" s="633"/>
      <c r="G781" s="815" t="s">
        <v>17</v>
      </c>
      <c r="H781" s="668"/>
      <c r="I781" s="668"/>
      <c r="J781" s="668"/>
      <c r="K781" s="668"/>
      <c r="L781" s="667" t="s">
        <v>18</v>
      </c>
      <c r="M781" s="668"/>
      <c r="N781" s="668"/>
      <c r="O781" s="668"/>
      <c r="P781" s="668"/>
      <c r="Q781" s="668"/>
      <c r="R781" s="668"/>
      <c r="S781" s="668"/>
      <c r="T781" s="668"/>
      <c r="U781" s="668"/>
      <c r="V781" s="668"/>
      <c r="W781" s="668"/>
      <c r="X781" s="669"/>
      <c r="Y781" s="653" t="s">
        <v>19</v>
      </c>
      <c r="Z781" s="654"/>
      <c r="AA781" s="654"/>
      <c r="AB781" s="798"/>
      <c r="AC781" s="815" t="s">
        <v>17</v>
      </c>
      <c r="AD781" s="668"/>
      <c r="AE781" s="668"/>
      <c r="AF781" s="668"/>
      <c r="AG781" s="668"/>
      <c r="AH781" s="667" t="s">
        <v>18</v>
      </c>
      <c r="AI781" s="668"/>
      <c r="AJ781" s="668"/>
      <c r="AK781" s="668"/>
      <c r="AL781" s="668"/>
      <c r="AM781" s="668"/>
      <c r="AN781" s="668"/>
      <c r="AO781" s="668"/>
      <c r="AP781" s="668"/>
      <c r="AQ781" s="668"/>
      <c r="AR781" s="668"/>
      <c r="AS781" s="668"/>
      <c r="AT781" s="669"/>
      <c r="AU781" s="653" t="s">
        <v>19</v>
      </c>
      <c r="AV781" s="654"/>
      <c r="AW781" s="654"/>
      <c r="AX781" s="655"/>
    </row>
    <row r="782" spans="1:50" ht="24.75" customHeight="1" x14ac:dyDescent="0.15">
      <c r="A782" s="631"/>
      <c r="B782" s="632"/>
      <c r="C782" s="632"/>
      <c r="D782" s="632"/>
      <c r="E782" s="632"/>
      <c r="F782" s="633"/>
      <c r="G782" s="670"/>
      <c r="H782" s="671"/>
      <c r="I782" s="671"/>
      <c r="J782" s="671"/>
      <c r="K782" s="672"/>
      <c r="L782" s="664"/>
      <c r="M782" s="665"/>
      <c r="N782" s="665"/>
      <c r="O782" s="665"/>
      <c r="P782" s="665"/>
      <c r="Q782" s="665"/>
      <c r="R782" s="665"/>
      <c r="S782" s="665"/>
      <c r="T782" s="665"/>
      <c r="U782" s="665"/>
      <c r="V782" s="665"/>
      <c r="W782" s="665"/>
      <c r="X782" s="666"/>
      <c r="Y782" s="388"/>
      <c r="Z782" s="389"/>
      <c r="AA782" s="389"/>
      <c r="AB782" s="805"/>
      <c r="AC782" s="670"/>
      <c r="AD782" s="671"/>
      <c r="AE782" s="671"/>
      <c r="AF782" s="671"/>
      <c r="AG782" s="672"/>
      <c r="AH782" s="664"/>
      <c r="AI782" s="665"/>
      <c r="AJ782" s="665"/>
      <c r="AK782" s="665"/>
      <c r="AL782" s="665"/>
      <c r="AM782" s="665"/>
      <c r="AN782" s="665"/>
      <c r="AO782" s="665"/>
      <c r="AP782" s="665"/>
      <c r="AQ782" s="665"/>
      <c r="AR782" s="665"/>
      <c r="AS782" s="665"/>
      <c r="AT782" s="666"/>
      <c r="AU782" s="388"/>
      <c r="AV782" s="389"/>
      <c r="AW782" s="389"/>
      <c r="AX782" s="390"/>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24.75" customHeight="1" x14ac:dyDescent="0.15">
      <c r="A792" s="631"/>
      <c r="B792" s="632"/>
      <c r="C792" s="632"/>
      <c r="D792" s="632"/>
      <c r="E792" s="632"/>
      <c r="F792" s="633"/>
      <c r="G792" s="826" t="s">
        <v>20</v>
      </c>
      <c r="H792" s="827"/>
      <c r="I792" s="827"/>
      <c r="J792" s="827"/>
      <c r="K792" s="827"/>
      <c r="L792" s="828"/>
      <c r="M792" s="829"/>
      <c r="N792" s="829"/>
      <c r="O792" s="829"/>
      <c r="P792" s="829"/>
      <c r="Q792" s="829"/>
      <c r="R792" s="829"/>
      <c r="S792" s="829"/>
      <c r="T792" s="829"/>
      <c r="U792" s="829"/>
      <c r="V792" s="829"/>
      <c r="W792" s="829"/>
      <c r="X792" s="830"/>
      <c r="Y792" s="831">
        <f>SUM(Y782:AB791)</f>
        <v>0</v>
      </c>
      <c r="Z792" s="832"/>
      <c r="AA792" s="832"/>
      <c r="AB792" s="833"/>
      <c r="AC792" s="826" t="s">
        <v>20</v>
      </c>
      <c r="AD792" s="827"/>
      <c r="AE792" s="827"/>
      <c r="AF792" s="827"/>
      <c r="AG792" s="827"/>
      <c r="AH792" s="828"/>
      <c r="AI792" s="829"/>
      <c r="AJ792" s="829"/>
      <c r="AK792" s="829"/>
      <c r="AL792" s="829"/>
      <c r="AM792" s="829"/>
      <c r="AN792" s="829"/>
      <c r="AO792" s="829"/>
      <c r="AP792" s="829"/>
      <c r="AQ792" s="829"/>
      <c r="AR792" s="829"/>
      <c r="AS792" s="829"/>
      <c r="AT792" s="830"/>
      <c r="AU792" s="831">
        <f>SUM(AU782:AX791)</f>
        <v>0</v>
      </c>
      <c r="AV792" s="832"/>
      <c r="AW792" s="832"/>
      <c r="AX792" s="834"/>
    </row>
    <row r="793" spans="1:50" ht="24.75" hidden="1" customHeight="1" x14ac:dyDescent="0.15">
      <c r="A793" s="631"/>
      <c r="B793" s="632"/>
      <c r="C793" s="632"/>
      <c r="D793" s="632"/>
      <c r="E793" s="632"/>
      <c r="F793" s="633"/>
      <c r="G793" s="595" t="s">
        <v>322</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321</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3"/>
    </row>
    <row r="794" spans="1:50" ht="24.75" hidden="1" customHeight="1" x14ac:dyDescent="0.15">
      <c r="A794" s="631"/>
      <c r="B794" s="632"/>
      <c r="C794" s="632"/>
      <c r="D794" s="632"/>
      <c r="E794" s="632"/>
      <c r="F794" s="633"/>
      <c r="G794" s="815" t="s">
        <v>17</v>
      </c>
      <c r="H794" s="668"/>
      <c r="I794" s="668"/>
      <c r="J794" s="668"/>
      <c r="K794" s="668"/>
      <c r="L794" s="667" t="s">
        <v>18</v>
      </c>
      <c r="M794" s="668"/>
      <c r="N794" s="668"/>
      <c r="O794" s="668"/>
      <c r="P794" s="668"/>
      <c r="Q794" s="668"/>
      <c r="R794" s="668"/>
      <c r="S794" s="668"/>
      <c r="T794" s="668"/>
      <c r="U794" s="668"/>
      <c r="V794" s="668"/>
      <c r="W794" s="668"/>
      <c r="X794" s="669"/>
      <c r="Y794" s="653" t="s">
        <v>19</v>
      </c>
      <c r="Z794" s="654"/>
      <c r="AA794" s="654"/>
      <c r="AB794" s="798"/>
      <c r="AC794" s="815" t="s">
        <v>17</v>
      </c>
      <c r="AD794" s="668"/>
      <c r="AE794" s="668"/>
      <c r="AF794" s="668"/>
      <c r="AG794" s="668"/>
      <c r="AH794" s="667" t="s">
        <v>18</v>
      </c>
      <c r="AI794" s="668"/>
      <c r="AJ794" s="668"/>
      <c r="AK794" s="668"/>
      <c r="AL794" s="668"/>
      <c r="AM794" s="668"/>
      <c r="AN794" s="668"/>
      <c r="AO794" s="668"/>
      <c r="AP794" s="668"/>
      <c r="AQ794" s="668"/>
      <c r="AR794" s="668"/>
      <c r="AS794" s="668"/>
      <c r="AT794" s="669"/>
      <c r="AU794" s="653" t="s">
        <v>19</v>
      </c>
      <c r="AV794" s="654"/>
      <c r="AW794" s="654"/>
      <c r="AX794" s="655"/>
    </row>
    <row r="795" spans="1:50" ht="24.75" hidden="1" customHeight="1" x14ac:dyDescent="0.15">
      <c r="A795" s="631"/>
      <c r="B795" s="632"/>
      <c r="C795" s="632"/>
      <c r="D795" s="632"/>
      <c r="E795" s="632"/>
      <c r="F795" s="633"/>
      <c r="G795" s="670"/>
      <c r="H795" s="671"/>
      <c r="I795" s="671"/>
      <c r="J795" s="671"/>
      <c r="K795" s="672"/>
      <c r="L795" s="664"/>
      <c r="M795" s="665"/>
      <c r="N795" s="665"/>
      <c r="O795" s="665"/>
      <c r="P795" s="665"/>
      <c r="Q795" s="665"/>
      <c r="R795" s="665"/>
      <c r="S795" s="665"/>
      <c r="T795" s="665"/>
      <c r="U795" s="665"/>
      <c r="V795" s="665"/>
      <c r="W795" s="665"/>
      <c r="X795" s="666"/>
      <c r="Y795" s="388"/>
      <c r="Z795" s="389"/>
      <c r="AA795" s="389"/>
      <c r="AB795" s="805"/>
      <c r="AC795" s="670"/>
      <c r="AD795" s="671"/>
      <c r="AE795" s="671"/>
      <c r="AF795" s="671"/>
      <c r="AG795" s="672"/>
      <c r="AH795" s="664"/>
      <c r="AI795" s="665"/>
      <c r="AJ795" s="665"/>
      <c r="AK795" s="665"/>
      <c r="AL795" s="665"/>
      <c r="AM795" s="665"/>
      <c r="AN795" s="665"/>
      <c r="AO795" s="665"/>
      <c r="AP795" s="665"/>
      <c r="AQ795" s="665"/>
      <c r="AR795" s="665"/>
      <c r="AS795" s="665"/>
      <c r="AT795" s="666"/>
      <c r="AU795" s="388"/>
      <c r="AV795" s="389"/>
      <c r="AW795" s="389"/>
      <c r="AX795" s="390"/>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hidden="1" customHeight="1" thickBot="1" x14ac:dyDescent="0.2">
      <c r="A805" s="631"/>
      <c r="B805" s="632"/>
      <c r="C805" s="632"/>
      <c r="D805" s="632"/>
      <c r="E805" s="632"/>
      <c r="F805" s="633"/>
      <c r="G805" s="826" t="s">
        <v>20</v>
      </c>
      <c r="H805" s="827"/>
      <c r="I805" s="827"/>
      <c r="J805" s="827"/>
      <c r="K805" s="827"/>
      <c r="L805" s="828"/>
      <c r="M805" s="829"/>
      <c r="N805" s="829"/>
      <c r="O805" s="829"/>
      <c r="P805" s="829"/>
      <c r="Q805" s="829"/>
      <c r="R805" s="829"/>
      <c r="S805" s="829"/>
      <c r="T805" s="829"/>
      <c r="U805" s="829"/>
      <c r="V805" s="829"/>
      <c r="W805" s="829"/>
      <c r="X805" s="830"/>
      <c r="Y805" s="831">
        <f>SUM(Y795:AB804)</f>
        <v>0</v>
      </c>
      <c r="Z805" s="832"/>
      <c r="AA805" s="832"/>
      <c r="AB805" s="833"/>
      <c r="AC805" s="826" t="s">
        <v>20</v>
      </c>
      <c r="AD805" s="827"/>
      <c r="AE805" s="827"/>
      <c r="AF805" s="827"/>
      <c r="AG805" s="827"/>
      <c r="AH805" s="828"/>
      <c r="AI805" s="829"/>
      <c r="AJ805" s="829"/>
      <c r="AK805" s="829"/>
      <c r="AL805" s="829"/>
      <c r="AM805" s="829"/>
      <c r="AN805" s="829"/>
      <c r="AO805" s="829"/>
      <c r="AP805" s="829"/>
      <c r="AQ805" s="829"/>
      <c r="AR805" s="829"/>
      <c r="AS805" s="829"/>
      <c r="AT805" s="830"/>
      <c r="AU805" s="831">
        <f>SUM(AU795:AX804)</f>
        <v>0</v>
      </c>
      <c r="AV805" s="832"/>
      <c r="AW805" s="832"/>
      <c r="AX805" s="834"/>
    </row>
    <row r="806" spans="1:50" ht="24.75" hidden="1" customHeight="1" x14ac:dyDescent="0.15">
      <c r="A806" s="631"/>
      <c r="B806" s="632"/>
      <c r="C806" s="632"/>
      <c r="D806" s="632"/>
      <c r="E806" s="632"/>
      <c r="F806" s="633"/>
      <c r="G806" s="595" t="s">
        <v>323</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324</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3"/>
    </row>
    <row r="807" spans="1:50" ht="24.75" hidden="1" customHeight="1" x14ac:dyDescent="0.15">
      <c r="A807" s="631"/>
      <c r="B807" s="632"/>
      <c r="C807" s="632"/>
      <c r="D807" s="632"/>
      <c r="E807" s="632"/>
      <c r="F807" s="633"/>
      <c r="G807" s="815" t="s">
        <v>17</v>
      </c>
      <c r="H807" s="668"/>
      <c r="I807" s="668"/>
      <c r="J807" s="668"/>
      <c r="K807" s="668"/>
      <c r="L807" s="667" t="s">
        <v>18</v>
      </c>
      <c r="M807" s="668"/>
      <c r="N807" s="668"/>
      <c r="O807" s="668"/>
      <c r="P807" s="668"/>
      <c r="Q807" s="668"/>
      <c r="R807" s="668"/>
      <c r="S807" s="668"/>
      <c r="T807" s="668"/>
      <c r="U807" s="668"/>
      <c r="V807" s="668"/>
      <c r="W807" s="668"/>
      <c r="X807" s="669"/>
      <c r="Y807" s="653" t="s">
        <v>19</v>
      </c>
      <c r="Z807" s="654"/>
      <c r="AA807" s="654"/>
      <c r="AB807" s="798"/>
      <c r="AC807" s="815" t="s">
        <v>17</v>
      </c>
      <c r="AD807" s="668"/>
      <c r="AE807" s="668"/>
      <c r="AF807" s="668"/>
      <c r="AG807" s="668"/>
      <c r="AH807" s="667" t="s">
        <v>18</v>
      </c>
      <c r="AI807" s="668"/>
      <c r="AJ807" s="668"/>
      <c r="AK807" s="668"/>
      <c r="AL807" s="668"/>
      <c r="AM807" s="668"/>
      <c r="AN807" s="668"/>
      <c r="AO807" s="668"/>
      <c r="AP807" s="668"/>
      <c r="AQ807" s="668"/>
      <c r="AR807" s="668"/>
      <c r="AS807" s="668"/>
      <c r="AT807" s="669"/>
      <c r="AU807" s="653" t="s">
        <v>19</v>
      </c>
      <c r="AV807" s="654"/>
      <c r="AW807" s="654"/>
      <c r="AX807" s="655"/>
    </row>
    <row r="808" spans="1:50" ht="24.75" hidden="1" customHeight="1" x14ac:dyDescent="0.15">
      <c r="A808" s="631"/>
      <c r="B808" s="632"/>
      <c r="C808" s="632"/>
      <c r="D808" s="632"/>
      <c r="E808" s="632"/>
      <c r="F808" s="633"/>
      <c r="G808" s="670"/>
      <c r="H808" s="671"/>
      <c r="I808" s="671"/>
      <c r="J808" s="671"/>
      <c r="K808" s="672"/>
      <c r="L808" s="664"/>
      <c r="M808" s="665"/>
      <c r="N808" s="665"/>
      <c r="O808" s="665"/>
      <c r="P808" s="665"/>
      <c r="Q808" s="665"/>
      <c r="R808" s="665"/>
      <c r="S808" s="665"/>
      <c r="T808" s="665"/>
      <c r="U808" s="665"/>
      <c r="V808" s="665"/>
      <c r="W808" s="665"/>
      <c r="X808" s="666"/>
      <c r="Y808" s="388"/>
      <c r="Z808" s="389"/>
      <c r="AA808" s="389"/>
      <c r="AB808" s="805"/>
      <c r="AC808" s="670"/>
      <c r="AD808" s="671"/>
      <c r="AE808" s="671"/>
      <c r="AF808" s="671"/>
      <c r="AG808" s="672"/>
      <c r="AH808" s="664"/>
      <c r="AI808" s="665"/>
      <c r="AJ808" s="665"/>
      <c r="AK808" s="665"/>
      <c r="AL808" s="665"/>
      <c r="AM808" s="665"/>
      <c r="AN808" s="665"/>
      <c r="AO808" s="665"/>
      <c r="AP808" s="665"/>
      <c r="AQ808" s="665"/>
      <c r="AR808" s="665"/>
      <c r="AS808" s="665"/>
      <c r="AT808" s="666"/>
      <c r="AU808" s="388"/>
      <c r="AV808" s="389"/>
      <c r="AW808" s="389"/>
      <c r="AX808" s="390"/>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hidden="1" customHeight="1" x14ac:dyDescent="0.15">
      <c r="A818" s="631"/>
      <c r="B818" s="632"/>
      <c r="C818" s="632"/>
      <c r="D818" s="632"/>
      <c r="E818" s="632"/>
      <c r="F818" s="633"/>
      <c r="G818" s="826" t="s">
        <v>20</v>
      </c>
      <c r="H818" s="827"/>
      <c r="I818" s="827"/>
      <c r="J818" s="827"/>
      <c r="K818" s="827"/>
      <c r="L818" s="828"/>
      <c r="M818" s="829"/>
      <c r="N818" s="829"/>
      <c r="O818" s="829"/>
      <c r="P818" s="829"/>
      <c r="Q818" s="829"/>
      <c r="R818" s="829"/>
      <c r="S818" s="829"/>
      <c r="T818" s="829"/>
      <c r="U818" s="829"/>
      <c r="V818" s="829"/>
      <c r="W818" s="829"/>
      <c r="X818" s="830"/>
      <c r="Y818" s="831">
        <f>SUM(Y808:AB817)</f>
        <v>0</v>
      </c>
      <c r="Z818" s="832"/>
      <c r="AA818" s="832"/>
      <c r="AB818" s="833"/>
      <c r="AC818" s="826" t="s">
        <v>20</v>
      </c>
      <c r="AD818" s="827"/>
      <c r="AE818" s="827"/>
      <c r="AF818" s="827"/>
      <c r="AG818" s="827"/>
      <c r="AH818" s="828"/>
      <c r="AI818" s="829"/>
      <c r="AJ818" s="829"/>
      <c r="AK818" s="829"/>
      <c r="AL818" s="829"/>
      <c r="AM818" s="829"/>
      <c r="AN818" s="829"/>
      <c r="AO818" s="829"/>
      <c r="AP818" s="829"/>
      <c r="AQ818" s="829"/>
      <c r="AR818" s="829"/>
      <c r="AS818" s="829"/>
      <c r="AT818" s="830"/>
      <c r="AU818" s="831">
        <f>SUM(AU808:AX817)</f>
        <v>0</v>
      </c>
      <c r="AV818" s="832"/>
      <c r="AW818" s="832"/>
      <c r="AX818" s="834"/>
    </row>
    <row r="819" spans="1:50" ht="24.75" hidden="1" customHeight="1" x14ac:dyDescent="0.15">
      <c r="A819" s="631"/>
      <c r="B819" s="632"/>
      <c r="C819" s="632"/>
      <c r="D819" s="632"/>
      <c r="E819" s="632"/>
      <c r="F819" s="633"/>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3"/>
    </row>
    <row r="820" spans="1:50" ht="24.75" hidden="1" customHeight="1" x14ac:dyDescent="0.15">
      <c r="A820" s="631"/>
      <c r="B820" s="632"/>
      <c r="C820" s="632"/>
      <c r="D820" s="632"/>
      <c r="E820" s="632"/>
      <c r="F820" s="633"/>
      <c r="G820" s="815" t="s">
        <v>17</v>
      </c>
      <c r="H820" s="668"/>
      <c r="I820" s="668"/>
      <c r="J820" s="668"/>
      <c r="K820" s="668"/>
      <c r="L820" s="667" t="s">
        <v>18</v>
      </c>
      <c r="M820" s="668"/>
      <c r="N820" s="668"/>
      <c r="O820" s="668"/>
      <c r="P820" s="668"/>
      <c r="Q820" s="668"/>
      <c r="R820" s="668"/>
      <c r="S820" s="668"/>
      <c r="T820" s="668"/>
      <c r="U820" s="668"/>
      <c r="V820" s="668"/>
      <c r="W820" s="668"/>
      <c r="X820" s="669"/>
      <c r="Y820" s="653" t="s">
        <v>19</v>
      </c>
      <c r="Z820" s="654"/>
      <c r="AA820" s="654"/>
      <c r="AB820" s="798"/>
      <c r="AC820" s="815" t="s">
        <v>17</v>
      </c>
      <c r="AD820" s="668"/>
      <c r="AE820" s="668"/>
      <c r="AF820" s="668"/>
      <c r="AG820" s="668"/>
      <c r="AH820" s="667" t="s">
        <v>18</v>
      </c>
      <c r="AI820" s="668"/>
      <c r="AJ820" s="668"/>
      <c r="AK820" s="668"/>
      <c r="AL820" s="668"/>
      <c r="AM820" s="668"/>
      <c r="AN820" s="668"/>
      <c r="AO820" s="668"/>
      <c r="AP820" s="668"/>
      <c r="AQ820" s="668"/>
      <c r="AR820" s="668"/>
      <c r="AS820" s="668"/>
      <c r="AT820" s="669"/>
      <c r="AU820" s="653" t="s">
        <v>19</v>
      </c>
      <c r="AV820" s="654"/>
      <c r="AW820" s="654"/>
      <c r="AX820" s="655"/>
    </row>
    <row r="821" spans="1:50" s="16" customFormat="1" ht="24.75" hidden="1" customHeight="1" x14ac:dyDescent="0.15">
      <c r="A821" s="631"/>
      <c r="B821" s="632"/>
      <c r="C821" s="632"/>
      <c r="D821" s="632"/>
      <c r="E821" s="632"/>
      <c r="F821" s="633"/>
      <c r="G821" s="670"/>
      <c r="H821" s="671"/>
      <c r="I821" s="671"/>
      <c r="J821" s="671"/>
      <c r="K821" s="672"/>
      <c r="L821" s="664"/>
      <c r="M821" s="665"/>
      <c r="N821" s="665"/>
      <c r="O821" s="665"/>
      <c r="P821" s="665"/>
      <c r="Q821" s="665"/>
      <c r="R821" s="665"/>
      <c r="S821" s="665"/>
      <c r="T821" s="665"/>
      <c r="U821" s="665"/>
      <c r="V821" s="665"/>
      <c r="W821" s="665"/>
      <c r="X821" s="666"/>
      <c r="Y821" s="388"/>
      <c r="Z821" s="389"/>
      <c r="AA821" s="389"/>
      <c r="AB821" s="805"/>
      <c r="AC821" s="670"/>
      <c r="AD821" s="671"/>
      <c r="AE821" s="671"/>
      <c r="AF821" s="671"/>
      <c r="AG821" s="672"/>
      <c r="AH821" s="664"/>
      <c r="AI821" s="665"/>
      <c r="AJ821" s="665"/>
      <c r="AK821" s="665"/>
      <c r="AL821" s="665"/>
      <c r="AM821" s="665"/>
      <c r="AN821" s="665"/>
      <c r="AO821" s="665"/>
      <c r="AP821" s="665"/>
      <c r="AQ821" s="665"/>
      <c r="AR821" s="665"/>
      <c r="AS821" s="665"/>
      <c r="AT821" s="666"/>
      <c r="AU821" s="388"/>
      <c r="AV821" s="389"/>
      <c r="AW821" s="389"/>
      <c r="AX821" s="390"/>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15">
      <c r="A831" s="631"/>
      <c r="B831" s="632"/>
      <c r="C831" s="632"/>
      <c r="D831" s="632"/>
      <c r="E831" s="632"/>
      <c r="F831" s="633"/>
      <c r="G831" s="826" t="s">
        <v>20</v>
      </c>
      <c r="H831" s="827"/>
      <c r="I831" s="827"/>
      <c r="J831" s="827"/>
      <c r="K831" s="827"/>
      <c r="L831" s="828"/>
      <c r="M831" s="829"/>
      <c r="N831" s="829"/>
      <c r="O831" s="829"/>
      <c r="P831" s="829"/>
      <c r="Q831" s="829"/>
      <c r="R831" s="829"/>
      <c r="S831" s="829"/>
      <c r="T831" s="829"/>
      <c r="U831" s="829"/>
      <c r="V831" s="829"/>
      <c r="W831" s="829"/>
      <c r="X831" s="830"/>
      <c r="Y831" s="831">
        <f>SUM(Y821:AB830)</f>
        <v>0</v>
      </c>
      <c r="Z831" s="832"/>
      <c r="AA831" s="832"/>
      <c r="AB831" s="833"/>
      <c r="AC831" s="826" t="s">
        <v>20</v>
      </c>
      <c r="AD831" s="827"/>
      <c r="AE831" s="827"/>
      <c r="AF831" s="827"/>
      <c r="AG831" s="827"/>
      <c r="AH831" s="828"/>
      <c r="AI831" s="829"/>
      <c r="AJ831" s="829"/>
      <c r="AK831" s="829"/>
      <c r="AL831" s="829"/>
      <c r="AM831" s="829"/>
      <c r="AN831" s="829"/>
      <c r="AO831" s="829"/>
      <c r="AP831" s="829"/>
      <c r="AQ831" s="829"/>
      <c r="AR831" s="829"/>
      <c r="AS831" s="829"/>
      <c r="AT831" s="830"/>
      <c r="AU831" s="831">
        <f>SUM(AU821:AX830)</f>
        <v>0</v>
      </c>
      <c r="AV831" s="832"/>
      <c r="AW831" s="832"/>
      <c r="AX831" s="834"/>
    </row>
    <row r="832" spans="1:50" ht="24.75" customHeight="1" thickBot="1" x14ac:dyDescent="0.2">
      <c r="A832" s="904" t="s">
        <v>148</v>
      </c>
      <c r="B832" s="905"/>
      <c r="C832" s="905"/>
      <c r="D832" s="905"/>
      <c r="E832" s="905"/>
      <c r="F832" s="905"/>
      <c r="G832" s="905"/>
      <c r="H832" s="905"/>
      <c r="I832" s="905"/>
      <c r="J832" s="905"/>
      <c r="K832" s="905"/>
      <c r="L832" s="905"/>
      <c r="M832" s="905"/>
      <c r="N832" s="905"/>
      <c r="O832" s="905"/>
      <c r="P832" s="905"/>
      <c r="Q832" s="905"/>
      <c r="R832" s="905"/>
      <c r="S832" s="905"/>
      <c r="T832" s="905"/>
      <c r="U832" s="905"/>
      <c r="V832" s="905"/>
      <c r="W832" s="905"/>
      <c r="X832" s="905"/>
      <c r="Y832" s="905"/>
      <c r="Z832" s="905"/>
      <c r="AA832" s="905"/>
      <c r="AB832" s="905"/>
      <c r="AC832" s="905"/>
      <c r="AD832" s="905"/>
      <c r="AE832" s="905"/>
      <c r="AF832" s="905"/>
      <c r="AG832" s="905"/>
      <c r="AH832" s="905"/>
      <c r="AI832" s="905"/>
      <c r="AJ832" s="905"/>
      <c r="AK832" s="906"/>
      <c r="AL832" s="279" t="s">
        <v>348</v>
      </c>
      <c r="AM832" s="280"/>
      <c r="AN832" s="280"/>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9"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9" t="s">
        <v>342</v>
      </c>
      <c r="AD837" s="149"/>
      <c r="AE837" s="149"/>
      <c r="AF837" s="149"/>
      <c r="AG837" s="149"/>
      <c r="AH837" s="367" t="s">
        <v>372</v>
      </c>
      <c r="AI837" s="364"/>
      <c r="AJ837" s="364"/>
      <c r="AK837" s="364"/>
      <c r="AL837" s="364" t="s">
        <v>21</v>
      </c>
      <c r="AM837" s="364"/>
      <c r="AN837" s="364"/>
      <c r="AO837" s="369"/>
      <c r="AP837" s="370" t="s">
        <v>301</v>
      </c>
      <c r="AQ837" s="370"/>
      <c r="AR837" s="370"/>
      <c r="AS837" s="370"/>
      <c r="AT837" s="370"/>
      <c r="AU837" s="370"/>
      <c r="AV837" s="370"/>
      <c r="AW837" s="370"/>
      <c r="AX837" s="370"/>
    </row>
    <row r="838" spans="1:50" ht="57" customHeight="1" x14ac:dyDescent="0.15">
      <c r="A838" s="376">
        <v>1</v>
      </c>
      <c r="B838" s="376">
        <v>1</v>
      </c>
      <c r="C838" s="361"/>
      <c r="D838" s="347"/>
      <c r="E838" s="347"/>
      <c r="F838" s="347"/>
      <c r="G838" s="347"/>
      <c r="H838" s="347"/>
      <c r="I838" s="347"/>
      <c r="J838" s="348"/>
      <c r="K838" s="349"/>
      <c r="L838" s="349"/>
      <c r="M838" s="349"/>
      <c r="N838" s="349"/>
      <c r="O838" s="349"/>
      <c r="P838" s="362"/>
      <c r="Q838" s="350"/>
      <c r="R838" s="350"/>
      <c r="S838" s="350"/>
      <c r="T838" s="350"/>
      <c r="U838" s="350"/>
      <c r="V838" s="350"/>
      <c r="W838" s="350"/>
      <c r="X838" s="350"/>
      <c r="Y838" s="351"/>
      <c r="Z838" s="352"/>
      <c r="AA838" s="352"/>
      <c r="AB838" s="353"/>
      <c r="AC838" s="363"/>
      <c r="AD838" s="371"/>
      <c r="AE838" s="371"/>
      <c r="AF838" s="371"/>
      <c r="AG838" s="371"/>
      <c r="AH838" s="372"/>
      <c r="AI838" s="373"/>
      <c r="AJ838" s="373"/>
      <c r="AK838" s="373"/>
      <c r="AL838" s="357"/>
      <c r="AM838" s="358"/>
      <c r="AN838" s="358"/>
      <c r="AO838" s="359"/>
      <c r="AP838" s="360"/>
      <c r="AQ838" s="360"/>
      <c r="AR838" s="360"/>
      <c r="AS838" s="360"/>
      <c r="AT838" s="360"/>
      <c r="AU838" s="360"/>
      <c r="AV838" s="360"/>
      <c r="AW838" s="360"/>
      <c r="AX838" s="360"/>
    </row>
    <row r="839" spans="1:50" ht="65.45" hidden="1" customHeight="1" x14ac:dyDescent="0.15">
      <c r="A839" s="376">
        <v>2</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x14ac:dyDescent="0.15">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4"/>
      <c r="B870" s="364"/>
      <c r="C870" s="364" t="s">
        <v>26</v>
      </c>
      <c r="D870" s="364"/>
      <c r="E870" s="364"/>
      <c r="F870" s="364"/>
      <c r="G870" s="364"/>
      <c r="H870" s="364"/>
      <c r="I870" s="364"/>
      <c r="J870" s="149"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9" t="s">
        <v>342</v>
      </c>
      <c r="AD870" s="149"/>
      <c r="AE870" s="149"/>
      <c r="AF870" s="149"/>
      <c r="AG870" s="149"/>
      <c r="AH870" s="367" t="s">
        <v>372</v>
      </c>
      <c r="AI870" s="364"/>
      <c r="AJ870" s="364"/>
      <c r="AK870" s="364"/>
      <c r="AL870" s="364" t="s">
        <v>21</v>
      </c>
      <c r="AM870" s="364"/>
      <c r="AN870" s="364"/>
      <c r="AO870" s="369"/>
      <c r="AP870" s="370" t="s">
        <v>301</v>
      </c>
      <c r="AQ870" s="370"/>
      <c r="AR870" s="370"/>
      <c r="AS870" s="370"/>
      <c r="AT870" s="370"/>
      <c r="AU870" s="370"/>
      <c r="AV870" s="370"/>
      <c r="AW870" s="370"/>
      <c r="AX870" s="370"/>
    </row>
    <row r="871" spans="1:50" ht="63" customHeight="1" x14ac:dyDescent="0.15">
      <c r="A871" s="376">
        <v>1</v>
      </c>
      <c r="B871" s="376">
        <v>1</v>
      </c>
      <c r="C871" s="361"/>
      <c r="D871" s="347"/>
      <c r="E871" s="347"/>
      <c r="F871" s="347"/>
      <c r="G871" s="347"/>
      <c r="H871" s="347"/>
      <c r="I871" s="347"/>
      <c r="J871" s="348"/>
      <c r="K871" s="349"/>
      <c r="L871" s="349"/>
      <c r="M871" s="349"/>
      <c r="N871" s="349"/>
      <c r="O871" s="349"/>
      <c r="P871" s="362"/>
      <c r="Q871" s="350"/>
      <c r="R871" s="350"/>
      <c r="S871" s="350"/>
      <c r="T871" s="350"/>
      <c r="U871" s="350"/>
      <c r="V871" s="350"/>
      <c r="W871" s="350"/>
      <c r="X871" s="350"/>
      <c r="Y871" s="351"/>
      <c r="Z871" s="352"/>
      <c r="AA871" s="352"/>
      <c r="AB871" s="353"/>
      <c r="AC871" s="363"/>
      <c r="AD871" s="371"/>
      <c r="AE871" s="371"/>
      <c r="AF871" s="371"/>
      <c r="AG871" s="371"/>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9"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9" t="s">
        <v>342</v>
      </c>
      <c r="AD903" s="149"/>
      <c r="AE903" s="149"/>
      <c r="AF903" s="149"/>
      <c r="AG903" s="149"/>
      <c r="AH903" s="367" t="s">
        <v>372</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9"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9" t="s">
        <v>342</v>
      </c>
      <c r="AD936" s="149"/>
      <c r="AE936" s="149"/>
      <c r="AF936" s="149"/>
      <c r="AG936" s="149"/>
      <c r="AH936" s="367" t="s">
        <v>372</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9"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9" t="s">
        <v>342</v>
      </c>
      <c r="AD969" s="149"/>
      <c r="AE969" s="149"/>
      <c r="AF969" s="149"/>
      <c r="AG969" s="149"/>
      <c r="AH969" s="367" t="s">
        <v>372</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9"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9" t="s">
        <v>342</v>
      </c>
      <c r="AD1002" s="149"/>
      <c r="AE1002" s="149"/>
      <c r="AF1002" s="149"/>
      <c r="AG1002" s="149"/>
      <c r="AH1002" s="367" t="s">
        <v>372</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9"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9" t="s">
        <v>342</v>
      </c>
      <c r="AD1035" s="149"/>
      <c r="AE1035" s="149"/>
      <c r="AF1035" s="149"/>
      <c r="AG1035" s="149"/>
      <c r="AH1035" s="367" t="s">
        <v>372</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9"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9" t="s">
        <v>342</v>
      </c>
      <c r="AD1068" s="149"/>
      <c r="AE1068" s="149"/>
      <c r="AF1068" s="149"/>
      <c r="AG1068" s="149"/>
      <c r="AH1068" s="367" t="s">
        <v>372</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customHeight="1" x14ac:dyDescent="0.15">
      <c r="A1099" s="377" t="s">
        <v>333</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1" t="s">
        <v>348</v>
      </c>
      <c r="AM1099" s="282"/>
      <c r="AN1099" s="282"/>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376"/>
      <c r="B1102" s="376"/>
      <c r="C1102" s="149" t="s">
        <v>266</v>
      </c>
      <c r="D1102" s="380"/>
      <c r="E1102" s="149" t="s">
        <v>265</v>
      </c>
      <c r="F1102" s="380"/>
      <c r="G1102" s="380"/>
      <c r="H1102" s="380"/>
      <c r="I1102" s="380"/>
      <c r="J1102" s="149" t="s">
        <v>300</v>
      </c>
      <c r="K1102" s="149"/>
      <c r="L1102" s="149"/>
      <c r="M1102" s="149"/>
      <c r="N1102" s="149"/>
      <c r="O1102" s="149"/>
      <c r="P1102" s="367" t="s">
        <v>27</v>
      </c>
      <c r="Q1102" s="367"/>
      <c r="R1102" s="367"/>
      <c r="S1102" s="367"/>
      <c r="T1102" s="367"/>
      <c r="U1102" s="367"/>
      <c r="V1102" s="367"/>
      <c r="W1102" s="367"/>
      <c r="X1102" s="367"/>
      <c r="Y1102" s="149" t="s">
        <v>302</v>
      </c>
      <c r="Z1102" s="380"/>
      <c r="AA1102" s="380"/>
      <c r="AB1102" s="380"/>
      <c r="AC1102" s="149" t="s">
        <v>248</v>
      </c>
      <c r="AD1102" s="149"/>
      <c r="AE1102" s="149"/>
      <c r="AF1102" s="149"/>
      <c r="AG1102" s="149"/>
      <c r="AH1102" s="367" t="s">
        <v>261</v>
      </c>
      <c r="AI1102" s="368"/>
      <c r="AJ1102" s="368"/>
      <c r="AK1102" s="368"/>
      <c r="AL1102" s="368" t="s">
        <v>21</v>
      </c>
      <c r="AM1102" s="368"/>
      <c r="AN1102" s="368"/>
      <c r="AO1102" s="381"/>
      <c r="AP1102" s="370" t="s">
        <v>334</v>
      </c>
      <c r="AQ1102" s="370"/>
      <c r="AR1102" s="370"/>
      <c r="AS1102" s="370"/>
      <c r="AT1102" s="370"/>
      <c r="AU1102" s="370"/>
      <c r="AV1102" s="370"/>
      <c r="AW1102" s="370"/>
      <c r="AX1102" s="370"/>
    </row>
    <row r="1103" spans="1:50" ht="30" hidden="1" customHeight="1" x14ac:dyDescent="0.15">
      <c r="A1103" s="376">
        <v>1</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7"/>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09">
      <formula>IF(RIGHT(TEXT(P14,"0.#"),1)=".",FALSE,TRUE)</formula>
    </cfRule>
    <cfRule type="expression" dxfId="2802" priority="14010">
      <formula>IF(RIGHT(TEXT(P14,"0.#"),1)=".",TRUE,FALSE)</formula>
    </cfRule>
  </conditionalFormatting>
  <conditionalFormatting sqref="AE32">
    <cfRule type="expression" dxfId="2801" priority="13999">
      <formula>IF(RIGHT(TEXT(AE32,"0.#"),1)=".",FALSE,TRUE)</formula>
    </cfRule>
    <cfRule type="expression" dxfId="2800" priority="14000">
      <formula>IF(RIGHT(TEXT(AE32,"0.#"),1)=".",TRUE,FALSE)</formula>
    </cfRule>
  </conditionalFormatting>
  <conditionalFormatting sqref="P18:AX18">
    <cfRule type="expression" dxfId="2799" priority="13885">
      <formula>IF(RIGHT(TEXT(P18,"0.#"),1)=".",FALSE,TRUE)</formula>
    </cfRule>
    <cfRule type="expression" dxfId="2798" priority="13886">
      <formula>IF(RIGHT(TEXT(P18,"0.#"),1)=".",TRUE,FALSE)</formula>
    </cfRule>
  </conditionalFormatting>
  <conditionalFormatting sqref="Y783">
    <cfRule type="expression" dxfId="2797" priority="13881">
      <formula>IF(RIGHT(TEXT(Y783,"0.#"),1)=".",FALSE,TRUE)</formula>
    </cfRule>
    <cfRule type="expression" dxfId="2796" priority="13882">
      <formula>IF(RIGHT(TEXT(Y783,"0.#"),1)=".",TRUE,FALSE)</formula>
    </cfRule>
  </conditionalFormatting>
  <conditionalFormatting sqref="Y792">
    <cfRule type="expression" dxfId="2795" priority="13877">
      <formula>IF(RIGHT(TEXT(Y792,"0.#"),1)=".",FALSE,TRUE)</formula>
    </cfRule>
    <cfRule type="expression" dxfId="2794" priority="13878">
      <formula>IF(RIGHT(TEXT(Y792,"0.#"),1)=".",TRUE,FALSE)</formula>
    </cfRule>
  </conditionalFormatting>
  <conditionalFormatting sqref="Y823:Y830 Y821 Y810:Y817 Y808 Y797:Y804 Y795">
    <cfRule type="expression" dxfId="2793" priority="13659">
      <formula>IF(RIGHT(TEXT(Y795,"0.#"),1)=".",FALSE,TRUE)</formula>
    </cfRule>
    <cfRule type="expression" dxfId="2792" priority="13660">
      <formula>IF(RIGHT(TEXT(Y795,"0.#"),1)=".",TRUE,FALSE)</formula>
    </cfRule>
  </conditionalFormatting>
  <conditionalFormatting sqref="P16:AQ17 P15:AX15 P13:AX13">
    <cfRule type="expression" dxfId="2791" priority="13707">
      <formula>IF(RIGHT(TEXT(P13,"0.#"),1)=".",FALSE,TRUE)</formula>
    </cfRule>
    <cfRule type="expression" dxfId="2790" priority="13708">
      <formula>IF(RIGHT(TEXT(P13,"0.#"),1)=".",TRUE,FALSE)</formula>
    </cfRule>
  </conditionalFormatting>
  <conditionalFormatting sqref="P19:AJ19">
    <cfRule type="expression" dxfId="2789" priority="13705">
      <formula>IF(RIGHT(TEXT(P19,"0.#"),1)=".",FALSE,TRUE)</formula>
    </cfRule>
    <cfRule type="expression" dxfId="2788" priority="13706">
      <formula>IF(RIGHT(TEXT(P19,"0.#"),1)=".",TRUE,FALSE)</formula>
    </cfRule>
  </conditionalFormatting>
  <conditionalFormatting sqref="AE101 AQ101">
    <cfRule type="expression" dxfId="2787" priority="13697">
      <formula>IF(RIGHT(TEXT(AE101,"0.#"),1)=".",FALSE,TRUE)</formula>
    </cfRule>
    <cfRule type="expression" dxfId="2786" priority="13698">
      <formula>IF(RIGHT(TEXT(AE101,"0.#"),1)=".",TRUE,FALSE)</formula>
    </cfRule>
  </conditionalFormatting>
  <conditionalFormatting sqref="Y784:Y791 Y782">
    <cfRule type="expression" dxfId="2785" priority="13683">
      <formula>IF(RIGHT(TEXT(Y782,"0.#"),1)=".",FALSE,TRUE)</formula>
    </cfRule>
    <cfRule type="expression" dxfId="2784" priority="13684">
      <formula>IF(RIGHT(TEXT(Y782,"0.#"),1)=".",TRUE,FALSE)</formula>
    </cfRule>
  </conditionalFormatting>
  <conditionalFormatting sqref="AU783">
    <cfRule type="expression" dxfId="2783" priority="13681">
      <formula>IF(RIGHT(TEXT(AU783,"0.#"),1)=".",FALSE,TRUE)</formula>
    </cfRule>
    <cfRule type="expression" dxfId="2782" priority="13682">
      <formula>IF(RIGHT(TEXT(AU783,"0.#"),1)=".",TRUE,FALSE)</formula>
    </cfRule>
  </conditionalFormatting>
  <conditionalFormatting sqref="AU792">
    <cfRule type="expression" dxfId="2781" priority="13679">
      <formula>IF(RIGHT(TEXT(AU792,"0.#"),1)=".",FALSE,TRUE)</formula>
    </cfRule>
    <cfRule type="expression" dxfId="2780" priority="13680">
      <formula>IF(RIGHT(TEXT(AU792,"0.#"),1)=".",TRUE,FALSE)</formula>
    </cfRule>
  </conditionalFormatting>
  <conditionalFormatting sqref="AU784:AU791 AU782">
    <cfRule type="expression" dxfId="2779" priority="13677">
      <formula>IF(RIGHT(TEXT(AU782,"0.#"),1)=".",FALSE,TRUE)</formula>
    </cfRule>
    <cfRule type="expression" dxfId="2778" priority="13678">
      <formula>IF(RIGHT(TEXT(AU782,"0.#"),1)=".",TRUE,FALSE)</formula>
    </cfRule>
  </conditionalFormatting>
  <conditionalFormatting sqref="Y822 Y809 Y796">
    <cfRule type="expression" dxfId="2777" priority="13663">
      <formula>IF(RIGHT(TEXT(Y796,"0.#"),1)=".",FALSE,TRUE)</formula>
    </cfRule>
    <cfRule type="expression" dxfId="2776" priority="13664">
      <formula>IF(RIGHT(TEXT(Y796,"0.#"),1)=".",TRUE,FALSE)</formula>
    </cfRule>
  </conditionalFormatting>
  <conditionalFormatting sqref="Y831 Y818 Y805">
    <cfRule type="expression" dxfId="2775" priority="13661">
      <formula>IF(RIGHT(TEXT(Y805,"0.#"),1)=".",FALSE,TRUE)</formula>
    </cfRule>
    <cfRule type="expression" dxfId="2774" priority="13662">
      <formula>IF(RIGHT(TEXT(Y805,"0.#"),1)=".",TRUE,FALSE)</formula>
    </cfRule>
  </conditionalFormatting>
  <conditionalFormatting sqref="AU822 AU809 AU796">
    <cfRule type="expression" dxfId="2773" priority="13657">
      <formula>IF(RIGHT(TEXT(AU796,"0.#"),1)=".",FALSE,TRUE)</formula>
    </cfRule>
    <cfRule type="expression" dxfId="2772" priority="13658">
      <formula>IF(RIGHT(TEXT(AU796,"0.#"),1)=".",TRUE,FALSE)</formula>
    </cfRule>
  </conditionalFormatting>
  <conditionalFormatting sqref="AU831 AU818 AU805">
    <cfRule type="expression" dxfId="2771" priority="13655">
      <formula>IF(RIGHT(TEXT(AU805,"0.#"),1)=".",FALSE,TRUE)</formula>
    </cfRule>
    <cfRule type="expression" dxfId="2770" priority="13656">
      <formula>IF(RIGHT(TEXT(AU805,"0.#"),1)=".",TRUE,FALSE)</formula>
    </cfRule>
  </conditionalFormatting>
  <conditionalFormatting sqref="AU823:AU830 AU821 AU810:AU817 AU808 AU797:AU804 AU795">
    <cfRule type="expression" dxfId="2769" priority="13653">
      <formula>IF(RIGHT(TEXT(AU795,"0.#"),1)=".",FALSE,TRUE)</formula>
    </cfRule>
    <cfRule type="expression" dxfId="2768" priority="13654">
      <formula>IF(RIGHT(TEXT(AU795,"0.#"),1)=".",TRUE,FALSE)</formula>
    </cfRule>
  </conditionalFormatting>
  <conditionalFormatting sqref="AM87">
    <cfRule type="expression" dxfId="2767" priority="13307">
      <formula>IF(RIGHT(TEXT(AM87,"0.#"),1)=".",FALSE,TRUE)</formula>
    </cfRule>
    <cfRule type="expression" dxfId="2766" priority="13308">
      <formula>IF(RIGHT(TEXT(AM87,"0.#"),1)=".",TRUE,FALSE)</formula>
    </cfRule>
  </conditionalFormatting>
  <conditionalFormatting sqref="AE55">
    <cfRule type="expression" dxfId="2765" priority="13375">
      <formula>IF(RIGHT(TEXT(AE55,"0.#"),1)=".",FALSE,TRUE)</formula>
    </cfRule>
    <cfRule type="expression" dxfId="2764" priority="13376">
      <formula>IF(RIGHT(TEXT(AE55,"0.#"),1)=".",TRUE,FALSE)</formula>
    </cfRule>
  </conditionalFormatting>
  <conditionalFormatting sqref="AI55">
    <cfRule type="expression" dxfId="2763" priority="13373">
      <formula>IF(RIGHT(TEXT(AI55,"0.#"),1)=".",FALSE,TRUE)</formula>
    </cfRule>
    <cfRule type="expression" dxfId="2762" priority="13374">
      <formula>IF(RIGHT(TEXT(AI55,"0.#"),1)=".",TRUE,FALSE)</formula>
    </cfRule>
  </conditionalFormatting>
  <conditionalFormatting sqref="AM34">
    <cfRule type="expression" dxfId="2761" priority="13453">
      <formula>IF(RIGHT(TEXT(AM34,"0.#"),1)=".",FALSE,TRUE)</formula>
    </cfRule>
    <cfRule type="expression" dxfId="2760" priority="13454">
      <formula>IF(RIGHT(TEXT(AM34,"0.#"),1)=".",TRUE,FALSE)</formula>
    </cfRule>
  </conditionalFormatting>
  <conditionalFormatting sqref="AE33">
    <cfRule type="expression" dxfId="2759" priority="13467">
      <formula>IF(RIGHT(TEXT(AE33,"0.#"),1)=".",FALSE,TRUE)</formula>
    </cfRule>
    <cfRule type="expression" dxfId="2758" priority="13468">
      <formula>IF(RIGHT(TEXT(AE33,"0.#"),1)=".",TRUE,FALSE)</formula>
    </cfRule>
  </conditionalFormatting>
  <conditionalFormatting sqref="AE34">
    <cfRule type="expression" dxfId="2757" priority="13465">
      <formula>IF(RIGHT(TEXT(AE34,"0.#"),1)=".",FALSE,TRUE)</formula>
    </cfRule>
    <cfRule type="expression" dxfId="2756" priority="13466">
      <formula>IF(RIGHT(TEXT(AE34,"0.#"),1)=".",TRUE,FALSE)</formula>
    </cfRule>
  </conditionalFormatting>
  <conditionalFormatting sqref="AI34">
    <cfRule type="expression" dxfId="2755" priority="13463">
      <formula>IF(RIGHT(TEXT(AI34,"0.#"),1)=".",FALSE,TRUE)</formula>
    </cfRule>
    <cfRule type="expression" dxfId="2754" priority="13464">
      <formula>IF(RIGHT(TEXT(AI34,"0.#"),1)=".",TRUE,FALSE)</formula>
    </cfRule>
  </conditionalFormatting>
  <conditionalFormatting sqref="AI33">
    <cfRule type="expression" dxfId="2753" priority="13461">
      <formula>IF(RIGHT(TEXT(AI33,"0.#"),1)=".",FALSE,TRUE)</formula>
    </cfRule>
    <cfRule type="expression" dxfId="2752" priority="13462">
      <formula>IF(RIGHT(TEXT(AI33,"0.#"),1)=".",TRUE,FALSE)</formula>
    </cfRule>
  </conditionalFormatting>
  <conditionalFormatting sqref="AI32">
    <cfRule type="expression" dxfId="2751" priority="13459">
      <formula>IF(RIGHT(TEXT(AI32,"0.#"),1)=".",FALSE,TRUE)</formula>
    </cfRule>
    <cfRule type="expression" dxfId="2750" priority="13460">
      <formula>IF(RIGHT(TEXT(AI32,"0.#"),1)=".",TRUE,FALSE)</formula>
    </cfRule>
  </conditionalFormatting>
  <conditionalFormatting sqref="AM32">
    <cfRule type="expression" dxfId="2749" priority="13457">
      <formula>IF(RIGHT(TEXT(AM32,"0.#"),1)=".",FALSE,TRUE)</formula>
    </cfRule>
    <cfRule type="expression" dxfId="2748" priority="13458">
      <formula>IF(RIGHT(TEXT(AM32,"0.#"),1)=".",TRUE,FALSE)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40:AO867">
    <cfRule type="expression" dxfId="2503" priority="6631">
      <formula>IF(AND(AL840&gt;=0, RIGHT(TEXT(AL840,"0.#"),1)&lt;&gt;"."),TRUE,FALSE)</formula>
    </cfRule>
    <cfRule type="expression" dxfId="2502" priority="6632">
      <formula>IF(AND(AL840&gt;=0, RIGHT(TEXT(AL840,"0.#"),1)="."),TRUE,FALSE)</formula>
    </cfRule>
    <cfRule type="expression" dxfId="2501" priority="6633">
      <formula>IF(AND(AL840&lt;0, RIGHT(TEXT(AL840,"0.#"),1)&lt;&gt;"."),TRUE,FALSE)</formula>
    </cfRule>
    <cfRule type="expression" dxfId="2500" priority="6634">
      <formula>IF(AND(AL840&lt;0, RIGHT(TEXT(AL840,"0.#"),1)="."),TRUE,FALSE)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40:Y867">
    <cfRule type="expression" dxfId="2429" priority="2959">
      <formula>IF(RIGHT(TEXT(Y840,"0.#"),1)=".",FALSE,TRUE)</formula>
    </cfRule>
    <cfRule type="expression" dxfId="2428" priority="2960">
      <formula>IF(RIGHT(TEXT(Y840,"0.#"),1)=".",TRUE,FALSE)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03:AO1132">
    <cfRule type="expression" dxfId="2399" priority="2865">
      <formula>IF(AND(AL1103&gt;=0, RIGHT(TEXT(AL1103,"0.#"),1)&lt;&gt;"."),TRUE,FALSE)</formula>
    </cfRule>
    <cfRule type="expression" dxfId="2398" priority="2866">
      <formula>IF(AND(AL1103&gt;=0, RIGHT(TEXT(AL1103,"0.#"),1)="."),TRUE,FALSE)</formula>
    </cfRule>
    <cfRule type="expression" dxfId="2397" priority="2867">
      <formula>IF(AND(AL1103&lt;0, RIGHT(TEXT(AL1103,"0.#"),1)&lt;&gt;"."),TRUE,FALSE)</formula>
    </cfRule>
    <cfRule type="expression" dxfId="2396" priority="2868">
      <formula>IF(AND(AL1103&lt;0, RIGHT(TEXT(AL1103,"0.#"),1)="."),TRUE,FALSE)</formula>
    </cfRule>
  </conditionalFormatting>
  <conditionalFormatting sqref="Y1103:Y1132">
    <cfRule type="expression" dxfId="2395" priority="2863">
      <formula>IF(RIGHT(TEXT(Y1103,"0.#"),1)=".",FALSE,TRUE)</formula>
    </cfRule>
    <cfRule type="expression" dxfId="2394" priority="2864">
      <formula>IF(RIGHT(TEXT(Y1103,"0.#"),1)=".",TRUE,FALSE)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38:AO839">
    <cfRule type="expression" dxfId="2385" priority="2817">
      <formula>IF(AND(AL838&gt;=0, RIGHT(TEXT(AL838,"0.#"),1)&lt;&gt;"."),TRUE,FALSE)</formula>
    </cfRule>
    <cfRule type="expression" dxfId="2384" priority="2818">
      <formula>IF(AND(AL838&gt;=0, RIGHT(TEXT(AL838,"0.#"),1)="."),TRUE,FALSE)</formula>
    </cfRule>
    <cfRule type="expression" dxfId="2383" priority="2819">
      <formula>IF(AND(AL838&lt;0, RIGHT(TEXT(AL838,"0.#"),1)&lt;&gt;"."),TRUE,FALSE)</formula>
    </cfRule>
    <cfRule type="expression" dxfId="2382" priority="2820">
      <formula>IF(AND(AL838&lt;0, RIGHT(TEXT(AL838,"0.#"),1)="."),TRUE,FALSE)</formula>
    </cfRule>
  </conditionalFormatting>
  <conditionalFormatting sqref="Y838:Y839">
    <cfRule type="expression" dxfId="2381" priority="2815">
      <formula>IF(RIGHT(TEXT(Y838,"0.#"),1)=".",FALSE,TRUE)</formula>
    </cfRule>
    <cfRule type="expression" dxfId="2380" priority="2816">
      <formula>IF(RIGHT(TEXT(Y838,"0.#"),1)=".",TRUE,FALSE)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73:Y900">
    <cfRule type="expression" dxfId="2063" priority="2075">
      <formula>IF(RIGHT(TEXT(Y873,"0.#"),1)=".",FALSE,TRUE)</formula>
    </cfRule>
    <cfRule type="expression" dxfId="2062" priority="2076">
      <formula>IF(RIGHT(TEXT(Y873,"0.#"),1)=".",TRUE,FALSE)</formula>
    </cfRule>
  </conditionalFormatting>
  <conditionalFormatting sqref="Y872">
    <cfRule type="expression" dxfId="2061" priority="2069">
      <formula>IF(RIGHT(TEXT(Y872,"0.#"),1)=".",FALSE,TRUE)</formula>
    </cfRule>
    <cfRule type="expression" dxfId="2060" priority="2070">
      <formula>IF(RIGHT(TEXT(Y872,"0.#"),1)=".",TRUE,FALSE)</formula>
    </cfRule>
  </conditionalFormatting>
  <conditionalFormatting sqref="Y906:Y933">
    <cfRule type="expression" dxfId="2059" priority="2063">
      <formula>IF(RIGHT(TEXT(Y906,"0.#"),1)=".",FALSE,TRUE)</formula>
    </cfRule>
    <cfRule type="expression" dxfId="2058" priority="2064">
      <formula>IF(RIGHT(TEXT(Y906,"0.#"),1)=".",TRUE,FALSE)</formula>
    </cfRule>
  </conditionalFormatting>
  <conditionalFormatting sqref="Y904:Y905">
    <cfRule type="expression" dxfId="2057" priority="2057">
      <formula>IF(RIGHT(TEXT(Y904,"0.#"),1)=".",FALSE,TRUE)</formula>
    </cfRule>
    <cfRule type="expression" dxfId="2056" priority="2058">
      <formula>IF(RIGHT(TEXT(Y904,"0.#"),1)=".",TRUE,FALSE)</formula>
    </cfRule>
  </conditionalFormatting>
  <conditionalFormatting sqref="Y939:Y966">
    <cfRule type="expression" dxfId="2055" priority="2051">
      <formula>IF(RIGHT(TEXT(Y939,"0.#"),1)=".",FALSE,TRUE)</formula>
    </cfRule>
    <cfRule type="expression" dxfId="2054" priority="2052">
      <formula>IF(RIGHT(TEXT(Y939,"0.#"),1)=".",TRUE,FALSE)</formula>
    </cfRule>
  </conditionalFormatting>
  <conditionalFormatting sqref="Y937:Y938">
    <cfRule type="expression" dxfId="2053" priority="2045">
      <formula>IF(RIGHT(TEXT(Y937,"0.#"),1)=".",FALSE,TRUE)</formula>
    </cfRule>
    <cfRule type="expression" dxfId="2052" priority="2046">
      <formula>IF(RIGHT(TEXT(Y937,"0.#"),1)=".",TRUE,FALSE)</formula>
    </cfRule>
  </conditionalFormatting>
  <conditionalFormatting sqref="Y972:Y999">
    <cfRule type="expression" dxfId="2051" priority="2039">
      <formula>IF(RIGHT(TEXT(Y972,"0.#"),1)=".",FALSE,TRUE)</formula>
    </cfRule>
    <cfRule type="expression" dxfId="2050" priority="2040">
      <formula>IF(RIGHT(TEXT(Y972,"0.#"),1)=".",TRUE,FALSE)</formula>
    </cfRule>
  </conditionalFormatting>
  <conditionalFormatting sqref="Y970:Y971">
    <cfRule type="expression" dxfId="2049" priority="2033">
      <formula>IF(RIGHT(TEXT(Y970,"0.#"),1)=".",FALSE,TRUE)</formula>
    </cfRule>
    <cfRule type="expression" dxfId="2048" priority="2034">
      <formula>IF(RIGHT(TEXT(Y970,"0.#"),1)=".",TRUE,FALSE)</formula>
    </cfRule>
  </conditionalFormatting>
  <conditionalFormatting sqref="Y1005:Y1032">
    <cfRule type="expression" dxfId="2047" priority="2027">
      <formula>IF(RIGHT(TEXT(Y1005,"0.#"),1)=".",FALSE,TRUE)</formula>
    </cfRule>
    <cfRule type="expression" dxfId="2046" priority="2028">
      <formula>IF(RIGHT(TEXT(Y1005,"0.#"),1)=".",TRUE,FALSE)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3:AO900">
    <cfRule type="expression" dxfId="1965" priority="2077">
      <formula>IF(AND(AL873&gt;=0, RIGHT(TEXT(AL873,"0.#"),1)&lt;&gt;"."),TRUE,FALSE)</formula>
    </cfRule>
    <cfRule type="expression" dxfId="1964" priority="2078">
      <formula>IF(AND(AL873&gt;=0, RIGHT(TEXT(AL873,"0.#"),1)="."),TRUE,FALSE)</formula>
    </cfRule>
    <cfRule type="expression" dxfId="1963" priority="2079">
      <formula>IF(AND(AL873&lt;0, RIGHT(TEXT(AL873,"0.#"),1)&lt;&gt;"."),TRUE,FALSE)</formula>
    </cfRule>
    <cfRule type="expression" dxfId="1962" priority="2080">
      <formula>IF(AND(AL873&lt;0, RIGHT(TEXT(AL873,"0.#"),1)="."),TRUE,FALSE)</formula>
    </cfRule>
  </conditionalFormatting>
  <conditionalFormatting sqref="AL872:AO872">
    <cfRule type="expression" dxfId="1961" priority="2071">
      <formula>IF(AND(AL872&gt;=0, RIGHT(TEXT(AL872,"0.#"),1)&lt;&gt;"."),TRUE,FALSE)</formula>
    </cfRule>
    <cfRule type="expression" dxfId="1960" priority="2072">
      <formula>IF(AND(AL872&gt;=0, RIGHT(TEXT(AL872,"0.#"),1)="."),TRUE,FALSE)</formula>
    </cfRule>
    <cfRule type="expression" dxfId="1959" priority="2073">
      <formula>IF(AND(AL872&lt;0, RIGHT(TEXT(AL872,"0.#"),1)&lt;&gt;"."),TRUE,FALSE)</formula>
    </cfRule>
    <cfRule type="expression" dxfId="1958" priority="2074">
      <formula>IF(AND(AL872&lt;0, RIGHT(TEXT(AL872,"0.#"),1)="."),TRUE,FALSE)</formula>
    </cfRule>
  </conditionalFormatting>
  <conditionalFormatting sqref="AL906:AO933">
    <cfRule type="expression" dxfId="1957" priority="2065">
      <formula>IF(AND(AL906&gt;=0, RIGHT(TEXT(AL906,"0.#"),1)&lt;&gt;"."),TRUE,FALSE)</formula>
    </cfRule>
    <cfRule type="expression" dxfId="1956" priority="2066">
      <formula>IF(AND(AL906&gt;=0, RIGHT(TEXT(AL906,"0.#"),1)="."),TRUE,FALSE)</formula>
    </cfRule>
    <cfRule type="expression" dxfId="1955" priority="2067">
      <formula>IF(AND(AL906&lt;0, RIGHT(TEXT(AL906,"0.#"),1)&lt;&gt;"."),TRUE,FALSE)</formula>
    </cfRule>
    <cfRule type="expression" dxfId="1954" priority="2068">
      <formula>IF(AND(AL906&lt;0, RIGHT(TEXT(AL906,"0.#"),1)="."),TRUE,FALSE)</formula>
    </cfRule>
  </conditionalFormatting>
  <conditionalFormatting sqref="AL904:AO905">
    <cfRule type="expression" dxfId="1953" priority="2059">
      <formula>IF(AND(AL904&gt;=0, RIGHT(TEXT(AL904,"0.#"),1)&lt;&gt;"."),TRUE,FALSE)</formula>
    </cfRule>
    <cfRule type="expression" dxfId="1952" priority="2060">
      <formula>IF(AND(AL904&gt;=0, RIGHT(TEXT(AL904,"0.#"),1)="."),TRUE,FALSE)</formula>
    </cfRule>
    <cfRule type="expression" dxfId="1951" priority="2061">
      <formula>IF(AND(AL904&lt;0, RIGHT(TEXT(AL904,"0.#"),1)&lt;&gt;"."),TRUE,FALSE)</formula>
    </cfRule>
    <cfRule type="expression" dxfId="1950" priority="2062">
      <formula>IF(AND(AL904&lt;0, RIGHT(TEXT(AL904,"0.#"),1)="."),TRUE,FALSE)</formula>
    </cfRule>
  </conditionalFormatting>
  <conditionalFormatting sqref="AL939:AO966">
    <cfRule type="expression" dxfId="1949" priority="2053">
      <formula>IF(AND(AL939&gt;=0, RIGHT(TEXT(AL939,"0.#"),1)&lt;&gt;"."),TRUE,FALSE)</formula>
    </cfRule>
    <cfRule type="expression" dxfId="1948" priority="2054">
      <formula>IF(AND(AL939&gt;=0, RIGHT(TEXT(AL939,"0.#"),1)="."),TRUE,FALSE)</formula>
    </cfRule>
    <cfRule type="expression" dxfId="1947" priority="2055">
      <formula>IF(AND(AL939&lt;0, RIGHT(TEXT(AL939,"0.#"),1)&lt;&gt;"."),TRUE,FALSE)</formula>
    </cfRule>
    <cfRule type="expression" dxfId="1946" priority="2056">
      <formula>IF(AND(AL939&lt;0, RIGHT(TEXT(AL939,"0.#"),1)="."),TRUE,FALSE)</formula>
    </cfRule>
  </conditionalFormatting>
  <conditionalFormatting sqref="AL937:AO938">
    <cfRule type="expression" dxfId="1945" priority="2047">
      <formula>IF(AND(AL937&gt;=0, RIGHT(TEXT(AL937,"0.#"),1)&lt;&gt;"."),TRUE,FALSE)</formula>
    </cfRule>
    <cfRule type="expression" dxfId="1944" priority="2048">
      <formula>IF(AND(AL937&gt;=0, RIGHT(TEXT(AL937,"0.#"),1)="."),TRUE,FALSE)</formula>
    </cfRule>
    <cfRule type="expression" dxfId="1943" priority="2049">
      <formula>IF(AND(AL937&lt;0, RIGHT(TEXT(AL937,"0.#"),1)&lt;&gt;"."),TRUE,FALSE)</formula>
    </cfRule>
    <cfRule type="expression" dxfId="1942" priority="2050">
      <formula>IF(AND(AL937&lt;0, RIGHT(TEXT(AL937,"0.#"),1)="."),TRUE,FALSE)</formula>
    </cfRule>
  </conditionalFormatting>
  <conditionalFormatting sqref="AL972:AO999">
    <cfRule type="expression" dxfId="1941" priority="2041">
      <formula>IF(AND(AL972&gt;=0, RIGHT(TEXT(AL972,"0.#"),1)&lt;&gt;"."),TRUE,FALSE)</formula>
    </cfRule>
    <cfRule type="expression" dxfId="1940" priority="2042">
      <formula>IF(AND(AL972&gt;=0, RIGHT(TEXT(AL972,"0.#"),1)="."),TRUE,FALSE)</formula>
    </cfRule>
    <cfRule type="expression" dxfId="1939" priority="2043">
      <formula>IF(AND(AL972&lt;0, RIGHT(TEXT(AL972,"0.#"),1)&lt;&gt;"."),TRUE,FALSE)</formula>
    </cfRule>
    <cfRule type="expression" dxfId="1938" priority="2044">
      <formula>IF(AND(AL972&lt;0, RIGHT(TEXT(AL972,"0.#"),1)="."),TRUE,FALSE)</formula>
    </cfRule>
  </conditionalFormatting>
  <conditionalFormatting sqref="AL970:AO971">
    <cfRule type="expression" dxfId="1937" priority="2035">
      <formula>IF(AND(AL970&gt;=0, RIGHT(TEXT(AL970,"0.#"),1)&lt;&gt;"."),TRUE,FALSE)</formula>
    </cfRule>
    <cfRule type="expression" dxfId="1936" priority="2036">
      <formula>IF(AND(AL970&gt;=0, RIGHT(TEXT(AL970,"0.#"),1)="."),TRUE,FALSE)</formula>
    </cfRule>
    <cfRule type="expression" dxfId="1935" priority="2037">
      <formula>IF(AND(AL970&lt;0, RIGHT(TEXT(AL970,"0.#"),1)&lt;&gt;"."),TRUE,FALSE)</formula>
    </cfRule>
    <cfRule type="expression" dxfId="1934" priority="2038">
      <formula>IF(AND(AL970&lt;0, RIGHT(TEXT(AL970,"0.#"),1)="."),TRUE,FALSE)</formula>
    </cfRule>
  </conditionalFormatting>
  <conditionalFormatting sqref="AL1005:AO1032">
    <cfRule type="expression" dxfId="1933" priority="2029">
      <formula>IF(AND(AL1005&gt;=0, RIGHT(TEXT(AL1005,"0.#"),1)&lt;&gt;"."),TRUE,FALSE)</formula>
    </cfRule>
    <cfRule type="expression" dxfId="1932" priority="2030">
      <formula>IF(AND(AL1005&gt;=0, RIGHT(TEXT(AL1005,"0.#"),1)="."),TRUE,FALSE)</formula>
    </cfRule>
    <cfRule type="expression" dxfId="1931" priority="2031">
      <formula>IF(AND(AL1005&lt;0, RIGHT(TEXT(AL1005,"0.#"),1)&lt;&gt;"."),TRUE,FALSE)</formula>
    </cfRule>
    <cfRule type="expression" dxfId="1930" priority="2032">
      <formula>IF(AND(AL1005&lt;0, RIGHT(TEXT(AL1005,"0.#"),1)="."),TRUE,FALSE)</formula>
    </cfRule>
  </conditionalFormatting>
  <conditionalFormatting sqref="AL1003:AO1004">
    <cfRule type="expression" dxfId="1929" priority="2023">
      <formula>IF(AND(AL1003&gt;=0, RIGHT(TEXT(AL1003,"0.#"),1)&lt;&gt;"."),TRUE,FALSE)</formula>
    </cfRule>
    <cfRule type="expression" dxfId="1928" priority="2024">
      <formula>IF(AND(AL1003&gt;=0, RIGHT(TEXT(AL1003,"0.#"),1)="."),TRUE,FALSE)</formula>
    </cfRule>
    <cfRule type="expression" dxfId="1927" priority="2025">
      <formula>IF(AND(AL1003&lt;0, RIGHT(TEXT(AL1003,"0.#"),1)&lt;&gt;"."),TRUE,FALSE)</formula>
    </cfRule>
    <cfRule type="expression" dxfId="1926" priority="2026">
      <formula>IF(AND(AL1003&lt;0, RIGHT(TEXT(AL1003,"0.#"),1)="."),TRUE,FALSE)</formula>
    </cfRule>
  </conditionalFormatting>
  <conditionalFormatting sqref="Y1003:Y1004">
    <cfRule type="expression" dxfId="1925" priority="2021">
      <formula>IF(RIGHT(TEXT(Y1003,"0.#"),1)=".",FALSE,TRUE)</formula>
    </cfRule>
    <cfRule type="expression" dxfId="1924" priority="2022">
      <formula>IF(RIGHT(TEXT(Y1003,"0.#"),1)=".",TRUE,FALSE)</formula>
    </cfRule>
  </conditionalFormatting>
  <conditionalFormatting sqref="AL1038:AO1065">
    <cfRule type="expression" dxfId="1923" priority="2017">
      <formula>IF(AND(AL1038&gt;=0, RIGHT(TEXT(AL1038,"0.#"),1)&lt;&gt;"."),TRUE,FALSE)</formula>
    </cfRule>
    <cfRule type="expression" dxfId="1922" priority="2018">
      <formula>IF(AND(AL1038&gt;=0, RIGHT(TEXT(AL1038,"0.#"),1)="."),TRUE,FALSE)</formula>
    </cfRule>
    <cfRule type="expression" dxfId="1921" priority="2019">
      <formula>IF(AND(AL1038&lt;0, RIGHT(TEXT(AL1038,"0.#"),1)&lt;&gt;"."),TRUE,FALSE)</formula>
    </cfRule>
    <cfRule type="expression" dxfId="1920" priority="2020">
      <formula>IF(AND(AL1038&lt;0, RIGHT(TEXT(AL1038,"0.#"),1)="."),TRUE,FALSE)</formula>
    </cfRule>
  </conditionalFormatting>
  <conditionalFormatting sqref="Y1038:Y1065">
    <cfRule type="expression" dxfId="1919" priority="2015">
      <formula>IF(RIGHT(TEXT(Y1038,"0.#"),1)=".",FALSE,TRUE)</formula>
    </cfRule>
    <cfRule type="expression" dxfId="1918" priority="2016">
      <formula>IF(RIGHT(TEXT(Y1038,"0.#"),1)=".",TRUE,FALSE)</formula>
    </cfRule>
  </conditionalFormatting>
  <conditionalFormatting sqref="AL1036:AO1037">
    <cfRule type="expression" dxfId="1917" priority="2011">
      <formula>IF(AND(AL1036&gt;=0, RIGHT(TEXT(AL1036,"0.#"),1)&lt;&gt;"."),TRUE,FALSE)</formula>
    </cfRule>
    <cfRule type="expression" dxfId="1916" priority="2012">
      <formula>IF(AND(AL1036&gt;=0, RIGHT(TEXT(AL1036,"0.#"),1)="."),TRUE,FALSE)</formula>
    </cfRule>
    <cfRule type="expression" dxfId="1915" priority="2013">
      <formula>IF(AND(AL1036&lt;0, RIGHT(TEXT(AL1036,"0.#"),1)&lt;&gt;"."),TRUE,FALSE)</formula>
    </cfRule>
    <cfRule type="expression" dxfId="1914" priority="2014">
      <formula>IF(AND(AL1036&lt;0, RIGHT(TEXT(AL1036,"0.#"),1)="."),TRUE,FALSE)</formula>
    </cfRule>
  </conditionalFormatting>
  <conditionalFormatting sqref="Y1036:Y1037">
    <cfRule type="expression" dxfId="1913" priority="2009">
      <formula>IF(RIGHT(TEXT(Y1036,"0.#"),1)=".",FALSE,TRUE)</formula>
    </cfRule>
    <cfRule type="expression" dxfId="1912" priority="2010">
      <formula>IF(RIGHT(TEXT(Y1036,"0.#"),1)=".",TRUE,FALSE)</formula>
    </cfRule>
  </conditionalFormatting>
  <conditionalFormatting sqref="AL1071:AO1098">
    <cfRule type="expression" dxfId="1911" priority="2005">
      <formula>IF(AND(AL1071&gt;=0, RIGHT(TEXT(AL1071,"0.#"),1)&lt;&gt;"."),TRUE,FALSE)</formula>
    </cfRule>
    <cfRule type="expression" dxfId="1910" priority="2006">
      <formula>IF(AND(AL1071&gt;=0, RIGHT(TEXT(AL1071,"0.#"),1)="."),TRUE,FALSE)</formula>
    </cfRule>
    <cfRule type="expression" dxfId="1909" priority="2007">
      <formula>IF(AND(AL1071&lt;0, RIGHT(TEXT(AL1071,"0.#"),1)&lt;&gt;"."),TRUE,FALSE)</formula>
    </cfRule>
    <cfRule type="expression" dxfId="1908" priority="2008">
      <formula>IF(AND(AL1071&lt;0, RIGHT(TEXT(AL1071,"0.#"),1)="."),TRUE,FALSE)</formula>
    </cfRule>
  </conditionalFormatting>
  <conditionalFormatting sqref="Y1071:Y1098">
    <cfRule type="expression" dxfId="1907" priority="2003">
      <formula>IF(RIGHT(TEXT(Y1071,"0.#"),1)=".",FALSE,TRUE)</formula>
    </cfRule>
    <cfRule type="expression" dxfId="1906" priority="2004">
      <formula>IF(RIGHT(TEXT(Y1071,"0.#"),1)=".",TRUE,FALSE)</formula>
    </cfRule>
  </conditionalFormatting>
  <conditionalFormatting sqref="AL1069:AO1070">
    <cfRule type="expression" dxfId="1905" priority="1999">
      <formula>IF(AND(AL1069&gt;=0, RIGHT(TEXT(AL1069,"0.#"),1)&lt;&gt;"."),TRUE,FALSE)</formula>
    </cfRule>
    <cfRule type="expression" dxfId="1904" priority="2000">
      <formula>IF(AND(AL1069&gt;=0, RIGHT(TEXT(AL1069,"0.#"),1)="."),TRUE,FALSE)</formula>
    </cfRule>
    <cfRule type="expression" dxfId="1903" priority="2001">
      <formula>IF(AND(AL1069&lt;0, RIGHT(TEXT(AL1069,"0.#"),1)&lt;&gt;"."),TRUE,FALSE)</formula>
    </cfRule>
    <cfRule type="expression" dxfId="1902" priority="2002">
      <formula>IF(AND(AL1069&lt;0, RIGHT(TEXT(AL1069,"0.#"),1)="."),TRUE,FALSE)</formula>
    </cfRule>
  </conditionalFormatting>
  <conditionalFormatting sqref="Y1069:Y1070">
    <cfRule type="expression" dxfId="1901" priority="1997">
      <formula>IF(RIGHT(TEXT(Y1069,"0.#"),1)=".",FALSE,TRUE)</formula>
    </cfRule>
    <cfRule type="expression" dxfId="1900" priority="1998">
      <formula>IF(RIGHT(TEXT(Y1069,"0.#"),1)=".",TRUE,FALSE)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L871:AO871">
    <cfRule type="expression" dxfId="705" priority="3">
      <formula>IF(AND(AL871&gt;=0, RIGHT(TEXT(AL871,"0.#"),1)&lt;&gt;"."),TRUE,FALSE)</formula>
    </cfRule>
    <cfRule type="expression" dxfId="704" priority="4">
      <formula>IF(AND(AL871&gt;=0, RIGHT(TEXT(AL871,"0.#"),1)="."),TRUE,FALSE)</formula>
    </cfRule>
    <cfRule type="expression" dxfId="703" priority="5">
      <formula>IF(AND(AL871&lt;0, RIGHT(TEXT(AL871,"0.#"),1)&lt;&gt;"."),TRUE,FALSE)</formula>
    </cfRule>
    <cfRule type="expression" dxfId="702" priority="6">
      <formula>IF(AND(AL871&lt;0, RIGHT(TEXT(AL871,"0.#"),1)="."),TRUE,FALSE)</formula>
    </cfRule>
  </conditionalFormatting>
  <conditionalFormatting sqref="Y871">
    <cfRule type="expression" dxfId="701" priority="1">
      <formula>IF(RIGHT(TEXT(Y871,"0.#"),1)=".",FALSE,TRUE)</formula>
    </cfRule>
    <cfRule type="expression" dxfId="700" priority="2">
      <formula>IF(RIGHT(TEXT(Y871,"0.#"),1)=".",TRUE,FALSE)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O9" sqref="O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565</v>
      </c>
      <c r="H2" s="13" t="str">
        <f>IF(G2="","",F2)</f>
        <v>一般会計</v>
      </c>
      <c r="I2" s="13" t="str">
        <f>IF(H2="","",IF(I1&lt;&gt;"",CONCATENATE(I1,"、",H2),H2))</f>
        <v>一般会計</v>
      </c>
      <c r="K2" s="14" t="s">
        <v>103</v>
      </c>
      <c r="L2" s="15"/>
      <c r="M2" s="13" t="str">
        <f>IF(L2="","",K2)</f>
        <v/>
      </c>
      <c r="N2" s="13" t="str">
        <f>IF(M2="","",IF(N1&lt;&gt;"",CONCATENATE(N1,"、",M2),M2))</f>
        <v/>
      </c>
      <c r="O2" s="13"/>
      <c r="P2" s="12" t="s">
        <v>74</v>
      </c>
      <c r="Q2" s="17" t="s">
        <v>565</v>
      </c>
      <c r="R2" s="13" t="str">
        <f>IF(Q2="","",P2)</f>
        <v>直接実施</v>
      </c>
      <c r="S2" s="13" t="str">
        <f>IF(R2="","",IF(S1&lt;&gt;"",CONCATENATE(S1,"、",R2),R2))</f>
        <v>直接実施</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565</v>
      </c>
      <c r="R3" s="13" t="str">
        <f t="shared" ref="R3:R8" si="3">IF(Q3="","",P3)</f>
        <v>委託・請負</v>
      </c>
      <c r="S3" s="13" t="str">
        <f t="shared" ref="S3:S8" si="4">IF(R3="",S2,IF(S2&lt;&gt;"",CONCATENATE(S2,"、",R3),R3))</f>
        <v>直接実施、委託・請負</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t="s">
        <v>565</v>
      </c>
      <c r="C7" s="13" t="str">
        <f t="shared" si="0"/>
        <v>観光立国</v>
      </c>
      <c r="D7" s="13" t="str">
        <f t="shared" si="8"/>
        <v>観光立国</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観光立国</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観光立国</v>
      </c>
      <c r="F9" s="18" t="s">
        <v>304</v>
      </c>
      <c r="G9" s="17"/>
      <c r="H9" s="13" t="str">
        <f t="shared" si="1"/>
        <v/>
      </c>
      <c r="I9" s="13" t="str">
        <f t="shared" si="5"/>
        <v>一般会計</v>
      </c>
      <c r="K9" s="14" t="s">
        <v>110</v>
      </c>
      <c r="L9" s="15"/>
      <c r="M9" s="13" t="str">
        <f t="shared" si="2"/>
        <v/>
      </c>
      <c r="N9" s="13" t="str">
        <f t="shared" si="6"/>
        <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観光立国</v>
      </c>
      <c r="F10" s="18" t="s">
        <v>117</v>
      </c>
      <c r="G10" s="17"/>
      <c r="H10" s="13" t="str">
        <f t="shared" si="1"/>
        <v/>
      </c>
      <c r="I10" s="13" t="str">
        <f t="shared" si="5"/>
        <v>一般会計</v>
      </c>
      <c r="K10" s="14" t="s">
        <v>335</v>
      </c>
      <c r="L10" s="15"/>
      <c r="M10" s="13" t="str">
        <f t="shared" si="2"/>
        <v/>
      </c>
      <c r="N10" s="13" t="str">
        <f t="shared" si="6"/>
        <v/>
      </c>
      <c r="O10" s="13"/>
      <c r="P10" s="13" t="str">
        <f>S8</f>
        <v>直接実施、委託・請負</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観光立国</v>
      </c>
      <c r="F11" s="18" t="s">
        <v>118</v>
      </c>
      <c r="G11" s="17"/>
      <c r="H11" s="13" t="str">
        <f t="shared" si="1"/>
        <v/>
      </c>
      <c r="I11" s="13" t="str">
        <f t="shared" si="5"/>
        <v>一般会計</v>
      </c>
      <c r="K11" s="14" t="s">
        <v>111</v>
      </c>
      <c r="L11" s="15" t="s">
        <v>565</v>
      </c>
      <c r="M11" s="13" t="str">
        <f t="shared" si="2"/>
        <v>その他の事項経費</v>
      </c>
      <c r="N11" s="13" t="str">
        <f t="shared" si="6"/>
        <v>その他の事項経費</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観光立国</v>
      </c>
      <c r="F12" s="18" t="s">
        <v>119</v>
      </c>
      <c r="G12" s="17"/>
      <c r="H12" s="13" t="str">
        <f t="shared" si="1"/>
        <v/>
      </c>
      <c r="I12" s="13" t="str">
        <f t="shared" si="5"/>
        <v>一般会計</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観光立国</v>
      </c>
      <c r="F13" s="18" t="s">
        <v>120</v>
      </c>
      <c r="G13" s="17"/>
      <c r="H13" s="13" t="str">
        <f t="shared" si="1"/>
        <v/>
      </c>
      <c r="I13" s="13" t="str">
        <f t="shared" si="5"/>
        <v>一般会計</v>
      </c>
      <c r="K13" s="13" t="str">
        <f>N11</f>
        <v>その他の事項経費</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観光立国</v>
      </c>
      <c r="F14" s="18" t="s">
        <v>121</v>
      </c>
      <c r="G14" s="17"/>
      <c r="H14" s="13" t="str">
        <f t="shared" si="1"/>
        <v/>
      </c>
      <c r="I14" s="13" t="str">
        <f t="shared" si="5"/>
        <v>一般会計</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観光立国</v>
      </c>
      <c r="F15" s="18" t="s">
        <v>122</v>
      </c>
      <c r="G15" s="17"/>
      <c r="H15" s="13" t="str">
        <f t="shared" si="1"/>
        <v/>
      </c>
      <c r="I15" s="13" t="str">
        <f t="shared" si="5"/>
        <v>一般会計</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観光立国</v>
      </c>
      <c r="F16" s="18" t="s">
        <v>123</v>
      </c>
      <c r="G16" s="17"/>
      <c r="H16" s="13" t="str">
        <f t="shared" si="1"/>
        <v/>
      </c>
      <c r="I16" s="13" t="str">
        <f t="shared" si="5"/>
        <v>一般会計</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観光立国</v>
      </c>
      <c r="F17" s="18" t="s">
        <v>124</v>
      </c>
      <c r="G17" s="17"/>
      <c r="H17" s="13" t="str">
        <f t="shared" si="1"/>
        <v/>
      </c>
      <c r="I17" s="13" t="str">
        <f t="shared" si="5"/>
        <v>一般会計</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観光立国</v>
      </c>
      <c r="F18" s="18" t="s">
        <v>125</v>
      </c>
      <c r="G18" s="17"/>
      <c r="H18" s="13" t="str">
        <f t="shared" si="1"/>
        <v/>
      </c>
      <c r="I18" s="13" t="str">
        <f t="shared" si="5"/>
        <v>一般会計</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観光立国</v>
      </c>
      <c r="F19" s="18" t="s">
        <v>126</v>
      </c>
      <c r="G19" s="17"/>
      <c r="H19" s="13" t="str">
        <f t="shared" si="1"/>
        <v/>
      </c>
      <c r="I19" s="13" t="str">
        <f t="shared" si="5"/>
        <v>一般会計</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観光立国</v>
      </c>
      <c r="F20" s="18" t="s">
        <v>313</v>
      </c>
      <c r="G20" s="17"/>
      <c r="H20" s="13" t="str">
        <f t="shared" si="1"/>
        <v/>
      </c>
      <c r="I20" s="13" t="str">
        <f t="shared" si="5"/>
        <v>一般会計</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観光立国</v>
      </c>
      <c r="F21" s="18" t="s">
        <v>127</v>
      </c>
      <c r="G21" s="17"/>
      <c r="H21" s="13" t="str">
        <f t="shared" si="1"/>
        <v/>
      </c>
      <c r="I21" s="13" t="str">
        <f t="shared" si="5"/>
        <v>一般会計</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観光立国</v>
      </c>
      <c r="F22" s="18" t="s">
        <v>128</v>
      </c>
      <c r="G22" s="17"/>
      <c r="H22" s="13" t="str">
        <f t="shared" si="1"/>
        <v/>
      </c>
      <c r="I22" s="13" t="str">
        <f t="shared" si="5"/>
        <v>一般会計</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観光立国</v>
      </c>
      <c r="F23" s="18" t="s">
        <v>129</v>
      </c>
      <c r="G23" s="17"/>
      <c r="H23" s="13" t="str">
        <f t="shared" si="1"/>
        <v/>
      </c>
      <c r="I23" s="13" t="str">
        <f t="shared" si="5"/>
        <v>一般会計</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観光立国</v>
      </c>
      <c r="F24" s="18" t="s">
        <v>416</v>
      </c>
      <c r="G24" s="17"/>
      <c r="H24" s="13" t="str">
        <f t="shared" si="1"/>
        <v/>
      </c>
      <c r="I24" s="13" t="str">
        <f t="shared" si="5"/>
        <v>一般会計</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観光立国</v>
      </c>
      <c r="B27" s="13"/>
      <c r="F27" s="18" t="s">
        <v>132</v>
      </c>
      <c r="G27" s="17"/>
      <c r="H27" s="13" t="str">
        <f t="shared" si="1"/>
        <v/>
      </c>
      <c r="I27" s="13" t="str">
        <f t="shared" si="5"/>
        <v>一般会計</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一般会計</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353</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27"/>
      <c r="Z2" s="829"/>
      <c r="AA2" s="830"/>
      <c r="AB2" s="1031" t="s">
        <v>11</v>
      </c>
      <c r="AC2" s="1032"/>
      <c r="AD2" s="1033"/>
      <c r="AE2" s="249" t="s">
        <v>397</v>
      </c>
      <c r="AF2" s="249"/>
      <c r="AG2" s="249"/>
      <c r="AH2" s="249"/>
      <c r="AI2" s="249" t="s">
        <v>395</v>
      </c>
      <c r="AJ2" s="249"/>
      <c r="AK2" s="249"/>
      <c r="AL2" s="249"/>
      <c r="AM2" s="249" t="s">
        <v>424</v>
      </c>
      <c r="AN2" s="249"/>
      <c r="AO2" s="249"/>
      <c r="AP2" s="243"/>
      <c r="AQ2" s="159" t="s">
        <v>235</v>
      </c>
      <c r="AR2" s="130"/>
      <c r="AS2" s="130"/>
      <c r="AT2" s="131"/>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28"/>
      <c r="Z3" s="1029"/>
      <c r="AA3" s="1030"/>
      <c r="AB3" s="1034"/>
      <c r="AC3" s="1035"/>
      <c r="AD3" s="1036"/>
      <c r="AE3" s="250"/>
      <c r="AF3" s="250"/>
      <c r="AG3" s="250"/>
      <c r="AH3" s="250"/>
      <c r="AI3" s="250"/>
      <c r="AJ3" s="250"/>
      <c r="AK3" s="250"/>
      <c r="AL3" s="250"/>
      <c r="AM3" s="250"/>
      <c r="AN3" s="250"/>
      <c r="AO3" s="250"/>
      <c r="AP3" s="246"/>
      <c r="AQ3" s="198"/>
      <c r="AR3" s="199"/>
      <c r="AS3" s="133" t="s">
        <v>236</v>
      </c>
      <c r="AT3" s="134"/>
      <c r="AU3" s="199"/>
      <c r="AV3" s="199"/>
      <c r="AW3" s="398" t="s">
        <v>181</v>
      </c>
      <c r="AX3" s="399"/>
    </row>
    <row r="4" spans="1:50" ht="22.5" customHeight="1" x14ac:dyDescent="0.15">
      <c r="A4" s="403"/>
      <c r="B4" s="401"/>
      <c r="C4" s="401"/>
      <c r="D4" s="401"/>
      <c r="E4" s="401"/>
      <c r="F4" s="402"/>
      <c r="G4" s="564"/>
      <c r="H4" s="1004"/>
      <c r="I4" s="1004"/>
      <c r="J4" s="1004"/>
      <c r="K4" s="1004"/>
      <c r="L4" s="1004"/>
      <c r="M4" s="1004"/>
      <c r="N4" s="1004"/>
      <c r="O4" s="1005"/>
      <c r="P4" s="105"/>
      <c r="Q4" s="1012"/>
      <c r="R4" s="1012"/>
      <c r="S4" s="1012"/>
      <c r="T4" s="1012"/>
      <c r="U4" s="1012"/>
      <c r="V4" s="1012"/>
      <c r="W4" s="1012"/>
      <c r="X4" s="1013"/>
      <c r="Y4" s="1022" t="s">
        <v>12</v>
      </c>
      <c r="Z4" s="1023"/>
      <c r="AA4" s="1024"/>
      <c r="AB4" s="464"/>
      <c r="AC4" s="1026"/>
      <c r="AD4" s="1026"/>
      <c r="AE4" s="217"/>
      <c r="AF4" s="218"/>
      <c r="AG4" s="218"/>
      <c r="AH4" s="218"/>
      <c r="AI4" s="217"/>
      <c r="AJ4" s="218"/>
      <c r="AK4" s="218"/>
      <c r="AL4" s="218"/>
      <c r="AM4" s="217"/>
      <c r="AN4" s="218"/>
      <c r="AO4" s="218"/>
      <c r="AP4" s="218"/>
      <c r="AQ4" s="340"/>
      <c r="AR4" s="207"/>
      <c r="AS4" s="207"/>
      <c r="AT4" s="341"/>
      <c r="AU4" s="218"/>
      <c r="AV4" s="218"/>
      <c r="AW4" s="218"/>
      <c r="AX4" s="220"/>
    </row>
    <row r="5" spans="1:50" ht="22.5" customHeight="1" x14ac:dyDescent="0.15">
      <c r="A5" s="404"/>
      <c r="B5" s="405"/>
      <c r="C5" s="405"/>
      <c r="D5" s="405"/>
      <c r="E5" s="405"/>
      <c r="F5" s="406"/>
      <c r="G5" s="1006"/>
      <c r="H5" s="1007"/>
      <c r="I5" s="1007"/>
      <c r="J5" s="1007"/>
      <c r="K5" s="1007"/>
      <c r="L5" s="1007"/>
      <c r="M5" s="1007"/>
      <c r="N5" s="1007"/>
      <c r="O5" s="1008"/>
      <c r="P5" s="1014"/>
      <c r="Q5" s="1014"/>
      <c r="R5" s="1014"/>
      <c r="S5" s="1014"/>
      <c r="T5" s="1014"/>
      <c r="U5" s="1014"/>
      <c r="V5" s="1014"/>
      <c r="W5" s="1014"/>
      <c r="X5" s="1015"/>
      <c r="Y5" s="418" t="s">
        <v>54</v>
      </c>
      <c r="Z5" s="1019"/>
      <c r="AA5" s="1020"/>
      <c r="AB5" s="526"/>
      <c r="AC5" s="1025"/>
      <c r="AD5" s="1025"/>
      <c r="AE5" s="217"/>
      <c r="AF5" s="218"/>
      <c r="AG5" s="218"/>
      <c r="AH5" s="218"/>
      <c r="AI5" s="217"/>
      <c r="AJ5" s="218"/>
      <c r="AK5" s="218"/>
      <c r="AL5" s="218"/>
      <c r="AM5" s="217"/>
      <c r="AN5" s="218"/>
      <c r="AO5" s="218"/>
      <c r="AP5" s="218"/>
      <c r="AQ5" s="340"/>
      <c r="AR5" s="207"/>
      <c r="AS5" s="207"/>
      <c r="AT5" s="341"/>
      <c r="AU5" s="218"/>
      <c r="AV5" s="218"/>
      <c r="AW5" s="218"/>
      <c r="AX5" s="220"/>
    </row>
    <row r="6" spans="1:50" ht="22.5" customHeight="1" x14ac:dyDescent="0.15">
      <c r="A6" s="404"/>
      <c r="B6" s="405"/>
      <c r="C6" s="405"/>
      <c r="D6" s="405"/>
      <c r="E6" s="405"/>
      <c r="F6" s="406"/>
      <c r="G6" s="1009"/>
      <c r="H6" s="1010"/>
      <c r="I6" s="1010"/>
      <c r="J6" s="1010"/>
      <c r="K6" s="1010"/>
      <c r="L6" s="1010"/>
      <c r="M6" s="1010"/>
      <c r="N6" s="1010"/>
      <c r="O6" s="1011"/>
      <c r="P6" s="1016"/>
      <c r="Q6" s="1016"/>
      <c r="R6" s="1016"/>
      <c r="S6" s="1016"/>
      <c r="T6" s="1016"/>
      <c r="U6" s="1016"/>
      <c r="V6" s="1016"/>
      <c r="W6" s="1016"/>
      <c r="X6" s="1017"/>
      <c r="Y6" s="1018" t="s">
        <v>13</v>
      </c>
      <c r="Z6" s="1019"/>
      <c r="AA6" s="1020"/>
      <c r="AB6" s="594" t="s">
        <v>182</v>
      </c>
      <c r="AC6" s="1021"/>
      <c r="AD6" s="1021"/>
      <c r="AE6" s="217"/>
      <c r="AF6" s="218"/>
      <c r="AG6" s="218"/>
      <c r="AH6" s="218"/>
      <c r="AI6" s="217"/>
      <c r="AJ6" s="218"/>
      <c r="AK6" s="218"/>
      <c r="AL6" s="218"/>
      <c r="AM6" s="217"/>
      <c r="AN6" s="218"/>
      <c r="AO6" s="218"/>
      <c r="AP6" s="218"/>
      <c r="AQ6" s="340"/>
      <c r="AR6" s="207"/>
      <c r="AS6" s="207"/>
      <c r="AT6" s="341"/>
      <c r="AU6" s="218"/>
      <c r="AV6" s="218"/>
      <c r="AW6" s="218"/>
      <c r="AX6" s="220"/>
    </row>
    <row r="7" spans="1:50" customFormat="1" ht="23.25" customHeight="1" x14ac:dyDescent="0.15">
      <c r="A7" s="225" t="s">
        <v>385</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00" t="s">
        <v>353</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27"/>
      <c r="Z9" s="829"/>
      <c r="AA9" s="830"/>
      <c r="AB9" s="1031" t="s">
        <v>11</v>
      </c>
      <c r="AC9" s="1032"/>
      <c r="AD9" s="1033"/>
      <c r="AE9" s="249" t="s">
        <v>397</v>
      </c>
      <c r="AF9" s="249"/>
      <c r="AG9" s="249"/>
      <c r="AH9" s="249"/>
      <c r="AI9" s="249" t="s">
        <v>395</v>
      </c>
      <c r="AJ9" s="249"/>
      <c r="AK9" s="249"/>
      <c r="AL9" s="249"/>
      <c r="AM9" s="249" t="s">
        <v>424</v>
      </c>
      <c r="AN9" s="249"/>
      <c r="AO9" s="249"/>
      <c r="AP9" s="243"/>
      <c r="AQ9" s="159" t="s">
        <v>235</v>
      </c>
      <c r="AR9" s="130"/>
      <c r="AS9" s="130"/>
      <c r="AT9" s="131"/>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28"/>
      <c r="Z10" s="1029"/>
      <c r="AA10" s="1030"/>
      <c r="AB10" s="1034"/>
      <c r="AC10" s="1035"/>
      <c r="AD10" s="1036"/>
      <c r="AE10" s="250"/>
      <c r="AF10" s="250"/>
      <c r="AG10" s="250"/>
      <c r="AH10" s="250"/>
      <c r="AI10" s="250"/>
      <c r="AJ10" s="250"/>
      <c r="AK10" s="250"/>
      <c r="AL10" s="250"/>
      <c r="AM10" s="250"/>
      <c r="AN10" s="250"/>
      <c r="AO10" s="250"/>
      <c r="AP10" s="246"/>
      <c r="AQ10" s="198"/>
      <c r="AR10" s="199"/>
      <c r="AS10" s="133" t="s">
        <v>236</v>
      </c>
      <c r="AT10" s="134"/>
      <c r="AU10" s="199"/>
      <c r="AV10" s="199"/>
      <c r="AW10" s="398" t="s">
        <v>181</v>
      </c>
      <c r="AX10" s="399"/>
    </row>
    <row r="11" spans="1:50" ht="22.5" customHeight="1" x14ac:dyDescent="0.15">
      <c r="A11" s="403"/>
      <c r="B11" s="401"/>
      <c r="C11" s="401"/>
      <c r="D11" s="401"/>
      <c r="E11" s="401"/>
      <c r="F11" s="402"/>
      <c r="G11" s="564"/>
      <c r="H11" s="1004"/>
      <c r="I11" s="1004"/>
      <c r="J11" s="1004"/>
      <c r="K11" s="1004"/>
      <c r="L11" s="1004"/>
      <c r="M11" s="1004"/>
      <c r="N11" s="1004"/>
      <c r="O11" s="1005"/>
      <c r="P11" s="105"/>
      <c r="Q11" s="1012"/>
      <c r="R11" s="1012"/>
      <c r="S11" s="1012"/>
      <c r="T11" s="1012"/>
      <c r="U11" s="1012"/>
      <c r="V11" s="1012"/>
      <c r="W11" s="1012"/>
      <c r="X11" s="1013"/>
      <c r="Y11" s="1022" t="s">
        <v>12</v>
      </c>
      <c r="Z11" s="1023"/>
      <c r="AA11" s="1024"/>
      <c r="AB11" s="464"/>
      <c r="AC11" s="1026"/>
      <c r="AD11" s="1026"/>
      <c r="AE11" s="217"/>
      <c r="AF11" s="218"/>
      <c r="AG11" s="218"/>
      <c r="AH11" s="218"/>
      <c r="AI11" s="217"/>
      <c r="AJ11" s="218"/>
      <c r="AK11" s="218"/>
      <c r="AL11" s="218"/>
      <c r="AM11" s="217"/>
      <c r="AN11" s="218"/>
      <c r="AO11" s="218"/>
      <c r="AP11" s="218"/>
      <c r="AQ11" s="340"/>
      <c r="AR11" s="207"/>
      <c r="AS11" s="207"/>
      <c r="AT11" s="341"/>
      <c r="AU11" s="218"/>
      <c r="AV11" s="218"/>
      <c r="AW11" s="218"/>
      <c r="AX11" s="220"/>
    </row>
    <row r="12" spans="1:50" ht="22.5" customHeight="1" x14ac:dyDescent="0.15">
      <c r="A12" s="404"/>
      <c r="B12" s="405"/>
      <c r="C12" s="405"/>
      <c r="D12" s="405"/>
      <c r="E12" s="405"/>
      <c r="F12" s="406"/>
      <c r="G12" s="1006"/>
      <c r="H12" s="1007"/>
      <c r="I12" s="1007"/>
      <c r="J12" s="1007"/>
      <c r="K12" s="1007"/>
      <c r="L12" s="1007"/>
      <c r="M12" s="1007"/>
      <c r="N12" s="1007"/>
      <c r="O12" s="1008"/>
      <c r="P12" s="1014"/>
      <c r="Q12" s="1014"/>
      <c r="R12" s="1014"/>
      <c r="S12" s="1014"/>
      <c r="T12" s="1014"/>
      <c r="U12" s="1014"/>
      <c r="V12" s="1014"/>
      <c r="W12" s="1014"/>
      <c r="X12" s="1015"/>
      <c r="Y12" s="418" t="s">
        <v>54</v>
      </c>
      <c r="Z12" s="1019"/>
      <c r="AA12" s="1020"/>
      <c r="AB12" s="526"/>
      <c r="AC12" s="1025"/>
      <c r="AD12" s="1025"/>
      <c r="AE12" s="217"/>
      <c r="AF12" s="218"/>
      <c r="AG12" s="218"/>
      <c r="AH12" s="218"/>
      <c r="AI12" s="217"/>
      <c r="AJ12" s="218"/>
      <c r="AK12" s="218"/>
      <c r="AL12" s="218"/>
      <c r="AM12" s="217"/>
      <c r="AN12" s="218"/>
      <c r="AO12" s="218"/>
      <c r="AP12" s="218"/>
      <c r="AQ12" s="340"/>
      <c r="AR12" s="207"/>
      <c r="AS12" s="207"/>
      <c r="AT12" s="341"/>
      <c r="AU12" s="218"/>
      <c r="AV12" s="218"/>
      <c r="AW12" s="218"/>
      <c r="AX12" s="220"/>
    </row>
    <row r="13" spans="1:50" ht="22.5" customHeight="1" x14ac:dyDescent="0.15">
      <c r="A13" s="407"/>
      <c r="B13" s="408"/>
      <c r="C13" s="408"/>
      <c r="D13" s="408"/>
      <c r="E13" s="408"/>
      <c r="F13" s="409"/>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4" t="s">
        <v>182</v>
      </c>
      <c r="AC13" s="1021"/>
      <c r="AD13" s="1021"/>
      <c r="AE13" s="217"/>
      <c r="AF13" s="218"/>
      <c r="AG13" s="218"/>
      <c r="AH13" s="218"/>
      <c r="AI13" s="217"/>
      <c r="AJ13" s="218"/>
      <c r="AK13" s="218"/>
      <c r="AL13" s="218"/>
      <c r="AM13" s="217"/>
      <c r="AN13" s="218"/>
      <c r="AO13" s="218"/>
      <c r="AP13" s="218"/>
      <c r="AQ13" s="340"/>
      <c r="AR13" s="207"/>
      <c r="AS13" s="207"/>
      <c r="AT13" s="341"/>
      <c r="AU13" s="218"/>
      <c r="AV13" s="218"/>
      <c r="AW13" s="218"/>
      <c r="AX13" s="220"/>
    </row>
    <row r="14" spans="1:50" customFormat="1" ht="23.25" customHeight="1" x14ac:dyDescent="0.15">
      <c r="A14" s="225" t="s">
        <v>385</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00" t="s">
        <v>353</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27"/>
      <c r="Z16" s="829"/>
      <c r="AA16" s="830"/>
      <c r="AB16" s="1031" t="s">
        <v>11</v>
      </c>
      <c r="AC16" s="1032"/>
      <c r="AD16" s="1033"/>
      <c r="AE16" s="249" t="s">
        <v>397</v>
      </c>
      <c r="AF16" s="249"/>
      <c r="AG16" s="249"/>
      <c r="AH16" s="249"/>
      <c r="AI16" s="249" t="s">
        <v>395</v>
      </c>
      <c r="AJ16" s="249"/>
      <c r="AK16" s="249"/>
      <c r="AL16" s="249"/>
      <c r="AM16" s="249" t="s">
        <v>424</v>
      </c>
      <c r="AN16" s="249"/>
      <c r="AO16" s="249"/>
      <c r="AP16" s="243"/>
      <c r="AQ16" s="159" t="s">
        <v>235</v>
      </c>
      <c r="AR16" s="130"/>
      <c r="AS16" s="130"/>
      <c r="AT16" s="131"/>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28"/>
      <c r="Z17" s="1029"/>
      <c r="AA17" s="1030"/>
      <c r="AB17" s="1034"/>
      <c r="AC17" s="1035"/>
      <c r="AD17" s="1036"/>
      <c r="AE17" s="250"/>
      <c r="AF17" s="250"/>
      <c r="AG17" s="250"/>
      <c r="AH17" s="250"/>
      <c r="AI17" s="250"/>
      <c r="AJ17" s="250"/>
      <c r="AK17" s="250"/>
      <c r="AL17" s="250"/>
      <c r="AM17" s="250"/>
      <c r="AN17" s="250"/>
      <c r="AO17" s="250"/>
      <c r="AP17" s="246"/>
      <c r="AQ17" s="198"/>
      <c r="AR17" s="199"/>
      <c r="AS17" s="133" t="s">
        <v>236</v>
      </c>
      <c r="AT17" s="134"/>
      <c r="AU17" s="199"/>
      <c r="AV17" s="199"/>
      <c r="AW17" s="398" t="s">
        <v>181</v>
      </c>
      <c r="AX17" s="399"/>
    </row>
    <row r="18" spans="1:50" ht="22.5" customHeight="1" x14ac:dyDescent="0.15">
      <c r="A18" s="403"/>
      <c r="B18" s="401"/>
      <c r="C18" s="401"/>
      <c r="D18" s="401"/>
      <c r="E18" s="401"/>
      <c r="F18" s="402"/>
      <c r="G18" s="564"/>
      <c r="H18" s="1004"/>
      <c r="I18" s="1004"/>
      <c r="J18" s="1004"/>
      <c r="K18" s="1004"/>
      <c r="L18" s="1004"/>
      <c r="M18" s="1004"/>
      <c r="N18" s="1004"/>
      <c r="O18" s="1005"/>
      <c r="P18" s="105"/>
      <c r="Q18" s="1012"/>
      <c r="R18" s="1012"/>
      <c r="S18" s="1012"/>
      <c r="T18" s="1012"/>
      <c r="U18" s="1012"/>
      <c r="V18" s="1012"/>
      <c r="W18" s="1012"/>
      <c r="X18" s="1013"/>
      <c r="Y18" s="1022" t="s">
        <v>12</v>
      </c>
      <c r="Z18" s="1023"/>
      <c r="AA18" s="1024"/>
      <c r="AB18" s="464"/>
      <c r="AC18" s="1026"/>
      <c r="AD18" s="1026"/>
      <c r="AE18" s="217"/>
      <c r="AF18" s="218"/>
      <c r="AG18" s="218"/>
      <c r="AH18" s="218"/>
      <c r="AI18" s="217"/>
      <c r="AJ18" s="218"/>
      <c r="AK18" s="218"/>
      <c r="AL18" s="218"/>
      <c r="AM18" s="217"/>
      <c r="AN18" s="218"/>
      <c r="AO18" s="218"/>
      <c r="AP18" s="218"/>
      <c r="AQ18" s="340"/>
      <c r="AR18" s="207"/>
      <c r="AS18" s="207"/>
      <c r="AT18" s="341"/>
      <c r="AU18" s="218"/>
      <c r="AV18" s="218"/>
      <c r="AW18" s="218"/>
      <c r="AX18" s="220"/>
    </row>
    <row r="19" spans="1:50" ht="22.5" customHeight="1" x14ac:dyDescent="0.15">
      <c r="A19" s="404"/>
      <c r="B19" s="405"/>
      <c r="C19" s="405"/>
      <c r="D19" s="405"/>
      <c r="E19" s="405"/>
      <c r="F19" s="406"/>
      <c r="G19" s="1006"/>
      <c r="H19" s="1007"/>
      <c r="I19" s="1007"/>
      <c r="J19" s="1007"/>
      <c r="K19" s="1007"/>
      <c r="L19" s="1007"/>
      <c r="M19" s="1007"/>
      <c r="N19" s="1007"/>
      <c r="O19" s="1008"/>
      <c r="P19" s="1014"/>
      <c r="Q19" s="1014"/>
      <c r="R19" s="1014"/>
      <c r="S19" s="1014"/>
      <c r="T19" s="1014"/>
      <c r="U19" s="1014"/>
      <c r="V19" s="1014"/>
      <c r="W19" s="1014"/>
      <c r="X19" s="1015"/>
      <c r="Y19" s="418" t="s">
        <v>54</v>
      </c>
      <c r="Z19" s="1019"/>
      <c r="AA19" s="1020"/>
      <c r="AB19" s="526"/>
      <c r="AC19" s="1025"/>
      <c r="AD19" s="1025"/>
      <c r="AE19" s="217"/>
      <c r="AF19" s="218"/>
      <c r="AG19" s="218"/>
      <c r="AH19" s="218"/>
      <c r="AI19" s="217"/>
      <c r="AJ19" s="218"/>
      <c r="AK19" s="218"/>
      <c r="AL19" s="218"/>
      <c r="AM19" s="217"/>
      <c r="AN19" s="218"/>
      <c r="AO19" s="218"/>
      <c r="AP19" s="218"/>
      <c r="AQ19" s="340"/>
      <c r="AR19" s="207"/>
      <c r="AS19" s="207"/>
      <c r="AT19" s="341"/>
      <c r="AU19" s="218"/>
      <c r="AV19" s="218"/>
      <c r="AW19" s="218"/>
      <c r="AX19" s="220"/>
    </row>
    <row r="20" spans="1:50" ht="22.5" customHeight="1" x14ac:dyDescent="0.15">
      <c r="A20" s="407"/>
      <c r="B20" s="408"/>
      <c r="C20" s="408"/>
      <c r="D20" s="408"/>
      <c r="E20" s="408"/>
      <c r="F20" s="409"/>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4" t="s">
        <v>182</v>
      </c>
      <c r="AC20" s="1021"/>
      <c r="AD20" s="1021"/>
      <c r="AE20" s="217"/>
      <c r="AF20" s="218"/>
      <c r="AG20" s="218"/>
      <c r="AH20" s="218"/>
      <c r="AI20" s="217"/>
      <c r="AJ20" s="218"/>
      <c r="AK20" s="218"/>
      <c r="AL20" s="218"/>
      <c r="AM20" s="217"/>
      <c r="AN20" s="218"/>
      <c r="AO20" s="218"/>
      <c r="AP20" s="218"/>
      <c r="AQ20" s="340"/>
      <c r="AR20" s="207"/>
      <c r="AS20" s="207"/>
      <c r="AT20" s="341"/>
      <c r="AU20" s="218"/>
      <c r="AV20" s="218"/>
      <c r="AW20" s="218"/>
      <c r="AX20" s="220"/>
    </row>
    <row r="21" spans="1:50" customFormat="1" ht="23.25" customHeight="1" x14ac:dyDescent="0.15">
      <c r="A21" s="225" t="s">
        <v>385</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00" t="s">
        <v>353</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27"/>
      <c r="Z23" s="829"/>
      <c r="AA23" s="830"/>
      <c r="AB23" s="1031" t="s">
        <v>11</v>
      </c>
      <c r="AC23" s="1032"/>
      <c r="AD23" s="1033"/>
      <c r="AE23" s="249" t="s">
        <v>397</v>
      </c>
      <c r="AF23" s="249"/>
      <c r="AG23" s="249"/>
      <c r="AH23" s="249"/>
      <c r="AI23" s="249" t="s">
        <v>395</v>
      </c>
      <c r="AJ23" s="249"/>
      <c r="AK23" s="249"/>
      <c r="AL23" s="249"/>
      <c r="AM23" s="249" t="s">
        <v>424</v>
      </c>
      <c r="AN23" s="249"/>
      <c r="AO23" s="249"/>
      <c r="AP23" s="243"/>
      <c r="AQ23" s="159" t="s">
        <v>235</v>
      </c>
      <c r="AR23" s="130"/>
      <c r="AS23" s="130"/>
      <c r="AT23" s="131"/>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28"/>
      <c r="Z24" s="1029"/>
      <c r="AA24" s="1030"/>
      <c r="AB24" s="1034"/>
      <c r="AC24" s="1035"/>
      <c r="AD24" s="1036"/>
      <c r="AE24" s="250"/>
      <c r="AF24" s="250"/>
      <c r="AG24" s="250"/>
      <c r="AH24" s="250"/>
      <c r="AI24" s="250"/>
      <c r="AJ24" s="250"/>
      <c r="AK24" s="250"/>
      <c r="AL24" s="250"/>
      <c r="AM24" s="250"/>
      <c r="AN24" s="250"/>
      <c r="AO24" s="250"/>
      <c r="AP24" s="246"/>
      <c r="AQ24" s="198"/>
      <c r="AR24" s="199"/>
      <c r="AS24" s="133" t="s">
        <v>236</v>
      </c>
      <c r="AT24" s="134"/>
      <c r="AU24" s="199"/>
      <c r="AV24" s="199"/>
      <c r="AW24" s="398" t="s">
        <v>181</v>
      </c>
      <c r="AX24" s="399"/>
    </row>
    <row r="25" spans="1:50" ht="22.5" customHeight="1" x14ac:dyDescent="0.15">
      <c r="A25" s="403"/>
      <c r="B25" s="401"/>
      <c r="C25" s="401"/>
      <c r="D25" s="401"/>
      <c r="E25" s="401"/>
      <c r="F25" s="402"/>
      <c r="G25" s="564"/>
      <c r="H25" s="1004"/>
      <c r="I25" s="1004"/>
      <c r="J25" s="1004"/>
      <c r="K25" s="1004"/>
      <c r="L25" s="1004"/>
      <c r="M25" s="1004"/>
      <c r="N25" s="1004"/>
      <c r="O25" s="1005"/>
      <c r="P25" s="105"/>
      <c r="Q25" s="1012"/>
      <c r="R25" s="1012"/>
      <c r="S25" s="1012"/>
      <c r="T25" s="1012"/>
      <c r="U25" s="1012"/>
      <c r="V25" s="1012"/>
      <c r="W25" s="1012"/>
      <c r="X25" s="1013"/>
      <c r="Y25" s="1022" t="s">
        <v>12</v>
      </c>
      <c r="Z25" s="1023"/>
      <c r="AA25" s="1024"/>
      <c r="AB25" s="464"/>
      <c r="AC25" s="1026"/>
      <c r="AD25" s="1026"/>
      <c r="AE25" s="217"/>
      <c r="AF25" s="218"/>
      <c r="AG25" s="218"/>
      <c r="AH25" s="218"/>
      <c r="AI25" s="217"/>
      <c r="AJ25" s="218"/>
      <c r="AK25" s="218"/>
      <c r="AL25" s="218"/>
      <c r="AM25" s="217"/>
      <c r="AN25" s="218"/>
      <c r="AO25" s="218"/>
      <c r="AP25" s="218"/>
      <c r="AQ25" s="340"/>
      <c r="AR25" s="207"/>
      <c r="AS25" s="207"/>
      <c r="AT25" s="341"/>
      <c r="AU25" s="218"/>
      <c r="AV25" s="218"/>
      <c r="AW25" s="218"/>
      <c r="AX25" s="220"/>
    </row>
    <row r="26" spans="1:50" ht="22.5" customHeight="1" x14ac:dyDescent="0.15">
      <c r="A26" s="404"/>
      <c r="B26" s="405"/>
      <c r="C26" s="405"/>
      <c r="D26" s="405"/>
      <c r="E26" s="405"/>
      <c r="F26" s="406"/>
      <c r="G26" s="1006"/>
      <c r="H26" s="1007"/>
      <c r="I26" s="1007"/>
      <c r="J26" s="1007"/>
      <c r="K26" s="1007"/>
      <c r="L26" s="1007"/>
      <c r="M26" s="1007"/>
      <c r="N26" s="1007"/>
      <c r="O26" s="1008"/>
      <c r="P26" s="1014"/>
      <c r="Q26" s="1014"/>
      <c r="R26" s="1014"/>
      <c r="S26" s="1014"/>
      <c r="T26" s="1014"/>
      <c r="U26" s="1014"/>
      <c r="V26" s="1014"/>
      <c r="W26" s="1014"/>
      <c r="X26" s="1015"/>
      <c r="Y26" s="418" t="s">
        <v>54</v>
      </c>
      <c r="Z26" s="1019"/>
      <c r="AA26" s="1020"/>
      <c r="AB26" s="526"/>
      <c r="AC26" s="1025"/>
      <c r="AD26" s="1025"/>
      <c r="AE26" s="217"/>
      <c r="AF26" s="218"/>
      <c r="AG26" s="218"/>
      <c r="AH26" s="218"/>
      <c r="AI26" s="217"/>
      <c r="AJ26" s="218"/>
      <c r="AK26" s="218"/>
      <c r="AL26" s="218"/>
      <c r="AM26" s="217"/>
      <c r="AN26" s="218"/>
      <c r="AO26" s="218"/>
      <c r="AP26" s="218"/>
      <c r="AQ26" s="340"/>
      <c r="AR26" s="207"/>
      <c r="AS26" s="207"/>
      <c r="AT26" s="341"/>
      <c r="AU26" s="218"/>
      <c r="AV26" s="218"/>
      <c r="AW26" s="218"/>
      <c r="AX26" s="220"/>
    </row>
    <row r="27" spans="1:50" ht="22.5" customHeight="1" x14ac:dyDescent="0.15">
      <c r="A27" s="407"/>
      <c r="B27" s="408"/>
      <c r="C27" s="408"/>
      <c r="D27" s="408"/>
      <c r="E27" s="408"/>
      <c r="F27" s="409"/>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4" t="s">
        <v>182</v>
      </c>
      <c r="AC27" s="1021"/>
      <c r="AD27" s="1021"/>
      <c r="AE27" s="217"/>
      <c r="AF27" s="218"/>
      <c r="AG27" s="218"/>
      <c r="AH27" s="218"/>
      <c r="AI27" s="217"/>
      <c r="AJ27" s="218"/>
      <c r="AK27" s="218"/>
      <c r="AL27" s="218"/>
      <c r="AM27" s="217"/>
      <c r="AN27" s="218"/>
      <c r="AO27" s="218"/>
      <c r="AP27" s="218"/>
      <c r="AQ27" s="340"/>
      <c r="AR27" s="207"/>
      <c r="AS27" s="207"/>
      <c r="AT27" s="341"/>
      <c r="AU27" s="218"/>
      <c r="AV27" s="218"/>
      <c r="AW27" s="218"/>
      <c r="AX27" s="220"/>
    </row>
    <row r="28" spans="1:50" customFormat="1" ht="23.25" customHeight="1" x14ac:dyDescent="0.15">
      <c r="A28" s="225" t="s">
        <v>385</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00" t="s">
        <v>353</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27"/>
      <c r="Z30" s="829"/>
      <c r="AA30" s="830"/>
      <c r="AB30" s="1031" t="s">
        <v>11</v>
      </c>
      <c r="AC30" s="1032"/>
      <c r="AD30" s="1033"/>
      <c r="AE30" s="249" t="s">
        <v>397</v>
      </c>
      <c r="AF30" s="249"/>
      <c r="AG30" s="249"/>
      <c r="AH30" s="249"/>
      <c r="AI30" s="249" t="s">
        <v>395</v>
      </c>
      <c r="AJ30" s="249"/>
      <c r="AK30" s="249"/>
      <c r="AL30" s="249"/>
      <c r="AM30" s="249" t="s">
        <v>424</v>
      </c>
      <c r="AN30" s="249"/>
      <c r="AO30" s="249"/>
      <c r="AP30" s="243"/>
      <c r="AQ30" s="159" t="s">
        <v>235</v>
      </c>
      <c r="AR30" s="130"/>
      <c r="AS30" s="130"/>
      <c r="AT30" s="131"/>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28"/>
      <c r="Z31" s="1029"/>
      <c r="AA31" s="1030"/>
      <c r="AB31" s="1034"/>
      <c r="AC31" s="1035"/>
      <c r="AD31" s="1036"/>
      <c r="AE31" s="250"/>
      <c r="AF31" s="250"/>
      <c r="AG31" s="250"/>
      <c r="AH31" s="250"/>
      <c r="AI31" s="250"/>
      <c r="AJ31" s="250"/>
      <c r="AK31" s="250"/>
      <c r="AL31" s="250"/>
      <c r="AM31" s="250"/>
      <c r="AN31" s="250"/>
      <c r="AO31" s="250"/>
      <c r="AP31" s="246"/>
      <c r="AQ31" s="198"/>
      <c r="AR31" s="199"/>
      <c r="AS31" s="133" t="s">
        <v>236</v>
      </c>
      <c r="AT31" s="134"/>
      <c r="AU31" s="199"/>
      <c r="AV31" s="199"/>
      <c r="AW31" s="398" t="s">
        <v>181</v>
      </c>
      <c r="AX31" s="399"/>
    </row>
    <row r="32" spans="1:50" ht="22.5" customHeight="1" x14ac:dyDescent="0.15">
      <c r="A32" s="403"/>
      <c r="B32" s="401"/>
      <c r="C32" s="401"/>
      <c r="D32" s="401"/>
      <c r="E32" s="401"/>
      <c r="F32" s="402"/>
      <c r="G32" s="564"/>
      <c r="H32" s="1004"/>
      <c r="I32" s="1004"/>
      <c r="J32" s="1004"/>
      <c r="K32" s="1004"/>
      <c r="L32" s="1004"/>
      <c r="M32" s="1004"/>
      <c r="N32" s="1004"/>
      <c r="O32" s="1005"/>
      <c r="P32" s="105"/>
      <c r="Q32" s="1012"/>
      <c r="R32" s="1012"/>
      <c r="S32" s="1012"/>
      <c r="T32" s="1012"/>
      <c r="U32" s="1012"/>
      <c r="V32" s="1012"/>
      <c r="W32" s="1012"/>
      <c r="X32" s="1013"/>
      <c r="Y32" s="1022" t="s">
        <v>12</v>
      </c>
      <c r="Z32" s="1023"/>
      <c r="AA32" s="1024"/>
      <c r="AB32" s="464"/>
      <c r="AC32" s="1026"/>
      <c r="AD32" s="1026"/>
      <c r="AE32" s="217"/>
      <c r="AF32" s="218"/>
      <c r="AG32" s="218"/>
      <c r="AH32" s="218"/>
      <c r="AI32" s="217"/>
      <c r="AJ32" s="218"/>
      <c r="AK32" s="218"/>
      <c r="AL32" s="218"/>
      <c r="AM32" s="217"/>
      <c r="AN32" s="218"/>
      <c r="AO32" s="218"/>
      <c r="AP32" s="218"/>
      <c r="AQ32" s="340"/>
      <c r="AR32" s="207"/>
      <c r="AS32" s="207"/>
      <c r="AT32" s="341"/>
      <c r="AU32" s="218"/>
      <c r="AV32" s="218"/>
      <c r="AW32" s="218"/>
      <c r="AX32" s="220"/>
    </row>
    <row r="33" spans="1:50" ht="22.5" customHeight="1" x14ac:dyDescent="0.15">
      <c r="A33" s="404"/>
      <c r="B33" s="405"/>
      <c r="C33" s="405"/>
      <c r="D33" s="405"/>
      <c r="E33" s="405"/>
      <c r="F33" s="406"/>
      <c r="G33" s="1006"/>
      <c r="H33" s="1007"/>
      <c r="I33" s="1007"/>
      <c r="J33" s="1007"/>
      <c r="K33" s="1007"/>
      <c r="L33" s="1007"/>
      <c r="M33" s="1007"/>
      <c r="N33" s="1007"/>
      <c r="O33" s="1008"/>
      <c r="P33" s="1014"/>
      <c r="Q33" s="1014"/>
      <c r="R33" s="1014"/>
      <c r="S33" s="1014"/>
      <c r="T33" s="1014"/>
      <c r="U33" s="1014"/>
      <c r="V33" s="1014"/>
      <c r="W33" s="1014"/>
      <c r="X33" s="1015"/>
      <c r="Y33" s="418" t="s">
        <v>54</v>
      </c>
      <c r="Z33" s="1019"/>
      <c r="AA33" s="1020"/>
      <c r="AB33" s="526"/>
      <c r="AC33" s="1025"/>
      <c r="AD33" s="1025"/>
      <c r="AE33" s="217"/>
      <c r="AF33" s="218"/>
      <c r="AG33" s="218"/>
      <c r="AH33" s="218"/>
      <c r="AI33" s="217"/>
      <c r="AJ33" s="218"/>
      <c r="AK33" s="218"/>
      <c r="AL33" s="218"/>
      <c r="AM33" s="217"/>
      <c r="AN33" s="218"/>
      <c r="AO33" s="218"/>
      <c r="AP33" s="218"/>
      <c r="AQ33" s="340"/>
      <c r="AR33" s="207"/>
      <c r="AS33" s="207"/>
      <c r="AT33" s="341"/>
      <c r="AU33" s="218"/>
      <c r="AV33" s="218"/>
      <c r="AW33" s="218"/>
      <c r="AX33" s="220"/>
    </row>
    <row r="34" spans="1:50" ht="22.5" customHeight="1" x14ac:dyDescent="0.15">
      <c r="A34" s="407"/>
      <c r="B34" s="408"/>
      <c r="C34" s="408"/>
      <c r="D34" s="408"/>
      <c r="E34" s="408"/>
      <c r="F34" s="409"/>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4" t="s">
        <v>182</v>
      </c>
      <c r="AC34" s="1021"/>
      <c r="AD34" s="1021"/>
      <c r="AE34" s="217"/>
      <c r="AF34" s="218"/>
      <c r="AG34" s="218"/>
      <c r="AH34" s="218"/>
      <c r="AI34" s="217"/>
      <c r="AJ34" s="218"/>
      <c r="AK34" s="218"/>
      <c r="AL34" s="218"/>
      <c r="AM34" s="217"/>
      <c r="AN34" s="218"/>
      <c r="AO34" s="218"/>
      <c r="AP34" s="218"/>
      <c r="AQ34" s="340"/>
      <c r="AR34" s="207"/>
      <c r="AS34" s="207"/>
      <c r="AT34" s="341"/>
      <c r="AU34" s="218"/>
      <c r="AV34" s="218"/>
      <c r="AW34" s="218"/>
      <c r="AX34" s="220"/>
    </row>
    <row r="35" spans="1:50" customFormat="1" ht="23.25" customHeight="1" x14ac:dyDescent="0.15">
      <c r="A35" s="225" t="s">
        <v>385</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00" t="s">
        <v>353</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27"/>
      <c r="Z37" s="829"/>
      <c r="AA37" s="830"/>
      <c r="AB37" s="1031" t="s">
        <v>11</v>
      </c>
      <c r="AC37" s="1032"/>
      <c r="AD37" s="1033"/>
      <c r="AE37" s="249" t="s">
        <v>397</v>
      </c>
      <c r="AF37" s="249"/>
      <c r="AG37" s="249"/>
      <c r="AH37" s="249"/>
      <c r="AI37" s="249" t="s">
        <v>395</v>
      </c>
      <c r="AJ37" s="249"/>
      <c r="AK37" s="249"/>
      <c r="AL37" s="249"/>
      <c r="AM37" s="249" t="s">
        <v>424</v>
      </c>
      <c r="AN37" s="249"/>
      <c r="AO37" s="249"/>
      <c r="AP37" s="243"/>
      <c r="AQ37" s="159" t="s">
        <v>235</v>
      </c>
      <c r="AR37" s="130"/>
      <c r="AS37" s="130"/>
      <c r="AT37" s="131"/>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28"/>
      <c r="Z38" s="1029"/>
      <c r="AA38" s="1030"/>
      <c r="AB38" s="1034"/>
      <c r="AC38" s="1035"/>
      <c r="AD38" s="1036"/>
      <c r="AE38" s="250"/>
      <c r="AF38" s="250"/>
      <c r="AG38" s="250"/>
      <c r="AH38" s="250"/>
      <c r="AI38" s="250"/>
      <c r="AJ38" s="250"/>
      <c r="AK38" s="250"/>
      <c r="AL38" s="250"/>
      <c r="AM38" s="250"/>
      <c r="AN38" s="250"/>
      <c r="AO38" s="250"/>
      <c r="AP38" s="246"/>
      <c r="AQ38" s="198"/>
      <c r="AR38" s="199"/>
      <c r="AS38" s="133" t="s">
        <v>236</v>
      </c>
      <c r="AT38" s="134"/>
      <c r="AU38" s="199"/>
      <c r="AV38" s="199"/>
      <c r="AW38" s="398" t="s">
        <v>181</v>
      </c>
      <c r="AX38" s="399"/>
    </row>
    <row r="39" spans="1:50" ht="22.5" customHeight="1" x14ac:dyDescent="0.15">
      <c r="A39" s="403"/>
      <c r="B39" s="401"/>
      <c r="C39" s="401"/>
      <c r="D39" s="401"/>
      <c r="E39" s="401"/>
      <c r="F39" s="402"/>
      <c r="G39" s="564"/>
      <c r="H39" s="1004"/>
      <c r="I39" s="1004"/>
      <c r="J39" s="1004"/>
      <c r="K39" s="1004"/>
      <c r="L39" s="1004"/>
      <c r="M39" s="1004"/>
      <c r="N39" s="1004"/>
      <c r="O39" s="1005"/>
      <c r="P39" s="105"/>
      <c r="Q39" s="1012"/>
      <c r="R39" s="1012"/>
      <c r="S39" s="1012"/>
      <c r="T39" s="1012"/>
      <c r="U39" s="1012"/>
      <c r="V39" s="1012"/>
      <c r="W39" s="1012"/>
      <c r="X39" s="1013"/>
      <c r="Y39" s="1022" t="s">
        <v>12</v>
      </c>
      <c r="Z39" s="1023"/>
      <c r="AA39" s="1024"/>
      <c r="AB39" s="464"/>
      <c r="AC39" s="1026"/>
      <c r="AD39" s="1026"/>
      <c r="AE39" s="217"/>
      <c r="AF39" s="218"/>
      <c r="AG39" s="218"/>
      <c r="AH39" s="218"/>
      <c r="AI39" s="217"/>
      <c r="AJ39" s="218"/>
      <c r="AK39" s="218"/>
      <c r="AL39" s="218"/>
      <c r="AM39" s="217"/>
      <c r="AN39" s="218"/>
      <c r="AO39" s="218"/>
      <c r="AP39" s="218"/>
      <c r="AQ39" s="340"/>
      <c r="AR39" s="207"/>
      <c r="AS39" s="207"/>
      <c r="AT39" s="341"/>
      <c r="AU39" s="218"/>
      <c r="AV39" s="218"/>
      <c r="AW39" s="218"/>
      <c r="AX39" s="220"/>
    </row>
    <row r="40" spans="1:50" ht="22.5" customHeight="1" x14ac:dyDescent="0.15">
      <c r="A40" s="404"/>
      <c r="B40" s="405"/>
      <c r="C40" s="405"/>
      <c r="D40" s="405"/>
      <c r="E40" s="405"/>
      <c r="F40" s="406"/>
      <c r="G40" s="1006"/>
      <c r="H40" s="1007"/>
      <c r="I40" s="1007"/>
      <c r="J40" s="1007"/>
      <c r="K40" s="1007"/>
      <c r="L40" s="1007"/>
      <c r="M40" s="1007"/>
      <c r="N40" s="1007"/>
      <c r="O40" s="1008"/>
      <c r="P40" s="1014"/>
      <c r="Q40" s="1014"/>
      <c r="R40" s="1014"/>
      <c r="S40" s="1014"/>
      <c r="T40" s="1014"/>
      <c r="U40" s="1014"/>
      <c r="V40" s="1014"/>
      <c r="W40" s="1014"/>
      <c r="X40" s="1015"/>
      <c r="Y40" s="418" t="s">
        <v>54</v>
      </c>
      <c r="Z40" s="1019"/>
      <c r="AA40" s="1020"/>
      <c r="AB40" s="526"/>
      <c r="AC40" s="1025"/>
      <c r="AD40" s="1025"/>
      <c r="AE40" s="217"/>
      <c r="AF40" s="218"/>
      <c r="AG40" s="218"/>
      <c r="AH40" s="218"/>
      <c r="AI40" s="217"/>
      <c r="AJ40" s="218"/>
      <c r="AK40" s="218"/>
      <c r="AL40" s="218"/>
      <c r="AM40" s="217"/>
      <c r="AN40" s="218"/>
      <c r="AO40" s="218"/>
      <c r="AP40" s="218"/>
      <c r="AQ40" s="340"/>
      <c r="AR40" s="207"/>
      <c r="AS40" s="207"/>
      <c r="AT40" s="341"/>
      <c r="AU40" s="218"/>
      <c r="AV40" s="218"/>
      <c r="AW40" s="218"/>
      <c r="AX40" s="220"/>
    </row>
    <row r="41" spans="1:50" ht="22.5" customHeight="1" x14ac:dyDescent="0.15">
      <c r="A41" s="407"/>
      <c r="B41" s="408"/>
      <c r="C41" s="408"/>
      <c r="D41" s="408"/>
      <c r="E41" s="408"/>
      <c r="F41" s="409"/>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4" t="s">
        <v>182</v>
      </c>
      <c r="AC41" s="1021"/>
      <c r="AD41" s="1021"/>
      <c r="AE41" s="217"/>
      <c r="AF41" s="218"/>
      <c r="AG41" s="218"/>
      <c r="AH41" s="218"/>
      <c r="AI41" s="217"/>
      <c r="AJ41" s="218"/>
      <c r="AK41" s="218"/>
      <c r="AL41" s="218"/>
      <c r="AM41" s="217"/>
      <c r="AN41" s="218"/>
      <c r="AO41" s="218"/>
      <c r="AP41" s="218"/>
      <c r="AQ41" s="340"/>
      <c r="AR41" s="207"/>
      <c r="AS41" s="207"/>
      <c r="AT41" s="341"/>
      <c r="AU41" s="218"/>
      <c r="AV41" s="218"/>
      <c r="AW41" s="218"/>
      <c r="AX41" s="220"/>
    </row>
    <row r="42" spans="1:50" customFormat="1" ht="23.25" customHeight="1" x14ac:dyDescent="0.15">
      <c r="A42" s="225" t="s">
        <v>385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00" t="s">
        <v>353</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27"/>
      <c r="Z44" s="829"/>
      <c r="AA44" s="830"/>
      <c r="AB44" s="1031" t="s">
        <v>11</v>
      </c>
      <c r="AC44" s="1032"/>
      <c r="AD44" s="1033"/>
      <c r="AE44" s="249" t="s">
        <v>397</v>
      </c>
      <c r="AF44" s="249"/>
      <c r="AG44" s="249"/>
      <c r="AH44" s="249"/>
      <c r="AI44" s="249" t="s">
        <v>395</v>
      </c>
      <c r="AJ44" s="249"/>
      <c r="AK44" s="249"/>
      <c r="AL44" s="249"/>
      <c r="AM44" s="249" t="s">
        <v>424</v>
      </c>
      <c r="AN44" s="249"/>
      <c r="AO44" s="249"/>
      <c r="AP44" s="243"/>
      <c r="AQ44" s="159" t="s">
        <v>235</v>
      </c>
      <c r="AR44" s="130"/>
      <c r="AS44" s="130"/>
      <c r="AT44" s="131"/>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28"/>
      <c r="Z45" s="1029"/>
      <c r="AA45" s="1030"/>
      <c r="AB45" s="1034"/>
      <c r="AC45" s="1035"/>
      <c r="AD45" s="1036"/>
      <c r="AE45" s="250"/>
      <c r="AF45" s="250"/>
      <c r="AG45" s="250"/>
      <c r="AH45" s="250"/>
      <c r="AI45" s="250"/>
      <c r="AJ45" s="250"/>
      <c r="AK45" s="250"/>
      <c r="AL45" s="250"/>
      <c r="AM45" s="250"/>
      <c r="AN45" s="250"/>
      <c r="AO45" s="250"/>
      <c r="AP45" s="246"/>
      <c r="AQ45" s="198"/>
      <c r="AR45" s="199"/>
      <c r="AS45" s="133" t="s">
        <v>236</v>
      </c>
      <c r="AT45" s="134"/>
      <c r="AU45" s="199"/>
      <c r="AV45" s="199"/>
      <c r="AW45" s="398" t="s">
        <v>181</v>
      </c>
      <c r="AX45" s="399"/>
    </row>
    <row r="46" spans="1:50" ht="22.5" customHeight="1" x14ac:dyDescent="0.15">
      <c r="A46" s="403"/>
      <c r="B46" s="401"/>
      <c r="C46" s="401"/>
      <c r="D46" s="401"/>
      <c r="E46" s="401"/>
      <c r="F46" s="402"/>
      <c r="G46" s="564"/>
      <c r="H46" s="1004"/>
      <c r="I46" s="1004"/>
      <c r="J46" s="1004"/>
      <c r="K46" s="1004"/>
      <c r="L46" s="1004"/>
      <c r="M46" s="1004"/>
      <c r="N46" s="1004"/>
      <c r="O46" s="1005"/>
      <c r="P46" s="105"/>
      <c r="Q46" s="1012"/>
      <c r="R46" s="1012"/>
      <c r="S46" s="1012"/>
      <c r="T46" s="1012"/>
      <c r="U46" s="1012"/>
      <c r="V46" s="1012"/>
      <c r="W46" s="1012"/>
      <c r="X46" s="1013"/>
      <c r="Y46" s="1022" t="s">
        <v>12</v>
      </c>
      <c r="Z46" s="1023"/>
      <c r="AA46" s="1024"/>
      <c r="AB46" s="464"/>
      <c r="AC46" s="1026"/>
      <c r="AD46" s="1026"/>
      <c r="AE46" s="217"/>
      <c r="AF46" s="218"/>
      <c r="AG46" s="218"/>
      <c r="AH46" s="218"/>
      <c r="AI46" s="217"/>
      <c r="AJ46" s="218"/>
      <c r="AK46" s="218"/>
      <c r="AL46" s="218"/>
      <c r="AM46" s="217"/>
      <c r="AN46" s="218"/>
      <c r="AO46" s="218"/>
      <c r="AP46" s="218"/>
      <c r="AQ46" s="340"/>
      <c r="AR46" s="207"/>
      <c r="AS46" s="207"/>
      <c r="AT46" s="341"/>
      <c r="AU46" s="218"/>
      <c r="AV46" s="218"/>
      <c r="AW46" s="218"/>
      <c r="AX46" s="220"/>
    </row>
    <row r="47" spans="1:50" ht="22.5" customHeight="1" x14ac:dyDescent="0.15">
      <c r="A47" s="404"/>
      <c r="B47" s="405"/>
      <c r="C47" s="405"/>
      <c r="D47" s="405"/>
      <c r="E47" s="405"/>
      <c r="F47" s="406"/>
      <c r="G47" s="1006"/>
      <c r="H47" s="1007"/>
      <c r="I47" s="1007"/>
      <c r="J47" s="1007"/>
      <c r="K47" s="1007"/>
      <c r="L47" s="1007"/>
      <c r="M47" s="1007"/>
      <c r="N47" s="1007"/>
      <c r="O47" s="1008"/>
      <c r="P47" s="1014"/>
      <c r="Q47" s="1014"/>
      <c r="R47" s="1014"/>
      <c r="S47" s="1014"/>
      <c r="T47" s="1014"/>
      <c r="U47" s="1014"/>
      <c r="V47" s="1014"/>
      <c r="W47" s="1014"/>
      <c r="X47" s="1015"/>
      <c r="Y47" s="418" t="s">
        <v>54</v>
      </c>
      <c r="Z47" s="1019"/>
      <c r="AA47" s="1020"/>
      <c r="AB47" s="526"/>
      <c r="AC47" s="1025"/>
      <c r="AD47" s="1025"/>
      <c r="AE47" s="217"/>
      <c r="AF47" s="218"/>
      <c r="AG47" s="218"/>
      <c r="AH47" s="218"/>
      <c r="AI47" s="217"/>
      <c r="AJ47" s="218"/>
      <c r="AK47" s="218"/>
      <c r="AL47" s="218"/>
      <c r="AM47" s="217"/>
      <c r="AN47" s="218"/>
      <c r="AO47" s="218"/>
      <c r="AP47" s="218"/>
      <c r="AQ47" s="340"/>
      <c r="AR47" s="207"/>
      <c r="AS47" s="207"/>
      <c r="AT47" s="341"/>
      <c r="AU47" s="218"/>
      <c r="AV47" s="218"/>
      <c r="AW47" s="218"/>
      <c r="AX47" s="220"/>
    </row>
    <row r="48" spans="1:50" ht="22.5" customHeight="1" x14ac:dyDescent="0.15">
      <c r="A48" s="407"/>
      <c r="B48" s="408"/>
      <c r="C48" s="408"/>
      <c r="D48" s="408"/>
      <c r="E48" s="408"/>
      <c r="F48" s="409"/>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4" t="s">
        <v>182</v>
      </c>
      <c r="AC48" s="1021"/>
      <c r="AD48" s="1021"/>
      <c r="AE48" s="217"/>
      <c r="AF48" s="218"/>
      <c r="AG48" s="218"/>
      <c r="AH48" s="218"/>
      <c r="AI48" s="217"/>
      <c r="AJ48" s="218"/>
      <c r="AK48" s="218"/>
      <c r="AL48" s="218"/>
      <c r="AM48" s="217"/>
      <c r="AN48" s="218"/>
      <c r="AO48" s="218"/>
      <c r="AP48" s="218"/>
      <c r="AQ48" s="340"/>
      <c r="AR48" s="207"/>
      <c r="AS48" s="207"/>
      <c r="AT48" s="341"/>
      <c r="AU48" s="218"/>
      <c r="AV48" s="218"/>
      <c r="AW48" s="218"/>
      <c r="AX48" s="220"/>
    </row>
    <row r="49" spans="1:50" customFormat="1" ht="23.25" customHeight="1" x14ac:dyDescent="0.15">
      <c r="A49" s="225" t="s">
        <v>385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00" t="s">
        <v>353</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27"/>
      <c r="Z51" s="829"/>
      <c r="AA51" s="830"/>
      <c r="AB51" s="243" t="s">
        <v>11</v>
      </c>
      <c r="AC51" s="1032"/>
      <c r="AD51" s="1033"/>
      <c r="AE51" s="249" t="s">
        <v>397</v>
      </c>
      <c r="AF51" s="249"/>
      <c r="AG51" s="249"/>
      <c r="AH51" s="249"/>
      <c r="AI51" s="249" t="s">
        <v>395</v>
      </c>
      <c r="AJ51" s="249"/>
      <c r="AK51" s="249"/>
      <c r="AL51" s="249"/>
      <c r="AM51" s="249" t="s">
        <v>424</v>
      </c>
      <c r="AN51" s="249"/>
      <c r="AO51" s="249"/>
      <c r="AP51" s="243"/>
      <c r="AQ51" s="159" t="s">
        <v>235</v>
      </c>
      <c r="AR51" s="130"/>
      <c r="AS51" s="130"/>
      <c r="AT51" s="131"/>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28"/>
      <c r="Z52" s="1029"/>
      <c r="AA52" s="1030"/>
      <c r="AB52" s="1034"/>
      <c r="AC52" s="1035"/>
      <c r="AD52" s="1036"/>
      <c r="AE52" s="250"/>
      <c r="AF52" s="250"/>
      <c r="AG52" s="250"/>
      <c r="AH52" s="250"/>
      <c r="AI52" s="250"/>
      <c r="AJ52" s="250"/>
      <c r="AK52" s="250"/>
      <c r="AL52" s="250"/>
      <c r="AM52" s="250"/>
      <c r="AN52" s="250"/>
      <c r="AO52" s="250"/>
      <c r="AP52" s="246"/>
      <c r="AQ52" s="198"/>
      <c r="AR52" s="199"/>
      <c r="AS52" s="133" t="s">
        <v>236</v>
      </c>
      <c r="AT52" s="134"/>
      <c r="AU52" s="199"/>
      <c r="AV52" s="199"/>
      <c r="AW52" s="398" t="s">
        <v>181</v>
      </c>
      <c r="AX52" s="399"/>
    </row>
    <row r="53" spans="1:50" ht="22.5" customHeight="1" x14ac:dyDescent="0.15">
      <c r="A53" s="403"/>
      <c r="B53" s="401"/>
      <c r="C53" s="401"/>
      <c r="D53" s="401"/>
      <c r="E53" s="401"/>
      <c r="F53" s="402"/>
      <c r="G53" s="564"/>
      <c r="H53" s="1004"/>
      <c r="I53" s="1004"/>
      <c r="J53" s="1004"/>
      <c r="K53" s="1004"/>
      <c r="L53" s="1004"/>
      <c r="M53" s="1004"/>
      <c r="N53" s="1004"/>
      <c r="O53" s="1005"/>
      <c r="P53" s="105"/>
      <c r="Q53" s="1012"/>
      <c r="R53" s="1012"/>
      <c r="S53" s="1012"/>
      <c r="T53" s="1012"/>
      <c r="U53" s="1012"/>
      <c r="V53" s="1012"/>
      <c r="W53" s="1012"/>
      <c r="X53" s="1013"/>
      <c r="Y53" s="1022" t="s">
        <v>12</v>
      </c>
      <c r="Z53" s="1023"/>
      <c r="AA53" s="1024"/>
      <c r="AB53" s="464"/>
      <c r="AC53" s="1026"/>
      <c r="AD53" s="1026"/>
      <c r="AE53" s="217"/>
      <c r="AF53" s="218"/>
      <c r="AG53" s="218"/>
      <c r="AH53" s="218"/>
      <c r="AI53" s="217"/>
      <c r="AJ53" s="218"/>
      <c r="AK53" s="218"/>
      <c r="AL53" s="218"/>
      <c r="AM53" s="217"/>
      <c r="AN53" s="218"/>
      <c r="AO53" s="218"/>
      <c r="AP53" s="218"/>
      <c r="AQ53" s="340"/>
      <c r="AR53" s="207"/>
      <c r="AS53" s="207"/>
      <c r="AT53" s="341"/>
      <c r="AU53" s="218"/>
      <c r="AV53" s="218"/>
      <c r="AW53" s="218"/>
      <c r="AX53" s="220"/>
    </row>
    <row r="54" spans="1:50" ht="22.5" customHeight="1" x14ac:dyDescent="0.15">
      <c r="A54" s="404"/>
      <c r="B54" s="405"/>
      <c r="C54" s="405"/>
      <c r="D54" s="405"/>
      <c r="E54" s="405"/>
      <c r="F54" s="406"/>
      <c r="G54" s="1006"/>
      <c r="H54" s="1007"/>
      <c r="I54" s="1007"/>
      <c r="J54" s="1007"/>
      <c r="K54" s="1007"/>
      <c r="L54" s="1007"/>
      <c r="M54" s="1007"/>
      <c r="N54" s="1007"/>
      <c r="O54" s="1008"/>
      <c r="P54" s="1014"/>
      <c r="Q54" s="1014"/>
      <c r="R54" s="1014"/>
      <c r="S54" s="1014"/>
      <c r="T54" s="1014"/>
      <c r="U54" s="1014"/>
      <c r="V54" s="1014"/>
      <c r="W54" s="1014"/>
      <c r="X54" s="1015"/>
      <c r="Y54" s="418" t="s">
        <v>54</v>
      </c>
      <c r="Z54" s="1019"/>
      <c r="AA54" s="1020"/>
      <c r="AB54" s="526"/>
      <c r="AC54" s="1025"/>
      <c r="AD54" s="1025"/>
      <c r="AE54" s="217"/>
      <c r="AF54" s="218"/>
      <c r="AG54" s="218"/>
      <c r="AH54" s="218"/>
      <c r="AI54" s="217"/>
      <c r="AJ54" s="218"/>
      <c r="AK54" s="218"/>
      <c r="AL54" s="218"/>
      <c r="AM54" s="217"/>
      <c r="AN54" s="218"/>
      <c r="AO54" s="218"/>
      <c r="AP54" s="218"/>
      <c r="AQ54" s="340"/>
      <c r="AR54" s="207"/>
      <c r="AS54" s="207"/>
      <c r="AT54" s="341"/>
      <c r="AU54" s="218"/>
      <c r="AV54" s="218"/>
      <c r="AW54" s="218"/>
      <c r="AX54" s="220"/>
    </row>
    <row r="55" spans="1:50" ht="22.5" customHeight="1" x14ac:dyDescent="0.15">
      <c r="A55" s="407"/>
      <c r="B55" s="408"/>
      <c r="C55" s="408"/>
      <c r="D55" s="408"/>
      <c r="E55" s="408"/>
      <c r="F55" s="409"/>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4" t="s">
        <v>182</v>
      </c>
      <c r="AC55" s="1021"/>
      <c r="AD55" s="1021"/>
      <c r="AE55" s="217"/>
      <c r="AF55" s="218"/>
      <c r="AG55" s="218"/>
      <c r="AH55" s="218"/>
      <c r="AI55" s="217"/>
      <c r="AJ55" s="218"/>
      <c r="AK55" s="218"/>
      <c r="AL55" s="218"/>
      <c r="AM55" s="217"/>
      <c r="AN55" s="218"/>
      <c r="AO55" s="218"/>
      <c r="AP55" s="218"/>
      <c r="AQ55" s="340"/>
      <c r="AR55" s="207"/>
      <c r="AS55" s="207"/>
      <c r="AT55" s="341"/>
      <c r="AU55" s="218"/>
      <c r="AV55" s="218"/>
      <c r="AW55" s="218"/>
      <c r="AX55" s="220"/>
    </row>
    <row r="56" spans="1:50" customFormat="1" ht="23.25" customHeight="1" x14ac:dyDescent="0.15">
      <c r="A56" s="225" t="s">
        <v>385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00" t="s">
        <v>353</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27"/>
      <c r="Z58" s="829"/>
      <c r="AA58" s="830"/>
      <c r="AB58" s="1031" t="s">
        <v>11</v>
      </c>
      <c r="AC58" s="1032"/>
      <c r="AD58" s="1033"/>
      <c r="AE58" s="249" t="s">
        <v>397</v>
      </c>
      <c r="AF58" s="249"/>
      <c r="AG58" s="249"/>
      <c r="AH58" s="249"/>
      <c r="AI58" s="249" t="s">
        <v>395</v>
      </c>
      <c r="AJ58" s="249"/>
      <c r="AK58" s="249"/>
      <c r="AL58" s="249"/>
      <c r="AM58" s="249" t="s">
        <v>424</v>
      </c>
      <c r="AN58" s="249"/>
      <c r="AO58" s="249"/>
      <c r="AP58" s="243"/>
      <c r="AQ58" s="159" t="s">
        <v>235</v>
      </c>
      <c r="AR58" s="130"/>
      <c r="AS58" s="130"/>
      <c r="AT58" s="131"/>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28"/>
      <c r="Z59" s="1029"/>
      <c r="AA59" s="1030"/>
      <c r="AB59" s="1034"/>
      <c r="AC59" s="1035"/>
      <c r="AD59" s="1036"/>
      <c r="AE59" s="250"/>
      <c r="AF59" s="250"/>
      <c r="AG59" s="250"/>
      <c r="AH59" s="250"/>
      <c r="AI59" s="250"/>
      <c r="AJ59" s="250"/>
      <c r="AK59" s="250"/>
      <c r="AL59" s="250"/>
      <c r="AM59" s="250"/>
      <c r="AN59" s="250"/>
      <c r="AO59" s="250"/>
      <c r="AP59" s="246"/>
      <c r="AQ59" s="198"/>
      <c r="AR59" s="199"/>
      <c r="AS59" s="133" t="s">
        <v>236</v>
      </c>
      <c r="AT59" s="134"/>
      <c r="AU59" s="199"/>
      <c r="AV59" s="199"/>
      <c r="AW59" s="398" t="s">
        <v>181</v>
      </c>
      <c r="AX59" s="399"/>
    </row>
    <row r="60" spans="1:50" ht="22.5" customHeight="1" x14ac:dyDescent="0.15">
      <c r="A60" s="403"/>
      <c r="B60" s="401"/>
      <c r="C60" s="401"/>
      <c r="D60" s="401"/>
      <c r="E60" s="401"/>
      <c r="F60" s="402"/>
      <c r="G60" s="564"/>
      <c r="H60" s="1004"/>
      <c r="I60" s="1004"/>
      <c r="J60" s="1004"/>
      <c r="K60" s="1004"/>
      <c r="L60" s="1004"/>
      <c r="M60" s="1004"/>
      <c r="N60" s="1004"/>
      <c r="O60" s="1005"/>
      <c r="P60" s="105"/>
      <c r="Q60" s="1012"/>
      <c r="R60" s="1012"/>
      <c r="S60" s="1012"/>
      <c r="T60" s="1012"/>
      <c r="U60" s="1012"/>
      <c r="V60" s="1012"/>
      <c r="W60" s="1012"/>
      <c r="X60" s="1013"/>
      <c r="Y60" s="1022" t="s">
        <v>12</v>
      </c>
      <c r="Z60" s="1023"/>
      <c r="AA60" s="1024"/>
      <c r="AB60" s="464"/>
      <c r="AC60" s="1026"/>
      <c r="AD60" s="1026"/>
      <c r="AE60" s="217"/>
      <c r="AF60" s="218"/>
      <c r="AG60" s="218"/>
      <c r="AH60" s="218"/>
      <c r="AI60" s="217"/>
      <c r="AJ60" s="218"/>
      <c r="AK60" s="218"/>
      <c r="AL60" s="218"/>
      <c r="AM60" s="217"/>
      <c r="AN60" s="218"/>
      <c r="AO60" s="218"/>
      <c r="AP60" s="218"/>
      <c r="AQ60" s="340"/>
      <c r="AR60" s="207"/>
      <c r="AS60" s="207"/>
      <c r="AT60" s="341"/>
      <c r="AU60" s="218"/>
      <c r="AV60" s="218"/>
      <c r="AW60" s="218"/>
      <c r="AX60" s="220"/>
    </row>
    <row r="61" spans="1:50" ht="22.5" customHeight="1" x14ac:dyDescent="0.15">
      <c r="A61" s="404"/>
      <c r="B61" s="405"/>
      <c r="C61" s="405"/>
      <c r="D61" s="405"/>
      <c r="E61" s="405"/>
      <c r="F61" s="406"/>
      <c r="G61" s="1006"/>
      <c r="H61" s="1007"/>
      <c r="I61" s="1007"/>
      <c r="J61" s="1007"/>
      <c r="K61" s="1007"/>
      <c r="L61" s="1007"/>
      <c r="M61" s="1007"/>
      <c r="N61" s="1007"/>
      <c r="O61" s="1008"/>
      <c r="P61" s="1014"/>
      <c r="Q61" s="1014"/>
      <c r="R61" s="1014"/>
      <c r="S61" s="1014"/>
      <c r="T61" s="1014"/>
      <c r="U61" s="1014"/>
      <c r="V61" s="1014"/>
      <c r="W61" s="1014"/>
      <c r="X61" s="1015"/>
      <c r="Y61" s="418" t="s">
        <v>54</v>
      </c>
      <c r="Z61" s="1019"/>
      <c r="AA61" s="1020"/>
      <c r="AB61" s="526"/>
      <c r="AC61" s="1025"/>
      <c r="AD61" s="1025"/>
      <c r="AE61" s="217"/>
      <c r="AF61" s="218"/>
      <c r="AG61" s="218"/>
      <c r="AH61" s="218"/>
      <c r="AI61" s="217"/>
      <c r="AJ61" s="218"/>
      <c r="AK61" s="218"/>
      <c r="AL61" s="218"/>
      <c r="AM61" s="217"/>
      <c r="AN61" s="218"/>
      <c r="AO61" s="218"/>
      <c r="AP61" s="218"/>
      <c r="AQ61" s="340"/>
      <c r="AR61" s="207"/>
      <c r="AS61" s="207"/>
      <c r="AT61" s="341"/>
      <c r="AU61" s="218"/>
      <c r="AV61" s="218"/>
      <c r="AW61" s="218"/>
      <c r="AX61" s="220"/>
    </row>
    <row r="62" spans="1:50" ht="22.5" customHeight="1" x14ac:dyDescent="0.15">
      <c r="A62" s="407"/>
      <c r="B62" s="408"/>
      <c r="C62" s="408"/>
      <c r="D62" s="408"/>
      <c r="E62" s="408"/>
      <c r="F62" s="409"/>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4" t="s">
        <v>182</v>
      </c>
      <c r="AC62" s="1021"/>
      <c r="AD62" s="1021"/>
      <c r="AE62" s="217"/>
      <c r="AF62" s="218"/>
      <c r="AG62" s="218"/>
      <c r="AH62" s="218"/>
      <c r="AI62" s="217"/>
      <c r="AJ62" s="218"/>
      <c r="AK62" s="218"/>
      <c r="AL62" s="218"/>
      <c r="AM62" s="217"/>
      <c r="AN62" s="218"/>
      <c r="AO62" s="218"/>
      <c r="AP62" s="218"/>
      <c r="AQ62" s="340"/>
      <c r="AR62" s="207"/>
      <c r="AS62" s="207"/>
      <c r="AT62" s="341"/>
      <c r="AU62" s="218"/>
      <c r="AV62" s="218"/>
      <c r="AW62" s="218"/>
      <c r="AX62" s="220"/>
    </row>
    <row r="63" spans="1:50" customFormat="1" ht="23.25" customHeight="1" x14ac:dyDescent="0.15">
      <c r="A63" s="225" t="s">
        <v>385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00" t="s">
        <v>353</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27"/>
      <c r="Z65" s="829"/>
      <c r="AA65" s="830"/>
      <c r="AB65" s="1031" t="s">
        <v>11</v>
      </c>
      <c r="AC65" s="1032"/>
      <c r="AD65" s="1033"/>
      <c r="AE65" s="249" t="s">
        <v>397</v>
      </c>
      <c r="AF65" s="249"/>
      <c r="AG65" s="249"/>
      <c r="AH65" s="249"/>
      <c r="AI65" s="249" t="s">
        <v>395</v>
      </c>
      <c r="AJ65" s="249"/>
      <c r="AK65" s="249"/>
      <c r="AL65" s="249"/>
      <c r="AM65" s="249" t="s">
        <v>424</v>
      </c>
      <c r="AN65" s="249"/>
      <c r="AO65" s="249"/>
      <c r="AP65" s="243"/>
      <c r="AQ65" s="159" t="s">
        <v>235</v>
      </c>
      <c r="AR65" s="130"/>
      <c r="AS65" s="130"/>
      <c r="AT65" s="131"/>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28"/>
      <c r="Z66" s="1029"/>
      <c r="AA66" s="1030"/>
      <c r="AB66" s="1034"/>
      <c r="AC66" s="1035"/>
      <c r="AD66" s="1036"/>
      <c r="AE66" s="250"/>
      <c r="AF66" s="250"/>
      <c r="AG66" s="250"/>
      <c r="AH66" s="250"/>
      <c r="AI66" s="250"/>
      <c r="AJ66" s="250"/>
      <c r="AK66" s="250"/>
      <c r="AL66" s="250"/>
      <c r="AM66" s="250"/>
      <c r="AN66" s="250"/>
      <c r="AO66" s="250"/>
      <c r="AP66" s="246"/>
      <c r="AQ66" s="198"/>
      <c r="AR66" s="199"/>
      <c r="AS66" s="133" t="s">
        <v>236</v>
      </c>
      <c r="AT66" s="134"/>
      <c r="AU66" s="199"/>
      <c r="AV66" s="199"/>
      <c r="AW66" s="398" t="s">
        <v>181</v>
      </c>
      <c r="AX66" s="399"/>
    </row>
    <row r="67" spans="1:50" ht="22.5" customHeight="1" x14ac:dyDescent="0.15">
      <c r="A67" s="403"/>
      <c r="B67" s="401"/>
      <c r="C67" s="401"/>
      <c r="D67" s="401"/>
      <c r="E67" s="401"/>
      <c r="F67" s="402"/>
      <c r="G67" s="564"/>
      <c r="H67" s="1004"/>
      <c r="I67" s="1004"/>
      <c r="J67" s="1004"/>
      <c r="K67" s="1004"/>
      <c r="L67" s="1004"/>
      <c r="M67" s="1004"/>
      <c r="N67" s="1004"/>
      <c r="O67" s="1005"/>
      <c r="P67" s="105"/>
      <c r="Q67" s="1012"/>
      <c r="R67" s="1012"/>
      <c r="S67" s="1012"/>
      <c r="T67" s="1012"/>
      <c r="U67" s="1012"/>
      <c r="V67" s="1012"/>
      <c r="W67" s="1012"/>
      <c r="X67" s="1013"/>
      <c r="Y67" s="1022" t="s">
        <v>12</v>
      </c>
      <c r="Z67" s="1023"/>
      <c r="AA67" s="1024"/>
      <c r="AB67" s="464"/>
      <c r="AC67" s="1026"/>
      <c r="AD67" s="1026"/>
      <c r="AE67" s="217"/>
      <c r="AF67" s="218"/>
      <c r="AG67" s="218"/>
      <c r="AH67" s="218"/>
      <c r="AI67" s="217"/>
      <c r="AJ67" s="218"/>
      <c r="AK67" s="218"/>
      <c r="AL67" s="218"/>
      <c r="AM67" s="217"/>
      <c r="AN67" s="218"/>
      <c r="AO67" s="218"/>
      <c r="AP67" s="218"/>
      <c r="AQ67" s="340"/>
      <c r="AR67" s="207"/>
      <c r="AS67" s="207"/>
      <c r="AT67" s="341"/>
      <c r="AU67" s="218"/>
      <c r="AV67" s="218"/>
      <c r="AW67" s="218"/>
      <c r="AX67" s="220"/>
    </row>
    <row r="68" spans="1:50" ht="22.5" customHeight="1" x14ac:dyDescent="0.15">
      <c r="A68" s="404"/>
      <c r="B68" s="405"/>
      <c r="C68" s="405"/>
      <c r="D68" s="405"/>
      <c r="E68" s="405"/>
      <c r="F68" s="406"/>
      <c r="G68" s="1006"/>
      <c r="H68" s="1007"/>
      <c r="I68" s="1007"/>
      <c r="J68" s="1007"/>
      <c r="K68" s="1007"/>
      <c r="L68" s="1007"/>
      <c r="M68" s="1007"/>
      <c r="N68" s="1007"/>
      <c r="O68" s="1008"/>
      <c r="P68" s="1014"/>
      <c r="Q68" s="1014"/>
      <c r="R68" s="1014"/>
      <c r="S68" s="1014"/>
      <c r="T68" s="1014"/>
      <c r="U68" s="1014"/>
      <c r="V68" s="1014"/>
      <c r="W68" s="1014"/>
      <c r="X68" s="1015"/>
      <c r="Y68" s="418" t="s">
        <v>54</v>
      </c>
      <c r="Z68" s="1019"/>
      <c r="AA68" s="1020"/>
      <c r="AB68" s="526"/>
      <c r="AC68" s="1025"/>
      <c r="AD68" s="1025"/>
      <c r="AE68" s="217"/>
      <c r="AF68" s="218"/>
      <c r="AG68" s="218"/>
      <c r="AH68" s="218"/>
      <c r="AI68" s="217"/>
      <c r="AJ68" s="218"/>
      <c r="AK68" s="218"/>
      <c r="AL68" s="218"/>
      <c r="AM68" s="217"/>
      <c r="AN68" s="218"/>
      <c r="AO68" s="218"/>
      <c r="AP68" s="218"/>
      <c r="AQ68" s="340"/>
      <c r="AR68" s="207"/>
      <c r="AS68" s="207"/>
      <c r="AT68" s="341"/>
      <c r="AU68" s="218"/>
      <c r="AV68" s="218"/>
      <c r="AW68" s="218"/>
      <c r="AX68" s="220"/>
    </row>
    <row r="69" spans="1:50" ht="22.5" customHeight="1" x14ac:dyDescent="0.15">
      <c r="A69" s="407"/>
      <c r="B69" s="408"/>
      <c r="C69" s="408"/>
      <c r="D69" s="408"/>
      <c r="E69" s="408"/>
      <c r="F69" s="409"/>
      <c r="G69" s="1009"/>
      <c r="H69" s="1010"/>
      <c r="I69" s="1010"/>
      <c r="J69" s="1010"/>
      <c r="K69" s="1010"/>
      <c r="L69" s="1010"/>
      <c r="M69" s="1010"/>
      <c r="N69" s="1010"/>
      <c r="O69" s="1011"/>
      <c r="P69" s="1016"/>
      <c r="Q69" s="1016"/>
      <c r="R69" s="1016"/>
      <c r="S69" s="1016"/>
      <c r="T69" s="1016"/>
      <c r="U69" s="1016"/>
      <c r="V69" s="1016"/>
      <c r="W69" s="1016"/>
      <c r="X69" s="1017"/>
      <c r="Y69" s="418" t="s">
        <v>13</v>
      </c>
      <c r="Z69" s="1019"/>
      <c r="AA69" s="1020"/>
      <c r="AB69" s="559" t="s">
        <v>182</v>
      </c>
      <c r="AC69" s="369"/>
      <c r="AD69" s="369"/>
      <c r="AE69" s="217"/>
      <c r="AF69" s="218"/>
      <c r="AG69" s="218"/>
      <c r="AH69" s="218"/>
      <c r="AI69" s="217"/>
      <c r="AJ69" s="218"/>
      <c r="AK69" s="218"/>
      <c r="AL69" s="218"/>
      <c r="AM69" s="217"/>
      <c r="AN69" s="218"/>
      <c r="AO69" s="218"/>
      <c r="AP69" s="218"/>
      <c r="AQ69" s="340"/>
      <c r="AR69" s="207"/>
      <c r="AS69" s="207"/>
      <c r="AT69" s="341"/>
      <c r="AU69" s="218"/>
      <c r="AV69" s="218"/>
      <c r="AW69" s="218"/>
      <c r="AX69" s="220"/>
    </row>
    <row r="70" spans="1:50" customFormat="1" ht="23.25" customHeight="1" x14ac:dyDescent="0.15">
      <c r="A70" s="225" t="s">
        <v>385</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5" t="s">
        <v>28</v>
      </c>
      <c r="B2" s="1056"/>
      <c r="C2" s="1056"/>
      <c r="D2" s="1056"/>
      <c r="E2" s="1056"/>
      <c r="F2" s="1057"/>
      <c r="G2" s="595" t="s">
        <v>371</v>
      </c>
      <c r="H2" s="596"/>
      <c r="I2" s="596"/>
      <c r="J2" s="596"/>
      <c r="K2" s="596"/>
      <c r="L2" s="596"/>
      <c r="M2" s="596"/>
      <c r="N2" s="596"/>
      <c r="O2" s="596"/>
      <c r="P2" s="596"/>
      <c r="Q2" s="596"/>
      <c r="R2" s="596"/>
      <c r="S2" s="596"/>
      <c r="T2" s="596"/>
      <c r="U2" s="596"/>
      <c r="V2" s="596"/>
      <c r="W2" s="596"/>
      <c r="X2" s="596"/>
      <c r="Y2" s="596"/>
      <c r="Z2" s="596"/>
      <c r="AA2" s="596"/>
      <c r="AB2" s="597"/>
      <c r="AC2" s="595" t="s">
        <v>373</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8" customFormat="1" ht="24.75" customHeight="1" thickBot="1" x14ac:dyDescent="0.2"/>
    <row r="55" spans="1:50" ht="30" customHeight="1" x14ac:dyDescent="0.15">
      <c r="A55" s="1055" t="s">
        <v>28</v>
      </c>
      <c r="B55" s="1056"/>
      <c r="C55" s="1056"/>
      <c r="D55" s="1056"/>
      <c r="E55" s="1056"/>
      <c r="F55" s="1057"/>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8" customFormat="1" ht="24.75" customHeight="1" thickBot="1" x14ac:dyDescent="0.2"/>
    <row r="108" spans="1:50" ht="30" customHeight="1" x14ac:dyDescent="0.15">
      <c r="A108" s="1055" t="s">
        <v>28</v>
      </c>
      <c r="B108" s="1056"/>
      <c r="C108" s="1056"/>
      <c r="D108" s="1056"/>
      <c r="E108" s="1056"/>
      <c r="F108" s="1057"/>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8" customFormat="1" ht="24.75" customHeight="1" thickBot="1" x14ac:dyDescent="0.2"/>
    <row r="161" spans="1:50" ht="30" customHeight="1" x14ac:dyDescent="0.15">
      <c r="A161" s="1055" t="s">
        <v>28</v>
      </c>
      <c r="B161" s="1056"/>
      <c r="C161" s="1056"/>
      <c r="D161" s="1056"/>
      <c r="E161" s="1056"/>
      <c r="F161" s="1057"/>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8" customFormat="1" ht="24.75" customHeight="1" thickBot="1" x14ac:dyDescent="0.2"/>
    <row r="214" spans="1:50" ht="30" customHeight="1" x14ac:dyDescent="0.15">
      <c r="A214" s="1046" t="s">
        <v>28</v>
      </c>
      <c r="B214" s="1047"/>
      <c r="C214" s="1047"/>
      <c r="D214" s="1047"/>
      <c r="E214" s="1047"/>
      <c r="F214" s="1048"/>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J27" sqref="BJ27"/>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9" t="s">
        <v>300</v>
      </c>
      <c r="K3" s="365"/>
      <c r="L3" s="365"/>
      <c r="M3" s="365"/>
      <c r="N3" s="365"/>
      <c r="O3" s="365"/>
      <c r="P3" s="366" t="s">
        <v>27</v>
      </c>
      <c r="Q3" s="366"/>
      <c r="R3" s="366"/>
      <c r="S3" s="366"/>
      <c r="T3" s="366"/>
      <c r="U3" s="366"/>
      <c r="V3" s="366"/>
      <c r="W3" s="366"/>
      <c r="X3" s="366"/>
      <c r="Y3" s="367" t="s">
        <v>357</v>
      </c>
      <c r="Z3" s="368"/>
      <c r="AA3" s="368"/>
      <c r="AB3" s="368"/>
      <c r="AC3" s="149" t="s">
        <v>342</v>
      </c>
      <c r="AD3" s="149"/>
      <c r="AE3" s="149"/>
      <c r="AF3" s="149"/>
      <c r="AG3" s="149"/>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9" t="s">
        <v>300</v>
      </c>
      <c r="K36" s="365"/>
      <c r="L36" s="365"/>
      <c r="M36" s="365"/>
      <c r="N36" s="365"/>
      <c r="O36" s="365"/>
      <c r="P36" s="366" t="s">
        <v>27</v>
      </c>
      <c r="Q36" s="366"/>
      <c r="R36" s="366"/>
      <c r="S36" s="366"/>
      <c r="T36" s="366"/>
      <c r="U36" s="366"/>
      <c r="V36" s="366"/>
      <c r="W36" s="366"/>
      <c r="X36" s="366"/>
      <c r="Y36" s="367" t="s">
        <v>357</v>
      </c>
      <c r="Z36" s="368"/>
      <c r="AA36" s="368"/>
      <c r="AB36" s="368"/>
      <c r="AC36" s="149" t="s">
        <v>342</v>
      </c>
      <c r="AD36" s="149"/>
      <c r="AE36" s="149"/>
      <c r="AF36" s="149"/>
      <c r="AG36" s="149"/>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9" t="s">
        <v>300</v>
      </c>
      <c r="K69" s="365"/>
      <c r="L69" s="365"/>
      <c r="M69" s="365"/>
      <c r="N69" s="365"/>
      <c r="O69" s="365"/>
      <c r="P69" s="366" t="s">
        <v>27</v>
      </c>
      <c r="Q69" s="366"/>
      <c r="R69" s="366"/>
      <c r="S69" s="366"/>
      <c r="T69" s="366"/>
      <c r="U69" s="366"/>
      <c r="V69" s="366"/>
      <c r="W69" s="366"/>
      <c r="X69" s="366"/>
      <c r="Y69" s="367" t="s">
        <v>357</v>
      </c>
      <c r="Z69" s="368"/>
      <c r="AA69" s="368"/>
      <c r="AB69" s="368"/>
      <c r="AC69" s="149" t="s">
        <v>342</v>
      </c>
      <c r="AD69" s="149"/>
      <c r="AE69" s="149"/>
      <c r="AF69" s="149"/>
      <c r="AG69" s="149"/>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9"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9" t="s">
        <v>342</v>
      </c>
      <c r="AD102" s="149"/>
      <c r="AE102" s="149"/>
      <c r="AF102" s="149"/>
      <c r="AG102" s="149"/>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9"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9" t="s">
        <v>342</v>
      </c>
      <c r="AD135" s="149"/>
      <c r="AE135" s="149"/>
      <c r="AF135" s="149"/>
      <c r="AG135" s="149"/>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9"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9" t="s">
        <v>342</v>
      </c>
      <c r="AD168" s="149"/>
      <c r="AE168" s="149"/>
      <c r="AF168" s="149"/>
      <c r="AG168" s="149"/>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9"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9" t="s">
        <v>342</v>
      </c>
      <c r="AD201" s="149"/>
      <c r="AE201" s="149"/>
      <c r="AF201" s="149"/>
      <c r="AG201" s="149"/>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9"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9" t="s">
        <v>342</v>
      </c>
      <c r="AD234" s="149"/>
      <c r="AE234" s="149"/>
      <c r="AF234" s="149"/>
      <c r="AG234" s="149"/>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9"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9" t="s">
        <v>342</v>
      </c>
      <c r="AD267" s="149"/>
      <c r="AE267" s="149"/>
      <c r="AF267" s="149"/>
      <c r="AG267" s="149"/>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9"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9" t="s">
        <v>342</v>
      </c>
      <c r="AD300" s="149"/>
      <c r="AE300" s="149"/>
      <c r="AF300" s="149"/>
      <c r="AG300" s="149"/>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9"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9" t="s">
        <v>342</v>
      </c>
      <c r="AD333" s="149"/>
      <c r="AE333" s="149"/>
      <c r="AF333" s="149"/>
      <c r="AG333" s="149"/>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9"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9" t="s">
        <v>342</v>
      </c>
      <c r="AD366" s="149"/>
      <c r="AE366" s="149"/>
      <c r="AF366" s="149"/>
      <c r="AG366" s="149"/>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9"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9" t="s">
        <v>342</v>
      </c>
      <c r="AD399" s="149"/>
      <c r="AE399" s="149"/>
      <c r="AF399" s="149"/>
      <c r="AG399" s="149"/>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9"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9" t="s">
        <v>342</v>
      </c>
      <c r="AD432" s="149"/>
      <c r="AE432" s="149"/>
      <c r="AF432" s="149"/>
      <c r="AG432" s="149"/>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9"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9" t="s">
        <v>342</v>
      </c>
      <c r="AD465" s="149"/>
      <c r="AE465" s="149"/>
      <c r="AF465" s="149"/>
      <c r="AG465" s="149"/>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9"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9" t="s">
        <v>342</v>
      </c>
      <c r="AD498" s="149"/>
      <c r="AE498" s="149"/>
      <c r="AF498" s="149"/>
      <c r="AG498" s="149"/>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9"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9" t="s">
        <v>342</v>
      </c>
      <c r="AD531" s="149"/>
      <c r="AE531" s="149"/>
      <c r="AF531" s="149"/>
      <c r="AG531" s="149"/>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9"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9" t="s">
        <v>342</v>
      </c>
      <c r="AD564" s="149"/>
      <c r="AE564" s="149"/>
      <c r="AF564" s="149"/>
      <c r="AG564" s="149"/>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9"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9" t="s">
        <v>342</v>
      </c>
      <c r="AD597" s="149"/>
      <c r="AE597" s="149"/>
      <c r="AF597" s="149"/>
      <c r="AG597" s="149"/>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9"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9" t="s">
        <v>342</v>
      </c>
      <c r="AD630" s="149"/>
      <c r="AE630" s="149"/>
      <c r="AF630" s="149"/>
      <c r="AG630" s="149"/>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9"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9" t="s">
        <v>342</v>
      </c>
      <c r="AD663" s="149"/>
      <c r="AE663" s="149"/>
      <c r="AF663" s="149"/>
      <c r="AG663" s="149"/>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9"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9" t="s">
        <v>342</v>
      </c>
      <c r="AD696" s="149"/>
      <c r="AE696" s="149"/>
      <c r="AF696" s="149"/>
      <c r="AG696" s="149"/>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9"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9" t="s">
        <v>342</v>
      </c>
      <c r="AD729" s="149"/>
      <c r="AE729" s="149"/>
      <c r="AF729" s="149"/>
      <c r="AG729" s="149"/>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9"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9" t="s">
        <v>342</v>
      </c>
      <c r="AD762" s="149"/>
      <c r="AE762" s="149"/>
      <c r="AF762" s="149"/>
      <c r="AG762" s="149"/>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9"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9" t="s">
        <v>342</v>
      </c>
      <c r="AD795" s="149"/>
      <c r="AE795" s="149"/>
      <c r="AF795" s="149"/>
      <c r="AG795" s="149"/>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9"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9" t="s">
        <v>342</v>
      </c>
      <c r="AD828" s="149"/>
      <c r="AE828" s="149"/>
      <c r="AF828" s="149"/>
      <c r="AG828" s="149"/>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9"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9" t="s">
        <v>342</v>
      </c>
      <c r="AD861" s="149"/>
      <c r="AE861" s="149"/>
      <c r="AF861" s="149"/>
      <c r="AG861" s="149"/>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9"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9" t="s">
        <v>342</v>
      </c>
      <c r="AD894" s="149"/>
      <c r="AE894" s="149"/>
      <c r="AF894" s="149"/>
      <c r="AG894" s="149"/>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9"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9" t="s">
        <v>342</v>
      </c>
      <c r="AD927" s="149"/>
      <c r="AE927" s="149"/>
      <c r="AF927" s="149"/>
      <c r="AG927" s="149"/>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9"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9" t="s">
        <v>342</v>
      </c>
      <c r="AD960" s="149"/>
      <c r="AE960" s="149"/>
      <c r="AF960" s="149"/>
      <c r="AG960" s="149"/>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9"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9" t="s">
        <v>342</v>
      </c>
      <c r="AD993" s="149"/>
      <c r="AE993" s="149"/>
      <c r="AF993" s="149"/>
      <c r="AG993" s="149"/>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9"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9" t="s">
        <v>342</v>
      </c>
      <c r="AD1026" s="149"/>
      <c r="AE1026" s="149"/>
      <c r="AF1026" s="149"/>
      <c r="AG1026" s="149"/>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9"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9" t="s">
        <v>342</v>
      </c>
      <c r="AD1059" s="149"/>
      <c r="AE1059" s="149"/>
      <c r="AF1059" s="149"/>
      <c r="AG1059" s="149"/>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9"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9" t="s">
        <v>342</v>
      </c>
      <c r="AD1092" s="149"/>
      <c r="AE1092" s="149"/>
      <c r="AF1092" s="149"/>
      <c r="AG1092" s="149"/>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9"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9" t="s">
        <v>342</v>
      </c>
      <c r="AD1125" s="149"/>
      <c r="AE1125" s="149"/>
      <c r="AF1125" s="149"/>
      <c r="AG1125" s="149"/>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9"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9" t="s">
        <v>342</v>
      </c>
      <c r="AD1158" s="149"/>
      <c r="AE1158" s="149"/>
      <c r="AF1158" s="149"/>
      <c r="AG1158" s="149"/>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9"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9" t="s">
        <v>342</v>
      </c>
      <c r="AD1191" s="149"/>
      <c r="AE1191" s="149"/>
      <c r="AF1191" s="149"/>
      <c r="AG1191" s="149"/>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9"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9" t="s">
        <v>342</v>
      </c>
      <c r="AD1224" s="149"/>
      <c r="AE1224" s="149"/>
      <c r="AF1224" s="149"/>
      <c r="AG1224" s="149"/>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9"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9" t="s">
        <v>342</v>
      </c>
      <c r="AD1257" s="149"/>
      <c r="AE1257" s="149"/>
      <c r="AF1257" s="149"/>
      <c r="AG1257" s="149"/>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9"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9" t="s">
        <v>342</v>
      </c>
      <c r="AD1290" s="149"/>
      <c r="AE1290" s="149"/>
      <c r="AF1290" s="149"/>
      <c r="AG1290" s="149"/>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4"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2020-06-19T09:31:54Z</cp:lastPrinted>
  <dcterms:created xsi:type="dcterms:W3CDTF">2012-03-13T00:50:25Z</dcterms:created>
  <dcterms:modified xsi:type="dcterms:W3CDTF">2020-07-31T03:06:59Z</dcterms:modified>
</cp:coreProperties>
</file>