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<sst xmlns="http://schemas.openxmlformats.org/spreadsheetml/2006/main" count="2280" uniqueCount="591">
  <si>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</si>
  <si>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</si>
  <si>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</si>
  <si>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</si>
  <si>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</si>
  <si>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</si>
  <si>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</si>
  <si>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</si>
  <si>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</si>
  <si>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</si>
  <si>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</si>
  <si>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</si>
  <si>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</si>
  <si>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</si>
  <si>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</si>
  <si>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</si>
  <si>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</si>
  <si>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</si>
  <si>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</si>
  <si>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</si>
  <si>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</si>
  <si>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</si>
  <si>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</si>
  <si>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</si>
  <si>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</si>
  <si>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</si>
  <si>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</si>
  <si>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</si>
  <si>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</si>
  <si>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</si>
  <si>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</si>
  <si>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</si>
  <si>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</si>
  <si>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</si>
  <si>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</si>
  <si>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</si>
  <si>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</si>
  <si>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</si>
  <si>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</si>
  <si>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</si>
  <si>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</si>
  <si>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</si>
  <si>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</si>
  <si>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</si>
  <si>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</si>
  <si>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</si>
  <si>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</si>
  <si>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</si>
  <si>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</si>
  <si>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</si>
  <si>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</si>
  <si>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</si>
  <si>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</si>
  <si>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</si>
  <si>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</si>
  <si>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</si>
  <si>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</si>
  <si>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</si>
  <si>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</si>
  <si>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</si>
  <si>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</si>
  <si>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</si>
  <si>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</si>
  <si>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</si>
  <si>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</si>
  <si>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</si>
  <si>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</si>
  <si>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</si>
  <si>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</si>
  <si>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</si>
  <si>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</si>
  <si>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</si>
  <si>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</si>
  <si>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</si>
  <si>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</si>
  <si>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</si>
  <si>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</si>
  <si>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</si>
  <si>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</si>
  <si>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</si>
  <si>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</si>
  <si>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</si>
  <si>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</si>
  <si>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</si>
  <si>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</si>
  <si>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</si>
  <si>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</si>
  <si>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</si>
  <si>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</si>
  <si>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</si>
  <si>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</si>
  <si>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</si>
  <si>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</si>
  <si>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</si>
  <si>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</si>
  <si>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</si>
  <si>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</si>
  <si>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</si>
  <si>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</si>
  <si>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</si>
  <si>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</si>
  <si>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</si>
  <si>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</si>
  <si>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</si>
  <si>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</si>
  <si>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</si>
  <si>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</si>
  <si>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</si>
  <si>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</si>
  <si>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</si>
  <si>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</si>
  <si>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</si>
  <si>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</si>
  <si>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</si>
  <si>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</si>
  <si>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</si>
  <si>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</si>
  <si>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</si>
  <si>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</si>
  <si>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</si>
  <si>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</si>
  <si>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</si>
  <si>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</si>
  <si>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</si>
  <si>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</si>
  <si>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</si>
  <si>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</si>
  <si>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</si>
  <si>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</si>
  <si>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</si>
  <si>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</si>
  <si>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</si>
  <si>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</si>
  <si>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</si>
  <si>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</si>
  <si>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</si>
  <si>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</si>
  <si>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</si>
  <si>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</si>
  <si>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</si>
  <si>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</si>
  <si>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</si>
  <si>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</si>
  <si>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</si>
  <si>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</si>
  <si>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</si>
  <si>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</si>
  <si>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</si>
  <si>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</si>
  <si>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</si>
  <si>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</si>
  <si>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</si>
  <si>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</si>
  <si>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</si>
  <si>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</si>
  <si>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</si>
  <si>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</si>
  <si>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</si>
  <si>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</si>
  <si>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</si>
  <si>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</si>
  <si>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</si>
  <si>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</si>
  <si>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</si>
  <si>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</si>
  <si>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</si>
  <si>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</si>
  <si>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</si>
  <si>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</si>
  <si>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</si>
  <si>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</si>
  <si>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</si>
  <si>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</si>
  <si>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</si>
  <si>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</si>
  <si>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</si>
  <si>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</si>
  <si>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</si>
  <si>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</si>
  <si>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</si>
  <si>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</si>
  <si>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</si>
  <si>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</si>
  <si>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</si>
  <si>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</si>
  <si>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</si>
  <si>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</si>
  <si>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</si>
  <si>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</si>
  <si>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</si>
  <si>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</si>
  <si>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</si>
  <si>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</si>
  <si>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</si>
  <si>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</si>
  <si>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</si>
  <si>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</si>
  <si>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</si>
  <si>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</si>
  <si>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</si>
  <si>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</si>
  <si>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</si>
  <si>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</si>
  <si>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</si>
  <si>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</si>
  <si>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</si>
  <si>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</si>
  <si>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</si>
  <si>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</si>
  <si>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</si>
  <si>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</si>
  <si>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</si>
  <si>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</si>
  <si>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</si>
  <si>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</si>
  <si>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</si>
  <si>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</si>
  <si>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</si>
  <si>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</si>
  <si>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</si>
  <si>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</si>
  <si>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</si>
  <si>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</si>
  <si>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</si>
  <si>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</si>
  <si>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</si>
  <si>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</si>
  <si>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</si>
  <si>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</si>
  <si>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</si>
  <si>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</si>
  <si>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</si>
  <si>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</si>
  <si>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</si>
  <si>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</si>
  <si>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</si>
  <si>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</si>
  <si>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</si>
  <si>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</si>
  <si>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</si>
  <si>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</si>
  <si>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</si>
  <si>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</si>
  <si>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</si>
  <si>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</si>
  <si>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</si>
  <si>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</si>
  <si>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</si>
  <si>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</si>
  <si>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</si>
  <si>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</si>
  <si>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</si>
  <si>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</si>
  <si>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</si>
  <si>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</si>
  <si>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</si>
  <si>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</si>
  <si>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</si>
  <si>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</si>
  <si>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</si>
  <si>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</si>
  <si>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</si>
  <si>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</si>
  <si>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</si>
  <si>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</si>
  <si>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</si>
  <si>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</si>
  <si>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</si>
  <si>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</si>
  <si>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</si>
  <si>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</si>
  <si>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</si>
  <si>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</si>
  <si>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</si>
  <si>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</si>
  <si>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</si>
  <si>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</si>
  <si>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</si>
  <si>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</si>
  <si>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</si>
  <si>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</si>
  <si>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</si>
  <si>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</si>
  <si>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</si>
  <si>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</si>
  <si>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</si>
  <si>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</si>
  <si>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</si>
  <si>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</si>
  <si>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</si>
  <si>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</si>
  <si>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</si>
  <si>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</si>
  <si>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</si>
  <si>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</si>
  <si>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</si>
  <si>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</si>
  <si>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</si>
  <si>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</si>
  <si>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</si>
  <si>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</si>
  <si>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</si>
  <si>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</si>
  <si>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</si>
  <si>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</si>
  <si>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</si>
  <si>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</si>
  <si>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</si>
  <si>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</si>
  <si>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</si>
  <si>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</si>
  <si>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</si>
  <si>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</si>
  <si>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</si>
  <si>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</si>
  <si>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</si>
  <si>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</si>
  <si>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</si>
  <si>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</si>
  <si>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</si>
  <si>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</si>
  <si>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</si>
  <si>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</si>
  <si>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</si>
  <si>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</si>
  <si>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</si>
  <si>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</si>
  <si>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</si>
  <si>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</si>
  <si>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</si>
  <si>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</si>
  <si>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</si>
  <si>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</si>
  <si>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</si>
  <si>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</si>
  <si>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</si>
  <si>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</si>
  <si>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</si>
  <si>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</si>
  <si>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</si>
  <si>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</si>
  <si>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</si>
  <si>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</si>
  <si>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</si>
  <si>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</si>
  <si>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</si>
  <si>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</si>
  <si>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</si>
  <si>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</si>
  <si>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</si>
  <si>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</si>
  <si>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</si>
  <si>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</si>
  <si>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</si>
  <si>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</si>
  <si>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</si>
  <si>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</si>
  <si>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</si>
  <si>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</si>
  <si>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</si>
  <si>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</si>
  <si>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</si>
  <si>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</si>
  <si>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</si>
  <si>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</si>
  <si>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</si>
  <si>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</si>
  <si>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</si>
  <si>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</si>
  <si>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</si>
  <si>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</si>
  <si>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</si>
  <si>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</si>
  <si>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</si>
  <si>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</si>
  <si>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</si>
  <si>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</si>
  <si>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</si>
  <si>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</si>
  <si>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</si>
  <si>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</si>
  <si>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</si>
  <si>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</si>
  <si>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</si>
  <si>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</si>
  <si>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</si>
  <si>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</si>
  <si>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</si>
  <si>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</si>
  <si>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</si>
  <si>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</si>
  <si>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</si>
  <si>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</si>
  <si>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</si>
  <si>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</si>
  <si>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</si>
  <si>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</si>
  <si>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</si>
  <si>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</si>
  <si>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</si>
  <si>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</si>
  <si>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</si>
  <si>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</si>
  <si>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</si>
  <si>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</si>
  <si>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</si>
  <si>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</si>
  <si>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</si>
  <si>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</si>
  <si>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</si>
  <si>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</si>
  <si>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</si>
  <si>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</si>
  <si>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</si>
  <si>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</si>
  <si>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</si>
  <si>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</si>
  <si>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</si>
  <si>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</si>
  <si>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</si>
  <si>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</si>
  <si>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</si>
  <si>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</si>
  <si>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</si>
  <si>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</si>
  <si>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</si>
  <si>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</si>
  <si>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</si>
  <si>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</si>
  <si>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</si>
  <si>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</si>
  <si>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</si>
  <si>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</si>
  <si>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</si>
  <si>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</si>
  <si>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</si>
  <si>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</si>
  <si>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</si>
  <si>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</si>
  <si>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</si>
  <si>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</si>
  <si>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</si>
  <si>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</si>
  <si>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</si>
  <si>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</si>
  <si>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</si>
  <si>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</si>
  <si>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</si>
  <si>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</si>
  <si>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</si>
  <si>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</si>
  <si>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</si>
  <si>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</si>
  <si>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</si>
  <si>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</si>
  <si>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</si>
  <si>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</si>
  <si>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</si>
  <si>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</si>
  <si>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</si>
  <si>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</si>
  <si>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</si>
  <si>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</si>
  <si>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</si>
  <si>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</si>
  <si>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</si>
  <si>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</si>
  <si>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</si>
  <si>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</si>
  <si>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</si>
  <si>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</si>
  <si>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</si>
  <si>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</si>
  <si>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</si>
  <si>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</si>
  <si>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</si>
  <si>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</si>
  <si>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</si>
  <si>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</si>
  <si>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</si>
  <si>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</si>
  <si>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国土交通省</t>
  </si>
  <si>
    <t>-</t>
  </si>
  <si>
    <t>-</t>
    <phoneticPr fontId="5"/>
  </si>
  <si>
    <t>‐</t>
  </si>
  <si>
    <t>港湾関係災害復旧事業費</t>
    <rPh sb="0" eb="2">
      <t>コウワン</t>
    </rPh>
    <rPh sb="2" eb="4">
      <t>カンケイ</t>
    </rPh>
    <rPh sb="4" eb="6">
      <t>サイガイ</t>
    </rPh>
    <rPh sb="6" eb="8">
      <t>フッキュウ</t>
    </rPh>
    <rPh sb="8" eb="10">
      <t>ジギョウ</t>
    </rPh>
    <rPh sb="10" eb="11">
      <t>ヒ</t>
    </rPh>
    <phoneticPr fontId="5"/>
  </si>
  <si>
    <t>海岸・防災課災害対策室</t>
    <rPh sb="0" eb="2">
      <t>カイガン</t>
    </rPh>
    <rPh sb="3" eb="6">
      <t>ボウサイカ</t>
    </rPh>
    <rPh sb="6" eb="8">
      <t>サイガイ</t>
    </rPh>
    <rPh sb="8" eb="11">
      <t>タイサクシツ</t>
    </rPh>
    <phoneticPr fontId="5"/>
  </si>
  <si>
    <t>室長　酒井　敦史</t>
    <rPh sb="0" eb="2">
      <t>シツチョウ</t>
    </rPh>
    <rPh sb="3" eb="5">
      <t>サカイ</t>
    </rPh>
    <rPh sb="6" eb="7">
      <t>アツシ</t>
    </rPh>
    <rPh sb="7" eb="8">
      <t>フミ</t>
    </rPh>
    <phoneticPr fontId="5"/>
  </si>
  <si>
    <t>公共土木施設災害復旧事業費国庫負担法、
海岸法</t>
    <phoneticPr fontId="5"/>
  </si>
  <si>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</si>
  <si>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</si>
  <si>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t>
    <phoneticPr fontId="5"/>
  </si>
  <si>
    <t>港湾災害復旧費</t>
    <rPh sb="0" eb="2">
      <t>コウワン</t>
    </rPh>
    <rPh sb="2" eb="4">
      <t>サイガイ</t>
    </rPh>
    <rPh sb="4" eb="7">
      <t>フッキュウヒ</t>
    </rPh>
    <phoneticPr fontId="5"/>
  </si>
  <si>
    <t>港湾施設災害復旧事業費補助</t>
  </si>
  <si>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</si>
  <si>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</si>
  <si>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</si>
  <si>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</si>
  <si>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箇所</t>
    <rPh sb="0" eb="2">
      <t>カショ</t>
    </rPh>
    <phoneticPr fontId="5"/>
  </si>
  <si>
    <t>港湾関係施設の災害復旧対象の着工箇所数</t>
  </si>
  <si>
    <t>-</t>
    <phoneticPr fontId="5"/>
  </si>
  <si>
    <t>災害復旧箇所の対象施設が係留、外郭、水域など多様であり統一的な単位の設定による評価が困難なため未計上とした。　　　　　　　　　　</t>
  </si>
  <si>
    <t>-</t>
    <phoneticPr fontId="5"/>
  </si>
  <si>
    <t>-</t>
    <phoneticPr fontId="5"/>
  </si>
  <si>
    <t>-</t>
    <phoneticPr fontId="5"/>
  </si>
  <si>
    <t>-</t>
    <phoneticPr fontId="5"/>
  </si>
  <si>
    <t>災害復旧事業は民生安定の為、迅速な取組が求められ優先度が高い事業である。</t>
  </si>
  <si>
    <t>関係法令に基づき適正に実施している。</t>
  </si>
  <si>
    <t>支出先は、一般競争入札などの関係法令に基づき選定しており妥当である。</t>
  </si>
  <si>
    <t>事業実施にあたっては、コスト縮減に努めるとともに、関係法令に基づき地方自治体等から負担を求めることとなっている。</t>
    <rPh sb="35" eb="38">
      <t>ジチタイ</t>
    </rPh>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</si>
  <si>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</si>
  <si>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災害復旧事業に即したものとなっている。</t>
  </si>
  <si>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</si>
  <si>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</si>
  <si>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</si>
  <si>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復旧した施設は、従前の効用を復旧し活用されている。</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</si>
  <si>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</si>
  <si>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</si>
  <si>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366</t>
  </si>
  <si>
    <t>464</t>
  </si>
  <si>
    <t>340</t>
  </si>
  <si>
    <t>477</t>
  </si>
  <si>
    <t>354</t>
  </si>
  <si>
    <t>489</t>
  </si>
  <si>
    <t>484</t>
  </si>
  <si>
    <t>478</t>
    <phoneticPr fontId="5"/>
  </si>
  <si>
    <t>国土交通省港湾局調べ（令和２年３月）</t>
    <rPh sb="0" eb="2">
      <t>コクド</t>
    </rPh>
    <rPh sb="2" eb="5">
      <t>コウツウショウ</t>
    </rPh>
    <rPh sb="5" eb="7">
      <t>コウワン</t>
    </rPh>
    <rPh sb="7" eb="8">
      <t>キョク</t>
    </rPh>
    <rPh sb="8" eb="9">
      <t>シラ</t>
    </rPh>
    <rPh sb="11" eb="13">
      <t>レイワ</t>
    </rPh>
    <rPh sb="14" eb="15">
      <t>ネン</t>
    </rPh>
    <rPh sb="16" eb="17">
      <t>ガツ</t>
    </rPh>
    <phoneticPr fontId="5"/>
  </si>
  <si>
    <t>国による直轄事業、地方公共団体による国庫補助事業により以下の事業を実施。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rPh sb="9" eb="11">
      <t>チホウ</t>
    </rPh>
    <rPh sb="11" eb="13">
      <t>コウキョウ</t>
    </rPh>
    <rPh sb="13" eb="15">
      <t>ダンタイ</t>
    </rPh>
    <phoneticPr fontId="5"/>
  </si>
  <si>
    <t>有</t>
  </si>
  <si>
    <t>A.九州地方整備局</t>
    <rPh sb="2" eb="4">
      <t>キュウシュウ</t>
    </rPh>
    <rPh sb="4" eb="6">
      <t>チホウ</t>
    </rPh>
    <rPh sb="6" eb="8">
      <t>セイビ</t>
    </rPh>
    <rPh sb="8" eb="9">
      <t>キョク</t>
    </rPh>
    <phoneticPr fontId="5"/>
  </si>
  <si>
    <t>事業費</t>
    <rPh sb="0" eb="3">
      <t>ジギョウヒ</t>
    </rPh>
    <phoneticPr fontId="5"/>
  </si>
  <si>
    <t>平成３１年度名瀬港（立神地区）防波堤（沖）災害復旧ケーソン撤去工事</t>
    <phoneticPr fontId="5"/>
  </si>
  <si>
    <t>令和元年度名瀬港（立神地区）防波堤（沖）災害復旧ケーソン製作工事（第２次）</t>
    <phoneticPr fontId="5"/>
  </si>
  <si>
    <t>和歌山下津港北港地区防波堤（南）災害復旧工事（第１工区）</t>
    <phoneticPr fontId="5"/>
  </si>
  <si>
    <t>B.東洋建設（株）</t>
    <rPh sb="2" eb="4">
      <t>トウヨウ</t>
    </rPh>
    <rPh sb="4" eb="6">
      <t>ケンセツ</t>
    </rPh>
    <rPh sb="6" eb="9">
      <t>カブ</t>
    </rPh>
    <phoneticPr fontId="5"/>
  </si>
  <si>
    <t>室津港室津地区防波堤（Ⅰ）災害復旧工事</t>
    <phoneticPr fontId="5"/>
  </si>
  <si>
    <t>和歌山下津港北港地区防波堤（南）築造工事</t>
    <phoneticPr fontId="5"/>
  </si>
  <si>
    <t>C.兵庫県</t>
    <rPh sb="2" eb="5">
      <t>ヒョウゴケン</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</si>
  <si>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</si>
  <si>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</si>
  <si>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</si>
  <si>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</si>
  <si>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</si>
  <si>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</si>
  <si>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</si>
  <si>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</si>
  <si>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港湾関係災害復旧事業</t>
  </si>
  <si>
    <t>港湾関係災害復旧事業</t>
    <phoneticPr fontId="5"/>
  </si>
  <si>
    <t>港湾関係災害復旧事業</t>
    <rPh sb="0" eb="2">
      <t>コウワン</t>
    </rPh>
    <rPh sb="2" eb="4">
      <t>カンケイ</t>
    </rPh>
    <rPh sb="4" eb="6">
      <t>サイガイ</t>
    </rPh>
    <rPh sb="6" eb="8">
      <t>フッキュウ</t>
    </rPh>
    <rPh sb="8" eb="10">
      <t>ジギョウ</t>
    </rPh>
    <phoneticPr fontId="5"/>
  </si>
  <si>
    <t>-</t>
    <phoneticPr fontId="5"/>
  </si>
  <si>
    <t>-</t>
    <phoneticPr fontId="5"/>
  </si>
  <si>
    <t>-</t>
    <phoneticPr fontId="5"/>
  </si>
  <si>
    <t>東洋建設（株）</t>
    <rPh sb="0" eb="2">
      <t>トウヨウ</t>
    </rPh>
    <rPh sb="2" eb="4">
      <t>ケンセツ</t>
    </rPh>
    <rPh sb="4" eb="7">
      <t>カブ</t>
    </rPh>
    <phoneticPr fontId="5"/>
  </si>
  <si>
    <t>平成３１年度名瀬港（立神地区）防波堤（沖）災害復旧ケーソン撤去工事等</t>
    <rPh sb="31" eb="33">
      <t>コウジ</t>
    </rPh>
    <rPh sb="33" eb="34">
      <t>トウ</t>
    </rPh>
    <phoneticPr fontId="5"/>
  </si>
  <si>
    <t>りんかい日産建設（株）</t>
    <phoneticPr fontId="5"/>
  </si>
  <si>
    <t>平成３１年度名瀬港（立神地区）防波堤（沖）災害復旧築造工事等</t>
    <rPh sb="29" eb="30">
      <t>トウ</t>
    </rPh>
    <phoneticPr fontId="5"/>
  </si>
  <si>
    <t>五洋建設（株）</t>
    <rPh sb="0" eb="2">
      <t>ゴヨウ</t>
    </rPh>
    <rPh sb="2" eb="4">
      <t>ケンセツ</t>
    </rPh>
    <rPh sb="4" eb="7">
      <t>カブ</t>
    </rPh>
    <phoneticPr fontId="5"/>
  </si>
  <si>
    <t>若築建設（株）</t>
    <rPh sb="0" eb="2">
      <t>ワカチク</t>
    </rPh>
    <rPh sb="2" eb="4">
      <t>ケンセツ</t>
    </rPh>
    <rPh sb="4" eb="7">
      <t>カブ</t>
    </rPh>
    <phoneticPr fontId="5"/>
  </si>
  <si>
    <t>むつ小川原港外港地区防波堤（東）（災害復旧）築造工事</t>
    <phoneticPr fontId="5"/>
  </si>
  <si>
    <t>和歌山下津港北港地区防波堤（南）災害復旧工事（第１工区）等</t>
    <rPh sb="28" eb="29">
      <t>トウ</t>
    </rPh>
    <phoneticPr fontId="5"/>
  </si>
  <si>
    <t>（株）不動テトラ</t>
    <rPh sb="0" eb="3">
      <t>カブ</t>
    </rPh>
    <rPh sb="3" eb="5">
      <t>フドウ</t>
    </rPh>
    <phoneticPr fontId="5"/>
  </si>
  <si>
    <t>平成３１年度名瀬港（立神地区）防波堤（沖）災害復旧築造工事（第２次）</t>
    <phoneticPr fontId="5"/>
  </si>
  <si>
    <t>東亜建設工業（株）</t>
    <rPh sb="6" eb="9">
      <t>カブ</t>
    </rPh>
    <phoneticPr fontId="5"/>
  </si>
  <si>
    <t>和歌山下津港本港地区防波堤（外）（２）災害復旧工事</t>
    <phoneticPr fontId="5"/>
  </si>
  <si>
    <t>（株）東組</t>
    <rPh sb="0" eb="3">
      <t>カブ</t>
    </rPh>
    <phoneticPr fontId="5"/>
  </si>
  <si>
    <t>細木航路災害復旧工事　</t>
    <phoneticPr fontId="5"/>
  </si>
  <si>
    <t>泉建設工業（株）</t>
    <rPh sb="5" eb="8">
      <t>カブ</t>
    </rPh>
    <phoneticPr fontId="5"/>
  </si>
  <si>
    <t>平成３１年度鹿児島港湾・空港整備事務所管内港湾施設実施設計外１件</t>
    <phoneticPr fontId="5"/>
  </si>
  <si>
    <t>和歌山下津港防波堤施設における原形復旧に向けた施工計画等検討業務等</t>
    <rPh sb="32" eb="33">
      <t>トウ</t>
    </rPh>
    <phoneticPr fontId="5"/>
  </si>
  <si>
    <t>（一財）港湾空港総合技術センター</t>
    <rPh sb="1" eb="2">
      <t>イチ</t>
    </rPh>
    <rPh sb="2" eb="3">
      <t>ザイ</t>
    </rPh>
    <rPh sb="4" eb="6">
      <t>コウワン</t>
    </rPh>
    <phoneticPr fontId="5"/>
  </si>
  <si>
    <t>（株）五省コンサルタント</t>
    <phoneticPr fontId="5"/>
  </si>
  <si>
    <t>港湾災害復旧事業</t>
    <rPh sb="0" eb="2">
      <t>コウワン</t>
    </rPh>
    <rPh sb="2" eb="4">
      <t>サイガイ</t>
    </rPh>
    <rPh sb="4" eb="6">
      <t>フッキュウ</t>
    </rPh>
    <rPh sb="6" eb="8">
      <t>ジギョウ</t>
    </rPh>
    <phoneticPr fontId="5"/>
  </si>
  <si>
    <t>補助金等交付</t>
  </si>
  <si>
    <t>-</t>
    <phoneticPr fontId="5"/>
  </si>
  <si>
    <t>-</t>
    <phoneticPr fontId="5"/>
  </si>
  <si>
    <t>-</t>
    <phoneticPr fontId="5"/>
  </si>
  <si>
    <t>-</t>
    <phoneticPr fontId="5"/>
  </si>
  <si>
    <t>兵庫県</t>
    <rPh sb="0" eb="3">
      <t>ヒョウゴケン</t>
    </rPh>
    <phoneticPr fontId="5"/>
  </si>
  <si>
    <t>港湾災害復旧事業等</t>
    <rPh sb="0" eb="2">
      <t>コウワン</t>
    </rPh>
    <rPh sb="2" eb="4">
      <t>サイガイ</t>
    </rPh>
    <rPh sb="4" eb="6">
      <t>フッキュウ</t>
    </rPh>
    <rPh sb="6" eb="8">
      <t>ジギョウ</t>
    </rPh>
    <rPh sb="8" eb="9">
      <t>トウ</t>
    </rPh>
    <phoneticPr fontId="5"/>
  </si>
  <si>
    <t>鹿児島県</t>
    <rPh sb="0" eb="4">
      <t>カゴシマケン</t>
    </rPh>
    <phoneticPr fontId="5"/>
  </si>
  <si>
    <t>北海道</t>
    <rPh sb="0" eb="3">
      <t>ホッカイドウ</t>
    </rPh>
    <phoneticPr fontId="5"/>
  </si>
  <si>
    <t>東京都</t>
    <rPh sb="0" eb="3">
      <t>トウキョウト</t>
    </rPh>
    <phoneticPr fontId="5"/>
  </si>
  <si>
    <t>和歌山県</t>
    <rPh sb="0" eb="4">
      <t>ワカヤマケン</t>
    </rPh>
    <phoneticPr fontId="5"/>
  </si>
  <si>
    <t>新潟県</t>
    <rPh sb="0" eb="3">
      <t>ニイガタケン</t>
    </rPh>
    <phoneticPr fontId="5"/>
  </si>
  <si>
    <t>岡山県</t>
    <rPh sb="0" eb="3">
      <t>オカヤマケン</t>
    </rPh>
    <phoneticPr fontId="5"/>
  </si>
  <si>
    <t>高知県</t>
    <rPh sb="0" eb="3">
      <t>コウチケン</t>
    </rPh>
    <phoneticPr fontId="5"/>
  </si>
  <si>
    <t>島根県</t>
    <rPh sb="0" eb="3">
      <t>シマネケン</t>
    </rPh>
    <phoneticPr fontId="5"/>
  </si>
  <si>
    <t>長崎県</t>
    <rPh sb="0" eb="3">
      <t>ナガサキケン</t>
    </rPh>
    <phoneticPr fontId="5"/>
  </si>
  <si>
    <t>港湾関係災害復旧事業等</t>
    <rPh sb="10" eb="11">
      <t>トウ</t>
    </rPh>
    <phoneticPr fontId="5"/>
  </si>
  <si>
    <t>着実に進められており見合ったものとなっている。</t>
    <phoneticPr fontId="5"/>
  </si>
  <si>
    <t>関係機関や地元との調整に時間を要した事などによるものである。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</si>
</sst>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180202</xdr:colOff>
      <xdr:row>740</xdr:row>
      <xdr:rowOff>296048</xdr:rowOff>
    </xdr:from>
    <xdr:to>
      <xdr:col>46</xdr:col>
      <xdr:colOff>155231</xdr:colOff>
      <xdr:row>779</xdr:row>
      <xdr:rowOff>62298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1824" y="39605980"/>
          <a:ext cx="8006921" cy="7656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527</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381</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486</v>
      </c>
      <c r="AF5" s="685"/>
      <c r="AG5" s="685"/>
      <c r="AH5" s="685"/>
      <c r="AI5" s="685"/>
      <c r="AJ5" s="685"/>
      <c r="AK5" s="685"/>
      <c r="AL5" s="685"/>
      <c r="AM5" s="685"/>
      <c r="AN5" s="685"/>
      <c r="AO5" s="685"/>
      <c r="AP5" s="686"/>
      <c r="AQ5" s="687" t="s">
        <v>487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488</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7" t="s">
        <v>29</v>
      </c>
      <c r="B10" s="648"/>
      <c r="C10" s="648"/>
      <c r="D10" s="648"/>
      <c r="E10" s="648"/>
      <c r="F10" s="648"/>
      <c r="G10" s="740" t="s">
        <v>527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直接実施、補助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4">
        <v>1245</v>
      </c>
      <c r="Q13" s="645"/>
      <c r="R13" s="645"/>
      <c r="S13" s="645"/>
      <c r="T13" s="645"/>
      <c r="U13" s="645"/>
      <c r="V13" s="646"/>
      <c r="W13" s="644">
        <v>1241</v>
      </c>
      <c r="X13" s="645"/>
      <c r="Y13" s="645"/>
      <c r="Z13" s="645"/>
      <c r="AA13" s="645"/>
      <c r="AB13" s="645"/>
      <c r="AC13" s="646"/>
      <c r="AD13" s="644">
        <v>1259</v>
      </c>
      <c r="AE13" s="645"/>
      <c r="AF13" s="645"/>
      <c r="AG13" s="645"/>
      <c r="AH13" s="645"/>
      <c r="AI13" s="645"/>
      <c r="AJ13" s="646"/>
      <c r="AK13" s="644">
        <v>1267</v>
      </c>
      <c r="AL13" s="645"/>
      <c r="AM13" s="645"/>
      <c r="AN13" s="645"/>
      <c r="AO13" s="645"/>
      <c r="AP13" s="645"/>
      <c r="AQ13" s="646"/>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4">
        <v>3266</v>
      </c>
      <c r="Q14" s="645"/>
      <c r="R14" s="645"/>
      <c r="S14" s="645"/>
      <c r="T14" s="645"/>
      <c r="U14" s="645"/>
      <c r="V14" s="646"/>
      <c r="W14" s="644">
        <v>20247</v>
      </c>
      <c r="X14" s="645"/>
      <c r="Y14" s="645"/>
      <c r="Z14" s="645"/>
      <c r="AA14" s="645"/>
      <c r="AB14" s="645"/>
      <c r="AC14" s="646"/>
      <c r="AD14" s="644">
        <v>18838</v>
      </c>
      <c r="AE14" s="645"/>
      <c r="AF14" s="645"/>
      <c r="AG14" s="645"/>
      <c r="AH14" s="645"/>
      <c r="AI14" s="645"/>
      <c r="AJ14" s="646"/>
      <c r="AK14" s="644"/>
      <c r="AL14" s="645"/>
      <c r="AM14" s="645"/>
      <c r="AN14" s="645"/>
      <c r="AO14" s="645"/>
      <c r="AP14" s="645"/>
      <c r="AQ14" s="646"/>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4">
        <v>11020</v>
      </c>
      <c r="Q15" s="645"/>
      <c r="R15" s="645"/>
      <c r="S15" s="645"/>
      <c r="T15" s="645"/>
      <c r="U15" s="645"/>
      <c r="V15" s="646"/>
      <c r="W15" s="644">
        <v>8102</v>
      </c>
      <c r="X15" s="645"/>
      <c r="Y15" s="645"/>
      <c r="Z15" s="645"/>
      <c r="AA15" s="645"/>
      <c r="AB15" s="645"/>
      <c r="AC15" s="646"/>
      <c r="AD15" s="644">
        <v>17173</v>
      </c>
      <c r="AE15" s="645"/>
      <c r="AF15" s="645"/>
      <c r="AG15" s="645"/>
      <c r="AH15" s="645"/>
      <c r="AI15" s="645"/>
      <c r="AJ15" s="646"/>
      <c r="AK15" s="644">
        <v>20911</v>
      </c>
      <c r="AL15" s="645"/>
      <c r="AM15" s="645"/>
      <c r="AN15" s="645"/>
      <c r="AO15" s="645"/>
      <c r="AP15" s="645"/>
      <c r="AQ15" s="646"/>
      <c r="AR15" s="644"/>
      <c r="AS15" s="645"/>
      <c r="AT15" s="645"/>
      <c r="AU15" s="645"/>
      <c r="AV15" s="645"/>
      <c r="AW15" s="645"/>
      <c r="AX15" s="792"/>
    </row>
    <row r="16" spans="1:50" ht="21" customHeight="1" x14ac:dyDescent="0.15">
      <c r="A16" s="600"/>
      <c r="B16" s="601"/>
      <c r="C16" s="601"/>
      <c r="D16" s="601"/>
      <c r="E16" s="601"/>
      <c r="F16" s="602"/>
      <c r="G16" s="711"/>
      <c r="H16" s="712"/>
      <c r="I16" s="697" t="s">
        <v>51</v>
      </c>
      <c r="J16" s="698"/>
      <c r="K16" s="698"/>
      <c r="L16" s="698"/>
      <c r="M16" s="698"/>
      <c r="N16" s="698"/>
      <c r="O16" s="699"/>
      <c r="P16" s="644">
        <v>-8102</v>
      </c>
      <c r="Q16" s="645"/>
      <c r="R16" s="645"/>
      <c r="S16" s="645"/>
      <c r="T16" s="645"/>
      <c r="U16" s="645"/>
      <c r="V16" s="646"/>
      <c r="W16" s="644">
        <v>-17173</v>
      </c>
      <c r="X16" s="645"/>
      <c r="Y16" s="645"/>
      <c r="Z16" s="645"/>
      <c r="AA16" s="645"/>
      <c r="AB16" s="645"/>
      <c r="AC16" s="646"/>
      <c r="AD16" s="644">
        <v>-20911</v>
      </c>
      <c r="AE16" s="645"/>
      <c r="AF16" s="645"/>
      <c r="AG16" s="645"/>
      <c r="AH16" s="645"/>
      <c r="AI16" s="645"/>
      <c r="AJ16" s="646"/>
      <c r="AK16" s="644"/>
      <c r="AL16" s="645"/>
      <c r="AM16" s="645"/>
      <c r="AN16" s="645"/>
      <c r="AO16" s="645"/>
      <c r="AP16" s="645"/>
      <c r="AQ16" s="646"/>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4" t="s">
        <v>482</v>
      </c>
      <c r="Q17" s="645"/>
      <c r="R17" s="645"/>
      <c r="S17" s="645"/>
      <c r="T17" s="645"/>
      <c r="U17" s="645"/>
      <c r="V17" s="646"/>
      <c r="W17" s="644" t="s">
        <v>482</v>
      </c>
      <c r="X17" s="645"/>
      <c r="Y17" s="645"/>
      <c r="Z17" s="645"/>
      <c r="AA17" s="645"/>
      <c r="AB17" s="645"/>
      <c r="AC17" s="646"/>
      <c r="AD17" s="644" t="s">
        <v>491</v>
      </c>
      <c r="AE17" s="645"/>
      <c r="AF17" s="645"/>
      <c r="AG17" s="645"/>
      <c r="AH17" s="645"/>
      <c r="AI17" s="645"/>
      <c r="AJ17" s="646"/>
      <c r="AK17" s="644"/>
      <c r="AL17" s="645"/>
      <c r="AM17" s="645"/>
      <c r="AN17" s="645"/>
      <c r="AO17" s="645"/>
      <c r="AP17" s="645"/>
      <c r="AQ17" s="646"/>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7429</v>
      </c>
      <c r="Q18" s="865"/>
      <c r="R18" s="865"/>
      <c r="S18" s="865"/>
      <c r="T18" s="865"/>
      <c r="U18" s="865"/>
      <c r="V18" s="866"/>
      <c r="W18" s="864">
        <f>SUM(W13:AC17)</f>
        <v>12417</v>
      </c>
      <c r="X18" s="865"/>
      <c r="Y18" s="865"/>
      <c r="Z18" s="865"/>
      <c r="AA18" s="865"/>
      <c r="AB18" s="865"/>
      <c r="AC18" s="866"/>
      <c r="AD18" s="864">
        <f>SUM(AD13:AJ17)</f>
        <v>16359</v>
      </c>
      <c r="AE18" s="865"/>
      <c r="AF18" s="865"/>
      <c r="AG18" s="865"/>
      <c r="AH18" s="865"/>
      <c r="AI18" s="865"/>
      <c r="AJ18" s="866"/>
      <c r="AK18" s="864">
        <f>SUM(AK13:AQ17)</f>
        <v>22178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4">
        <v>7157</v>
      </c>
      <c r="Q19" s="645"/>
      <c r="R19" s="645"/>
      <c r="S19" s="645"/>
      <c r="T19" s="645"/>
      <c r="U19" s="645"/>
      <c r="V19" s="646"/>
      <c r="W19" s="644">
        <v>11422</v>
      </c>
      <c r="X19" s="645"/>
      <c r="Y19" s="645"/>
      <c r="Z19" s="645"/>
      <c r="AA19" s="645"/>
      <c r="AB19" s="645"/>
      <c r="AC19" s="646"/>
      <c r="AD19" s="644">
        <v>13848</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0.96338672768878719</v>
      </c>
      <c r="Q20" s="302"/>
      <c r="R20" s="302"/>
      <c r="S20" s="302"/>
      <c r="T20" s="302"/>
      <c r="U20" s="302"/>
      <c r="V20" s="302"/>
      <c r="W20" s="302">
        <f t="shared" ref="W20" si="0">IF(W18=0, "-", SUM(W19)/W18)</f>
        <v>0.91986792300877829</v>
      </c>
      <c r="X20" s="302"/>
      <c r="Y20" s="302"/>
      <c r="Z20" s="302"/>
      <c r="AA20" s="302"/>
      <c r="AB20" s="302"/>
      <c r="AC20" s="302"/>
      <c r="AD20" s="302">
        <f t="shared" ref="AD20" si="1">IF(AD18=0, "-", SUM(AD19)/AD18)</f>
        <v>0.8465065101778837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1.5865661715805808</v>
      </c>
      <c r="Q21" s="302"/>
      <c r="R21" s="302"/>
      <c r="S21" s="302"/>
      <c r="T21" s="302"/>
      <c r="U21" s="302"/>
      <c r="V21" s="302"/>
      <c r="W21" s="302">
        <f t="shared" ref="W21" si="2">IF(W19=0, "-", SUM(W19)/SUM(W13,W14))</f>
        <v>0.53155249441548769</v>
      </c>
      <c r="X21" s="302"/>
      <c r="Y21" s="302"/>
      <c r="Z21" s="302"/>
      <c r="AA21" s="302"/>
      <c r="AB21" s="302"/>
      <c r="AC21" s="302"/>
      <c r="AD21" s="302">
        <f t="shared" ref="AD21" si="3">IF(AD19=0, "-", SUM(AD19)/SUM(AD13,AD14))</f>
        <v>0.68905806836841321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v>425</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493</v>
      </c>
      <c r="H24" s="924"/>
      <c r="I24" s="924"/>
      <c r="J24" s="924"/>
      <c r="K24" s="924"/>
      <c r="L24" s="924"/>
      <c r="M24" s="924"/>
      <c r="N24" s="924"/>
      <c r="O24" s="925"/>
      <c r="P24" s="644">
        <v>795</v>
      </c>
      <c r="Q24" s="645"/>
      <c r="R24" s="645"/>
      <c r="S24" s="645"/>
      <c r="T24" s="645"/>
      <c r="U24" s="645"/>
      <c r="V24" s="646"/>
      <c r="W24" s="644"/>
      <c r="X24" s="645"/>
      <c r="Y24" s="645"/>
      <c r="Z24" s="645"/>
      <c r="AA24" s="645"/>
      <c r="AB24" s="645"/>
      <c r="AC24" s="64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494</v>
      </c>
      <c r="H25" s="924"/>
      <c r="I25" s="924"/>
      <c r="J25" s="924"/>
      <c r="K25" s="924"/>
      <c r="L25" s="924"/>
      <c r="M25" s="924"/>
      <c r="N25" s="924"/>
      <c r="O25" s="925"/>
      <c r="P25" s="644">
        <v>36</v>
      </c>
      <c r="Q25" s="645"/>
      <c r="R25" s="645"/>
      <c r="S25" s="645"/>
      <c r="T25" s="645"/>
      <c r="U25" s="645"/>
      <c r="V25" s="646"/>
      <c r="W25" s="644"/>
      <c r="X25" s="645"/>
      <c r="Y25" s="645"/>
      <c r="Z25" s="645"/>
      <c r="AA25" s="645"/>
      <c r="AB25" s="645"/>
      <c r="AC25" s="64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495</v>
      </c>
      <c r="H26" s="924"/>
      <c r="I26" s="924"/>
      <c r="J26" s="924"/>
      <c r="K26" s="924"/>
      <c r="L26" s="924"/>
      <c r="M26" s="924"/>
      <c r="N26" s="924"/>
      <c r="O26" s="925"/>
      <c r="P26" s="644">
        <v>11</v>
      </c>
      <c r="Q26" s="645"/>
      <c r="R26" s="645"/>
      <c r="S26" s="645"/>
      <c r="T26" s="645"/>
      <c r="U26" s="645"/>
      <c r="V26" s="646"/>
      <c r="W26" s="644"/>
      <c r="X26" s="645"/>
      <c r="Y26" s="645"/>
      <c r="Z26" s="645"/>
      <c r="AA26" s="645"/>
      <c r="AB26" s="645"/>
      <c r="AC26" s="64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4"/>
      <c r="Q27" s="645"/>
      <c r="R27" s="645"/>
      <c r="S27" s="645"/>
      <c r="T27" s="645"/>
      <c r="U27" s="645"/>
      <c r="V27" s="646"/>
      <c r="W27" s="644"/>
      <c r="X27" s="645"/>
      <c r="Y27" s="645"/>
      <c r="Z27" s="645"/>
      <c r="AA27" s="645"/>
      <c r="AB27" s="645"/>
      <c r="AC27" s="64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4">
        <f>AK13</f>
        <v>1267</v>
      </c>
      <c r="Q29" s="645"/>
      <c r="R29" s="645"/>
      <c r="S29" s="645"/>
      <c r="T29" s="645"/>
      <c r="U29" s="645"/>
      <c r="V29" s="646"/>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482</v>
      </c>
      <c r="AR31" s="185"/>
      <c r="AS31" s="118" t="s">
        <v>188</v>
      </c>
      <c r="AT31" s="119"/>
      <c r="AU31" s="184" t="s">
        <v>491</v>
      </c>
      <c r="AV31" s="184"/>
      <c r="AW31" s="384" t="s">
        <v>177</v>
      </c>
      <c r="AX31" s="385"/>
    </row>
    <row r="32" spans="1:50" ht="32.25" customHeight="1" x14ac:dyDescent="0.15">
      <c r="A32" s="389"/>
      <c r="B32" s="387"/>
      <c r="C32" s="387"/>
      <c r="D32" s="387"/>
      <c r="E32" s="387"/>
      <c r="F32" s="388"/>
      <c r="G32" s="550" t="s">
        <v>496</v>
      </c>
      <c r="H32" s="551"/>
      <c r="I32" s="551"/>
      <c r="J32" s="551"/>
      <c r="K32" s="551"/>
      <c r="L32" s="551"/>
      <c r="M32" s="551"/>
      <c r="N32" s="551"/>
      <c r="O32" s="552"/>
      <c r="P32" s="90" t="s">
        <v>497</v>
      </c>
      <c r="Q32" s="90"/>
      <c r="R32" s="90"/>
      <c r="S32" s="90"/>
      <c r="T32" s="90"/>
      <c r="U32" s="90"/>
      <c r="V32" s="90"/>
      <c r="W32" s="90"/>
      <c r="X32" s="91"/>
      <c r="Y32" s="460" t="s">
        <v>12</v>
      </c>
      <c r="Z32" s="520"/>
      <c r="AA32" s="521"/>
      <c r="AB32" s="450" t="s">
        <v>498</v>
      </c>
      <c r="AC32" s="450"/>
      <c r="AD32" s="450"/>
      <c r="AE32" s="202">
        <v>68</v>
      </c>
      <c r="AF32" s="203"/>
      <c r="AG32" s="203"/>
      <c r="AH32" s="203"/>
      <c r="AI32" s="202">
        <v>98</v>
      </c>
      <c r="AJ32" s="203"/>
      <c r="AK32" s="203"/>
      <c r="AL32" s="203"/>
      <c r="AM32" s="202">
        <v>104</v>
      </c>
      <c r="AN32" s="203"/>
      <c r="AO32" s="203"/>
      <c r="AP32" s="203"/>
      <c r="AQ32" s="326" t="s">
        <v>482</v>
      </c>
      <c r="AR32" s="192"/>
      <c r="AS32" s="192"/>
      <c r="AT32" s="327"/>
      <c r="AU32" s="203" t="s">
        <v>482</v>
      </c>
      <c r="AV32" s="203"/>
      <c r="AW32" s="203"/>
      <c r="AX32" s="205"/>
    </row>
    <row r="33" spans="1:50" ht="32.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498</v>
      </c>
      <c r="AC33" s="512"/>
      <c r="AD33" s="512"/>
      <c r="AE33" s="202">
        <v>68</v>
      </c>
      <c r="AF33" s="203"/>
      <c r="AG33" s="203"/>
      <c r="AH33" s="203"/>
      <c r="AI33" s="202">
        <v>98</v>
      </c>
      <c r="AJ33" s="203"/>
      <c r="AK33" s="203"/>
      <c r="AL33" s="203"/>
      <c r="AM33" s="202">
        <v>104</v>
      </c>
      <c r="AN33" s="203"/>
      <c r="AO33" s="203"/>
      <c r="AP33" s="203"/>
      <c r="AQ33" s="326" t="s">
        <v>482</v>
      </c>
      <c r="AR33" s="192"/>
      <c r="AS33" s="192"/>
      <c r="AT33" s="327"/>
      <c r="AU33" s="203" t="s">
        <v>491</v>
      </c>
      <c r="AV33" s="203"/>
      <c r="AW33" s="203"/>
      <c r="AX33" s="205"/>
    </row>
    <row r="34" spans="1:50" ht="32.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482</v>
      </c>
      <c r="AR34" s="192"/>
      <c r="AS34" s="192"/>
      <c r="AT34" s="327"/>
      <c r="AU34" s="203" t="s">
        <v>482</v>
      </c>
      <c r="AV34" s="203"/>
      <c r="AW34" s="203"/>
      <c r="AX34" s="205"/>
    </row>
    <row r="35" spans="1:50" ht="23.25" customHeight="1" x14ac:dyDescent="0.15">
      <c r="A35" s="210" t="s">
        <v>302</v>
      </c>
      <c r="B35" s="211"/>
      <c r="C35" s="211"/>
      <c r="D35" s="211"/>
      <c r="E35" s="211"/>
      <c r="F35" s="212"/>
      <c r="G35" s="216" t="s">
        <v>526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172</v>
      </c>
      <c r="AF101" s="203"/>
      <c r="AG101" s="203"/>
      <c r="AH101" s="204"/>
      <c r="AI101" s="202">
        <v>288</v>
      </c>
      <c r="AJ101" s="203"/>
      <c r="AK101" s="203"/>
      <c r="AL101" s="204"/>
      <c r="AM101" s="202">
        <v>296</v>
      </c>
      <c r="AN101" s="203"/>
      <c r="AO101" s="203"/>
      <c r="AP101" s="204"/>
      <c r="AQ101" s="202" t="s">
        <v>491</v>
      </c>
      <c r="AR101" s="203"/>
      <c r="AS101" s="203"/>
      <c r="AT101" s="204"/>
      <c r="AU101" s="202" t="s">
        <v>500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482</v>
      </c>
      <c r="AC102" s="450"/>
      <c r="AD102" s="450"/>
      <c r="AE102" s="407" t="s">
        <v>482</v>
      </c>
      <c r="AF102" s="407"/>
      <c r="AG102" s="407"/>
      <c r="AH102" s="407"/>
      <c r="AI102" s="407" t="s">
        <v>482</v>
      </c>
      <c r="AJ102" s="407"/>
      <c r="AK102" s="407"/>
      <c r="AL102" s="407"/>
      <c r="AM102" s="407" t="s">
        <v>482</v>
      </c>
      <c r="AN102" s="407"/>
      <c r="AO102" s="407"/>
      <c r="AP102" s="407"/>
      <c r="AQ102" s="257" t="s">
        <v>491</v>
      </c>
      <c r="AR102" s="258"/>
      <c r="AS102" s="258"/>
      <c r="AT102" s="303"/>
      <c r="AU102" s="257" t="s">
        <v>491</v>
      </c>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491</v>
      </c>
      <c r="AC116" s="452"/>
      <c r="AD116" s="453"/>
      <c r="AE116" s="407" t="s">
        <v>491</v>
      </c>
      <c r="AF116" s="407"/>
      <c r="AG116" s="407"/>
      <c r="AH116" s="407"/>
      <c r="AI116" s="407" t="s">
        <v>491</v>
      </c>
      <c r="AJ116" s="407"/>
      <c r="AK116" s="407"/>
      <c r="AL116" s="407"/>
      <c r="AM116" s="407" t="s">
        <v>491</v>
      </c>
      <c r="AN116" s="407"/>
      <c r="AO116" s="407"/>
      <c r="AP116" s="407"/>
      <c r="AQ116" s="202" t="s">
        <v>491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0" t="s">
        <v>491</v>
      </c>
      <c r="AF117" s="540"/>
      <c r="AG117" s="540"/>
      <c r="AH117" s="540"/>
      <c r="AI117" s="540" t="s">
        <v>502</v>
      </c>
      <c r="AJ117" s="540"/>
      <c r="AK117" s="540"/>
      <c r="AL117" s="540"/>
      <c r="AM117" s="540" t="s">
        <v>491</v>
      </c>
      <c r="AN117" s="540"/>
      <c r="AO117" s="540"/>
      <c r="AP117" s="540"/>
      <c r="AQ117" s="540" t="s">
        <v>491</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t="s">
        <v>491</v>
      </c>
      <c r="AV133" s="185"/>
      <c r="AW133" s="118" t="s">
        <v>177</v>
      </c>
      <c r="AX133" s="180"/>
    </row>
    <row r="134" spans="1:50" ht="39.75" customHeight="1" x14ac:dyDescent="0.15">
      <c r="A134" s="174"/>
      <c r="B134" s="171"/>
      <c r="C134" s="165"/>
      <c r="D134" s="171"/>
      <c r="E134" s="165"/>
      <c r="F134" s="166"/>
      <c r="G134" s="89" t="s">
        <v>502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491</v>
      </c>
      <c r="AC134" s="190"/>
      <c r="AD134" s="190"/>
      <c r="AE134" s="191" t="s">
        <v>491</v>
      </c>
      <c r="AF134" s="192"/>
      <c r="AG134" s="192"/>
      <c r="AH134" s="192"/>
      <c r="AI134" s="191" t="s">
        <v>491</v>
      </c>
      <c r="AJ134" s="192"/>
      <c r="AK134" s="192"/>
      <c r="AL134" s="192"/>
      <c r="AM134" s="191" t="s">
        <v>491</v>
      </c>
      <c r="AN134" s="192"/>
      <c r="AO134" s="192"/>
      <c r="AP134" s="192"/>
      <c r="AQ134" s="191" t="s">
        <v>505</v>
      </c>
      <c r="AR134" s="192"/>
      <c r="AS134" s="192"/>
      <c r="AT134" s="192"/>
      <c r="AU134" s="191" t="s">
        <v>491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491</v>
      </c>
      <c r="AC135" s="198"/>
      <c r="AD135" s="198"/>
      <c r="AE135" s="191" t="s">
        <v>491</v>
      </c>
      <c r="AF135" s="192"/>
      <c r="AG135" s="192"/>
      <c r="AH135" s="192"/>
      <c r="AI135" s="191" t="s">
        <v>491</v>
      </c>
      <c r="AJ135" s="192"/>
      <c r="AK135" s="192"/>
      <c r="AL135" s="192"/>
      <c r="AM135" s="191" t="s">
        <v>491</v>
      </c>
      <c r="AN135" s="192"/>
      <c r="AO135" s="192"/>
      <c r="AP135" s="192"/>
      <c r="AQ135" s="191" t="s">
        <v>491</v>
      </c>
      <c r="AR135" s="192"/>
      <c r="AS135" s="192"/>
      <c r="AT135" s="192"/>
      <c r="AU135" s="191" t="s">
        <v>491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293</v>
      </c>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t="s">
        <v>502</v>
      </c>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293</v>
      </c>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6"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6"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1.7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1.7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1.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21.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1.7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1.7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1.7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1.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21.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1.7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1.7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1.7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21.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21.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1.7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1.7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1.7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21.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21.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1.7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1.7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1.7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21.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21.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1.7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1.7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1.7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1.7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1.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1.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7.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3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480</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3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2" t="s">
        <v>506</v>
      </c>
      <c r="AH704" s="93"/>
      <c r="AI704" s="93"/>
      <c r="AJ704" s="93"/>
      <c r="AK704" s="93"/>
      <c r="AL704" s="93"/>
      <c r="AM704" s="93"/>
      <c r="AN704" s="93"/>
      <c r="AO704" s="93"/>
      <c r="AP704" s="93"/>
      <c r="AQ704" s="93"/>
      <c r="AR704" s="93"/>
      <c r="AS704" s="93"/>
      <c r="AT704" s="93"/>
      <c r="AU704" s="93"/>
      <c r="AV704" s="93"/>
      <c r="AW704" s="93"/>
      <c r="AX704" s="153"/>
    </row>
    <row r="705" spans="1:50" ht="33.75" customHeight="1" x14ac:dyDescent="0.15">
      <c r="A705" s="627" t="s">
        <v>38</v>
      </c>
      <c r="B705" s="628"/>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10" t="s">
        <v>508</v>
      </c>
      <c r="AH705" s="90"/>
      <c r="AI705" s="90"/>
      <c r="AJ705" s="90"/>
      <c r="AK705" s="90"/>
      <c r="AL705" s="90"/>
      <c r="AM705" s="90"/>
      <c r="AN705" s="90"/>
      <c r="AO705" s="90"/>
      <c r="AP705" s="90"/>
      <c r="AQ705" s="90"/>
      <c r="AR705" s="90"/>
      <c r="AS705" s="90"/>
      <c r="AT705" s="90"/>
      <c r="AU705" s="90"/>
      <c r="AV705" s="90"/>
      <c r="AW705" s="90"/>
      <c r="AX705" s="111"/>
    </row>
    <row r="706" spans="1:50" ht="33.75" customHeight="1" x14ac:dyDescent="0.15">
      <c r="A706" s="629"/>
      <c r="B706" s="630"/>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528</v>
      </c>
      <c r="AE706" s="313"/>
      <c r="AF706" s="612"/>
      <c r="AG706" s="152"/>
      <c r="AH706" s="93"/>
      <c r="AI706" s="93"/>
      <c r="AJ706" s="93"/>
      <c r="AK706" s="93"/>
      <c r="AL706" s="93"/>
      <c r="AM706" s="93"/>
      <c r="AN706" s="93"/>
      <c r="AO706" s="93"/>
      <c r="AP706" s="93"/>
      <c r="AQ706" s="93"/>
      <c r="AR706" s="93"/>
      <c r="AS706" s="93"/>
      <c r="AT706" s="93"/>
      <c r="AU706" s="93"/>
      <c r="AV706" s="93"/>
      <c r="AW706" s="93"/>
      <c r="AX706" s="153"/>
    </row>
    <row r="707" spans="1:50" ht="33.75" customHeight="1" x14ac:dyDescent="0.15">
      <c r="A707" s="629"/>
      <c r="B707" s="630"/>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41.25" customHeight="1" x14ac:dyDescent="0.15">
      <c r="A708" s="629"/>
      <c r="B708" s="631"/>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480</v>
      </c>
      <c r="AE708" s="591"/>
      <c r="AF708" s="591"/>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480</v>
      </c>
      <c r="AE710" s="313"/>
      <c r="AF710" s="313"/>
      <c r="AG710" s="86" t="s">
        <v>510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480</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9"/>
      <c r="B713" s="631"/>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484</v>
      </c>
      <c r="AE713" s="313"/>
      <c r="AF713" s="612"/>
      <c r="AG713" s="86" t="s">
        <v>590</v>
      </c>
      <c r="AH713" s="87"/>
      <c r="AI713" s="87"/>
      <c r="AJ713" s="87"/>
      <c r="AK713" s="87"/>
      <c r="AL713" s="87"/>
      <c r="AM713" s="87"/>
      <c r="AN713" s="87"/>
      <c r="AO713" s="87"/>
      <c r="AP713" s="87"/>
      <c r="AQ713" s="87"/>
      <c r="AR713" s="87"/>
      <c r="AS713" s="87"/>
      <c r="AT713" s="87"/>
      <c r="AU713" s="87"/>
      <c r="AV713" s="87"/>
      <c r="AW713" s="87"/>
      <c r="AX713" s="88"/>
    </row>
    <row r="714" spans="1:50" ht="32.25" customHeight="1" x14ac:dyDescent="0.15">
      <c r="A714" s="632"/>
      <c r="B714" s="633"/>
      <c r="C714" s="634" t="s">
        <v>248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3" t="s">
        <v>480</v>
      </c>
      <c r="AE714" s="794"/>
      <c r="AF714" s="795"/>
      <c r="AG714" s="722" t="s">
        <v>512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7"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3"/>
      <c r="AG715" s="728" t="s">
        <v>513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480</v>
      </c>
      <c r="AE716" s="614"/>
      <c r="AF716" s="614"/>
      <c r="AG716" s="86" t="s">
        <v>514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480</v>
      </c>
      <c r="AE717" s="313"/>
      <c r="AF717" s="612"/>
      <c r="AG717" s="86" t="s">
        <v>589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480</v>
      </c>
      <c r="AE718" s="313"/>
      <c r="AF718" s="313"/>
      <c r="AG718" s="112" t="s">
        <v>515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5.25" customHeight="1" x14ac:dyDescent="0.15">
      <c r="A726" s="627"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5" customHeight="1" thickBot="1" x14ac:dyDescent="0.2">
      <c r="A727" s="789"/>
      <c r="B727" s="790"/>
      <c r="C727" s="734" t="s">
        <v>56</v>
      </c>
      <c r="D727" s="735"/>
      <c r="E727" s="735"/>
      <c r="F727" s="736"/>
      <c r="G727" s="561" t="s">
        <v>517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78.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7" t="s">
        <v>276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4" t="s">
        <v>325</v>
      </c>
      <c r="B737" s="195"/>
      <c r="C737" s="195"/>
      <c r="D737" s="196"/>
      <c r="E737" s="975" t="s">
        <v>518</v>
      </c>
      <c r="F737" s="975"/>
      <c r="G737" s="975"/>
      <c r="H737" s="975"/>
      <c r="I737" s="975"/>
      <c r="J737" s="975"/>
      <c r="K737" s="975"/>
      <c r="L737" s="975"/>
      <c r="M737" s="975"/>
      <c r="N737" s="351" t="s">
        <v>320</v>
      </c>
      <c r="O737" s="351"/>
      <c r="P737" s="351"/>
      <c r="Q737" s="351"/>
      <c r="R737" s="975" t="s">
        <v>520</v>
      </c>
      <c r="S737" s="975"/>
      <c r="T737" s="975"/>
      <c r="U737" s="975"/>
      <c r="V737" s="975"/>
      <c r="W737" s="975"/>
      <c r="X737" s="975"/>
      <c r="Y737" s="975"/>
      <c r="Z737" s="975"/>
      <c r="AA737" s="351" t="s">
        <v>319</v>
      </c>
      <c r="AB737" s="351"/>
      <c r="AC737" s="351"/>
      <c r="AD737" s="351"/>
      <c r="AE737" s="975" t="s">
        <v>522</v>
      </c>
      <c r="AF737" s="975"/>
      <c r="AG737" s="975"/>
      <c r="AH737" s="975"/>
      <c r="AI737" s="975"/>
      <c r="AJ737" s="975"/>
      <c r="AK737" s="975"/>
      <c r="AL737" s="975"/>
      <c r="AM737" s="975"/>
      <c r="AN737" s="351" t="s">
        <v>318</v>
      </c>
      <c r="AO737" s="351"/>
      <c r="AP737" s="351"/>
      <c r="AQ737" s="351"/>
      <c r="AR737" s="981" t="s">
        <v>524</v>
      </c>
      <c r="AS737" s="982"/>
      <c r="AT737" s="982"/>
      <c r="AU737" s="982"/>
      <c r="AV737" s="982"/>
      <c r="AW737" s="982"/>
      <c r="AX737" s="983"/>
      <c r="AY737" s="74"/>
      <c r="AZ737" s="74"/>
    </row>
    <row r="738" spans="1:52" ht="24.75" customHeight="1" x14ac:dyDescent="0.15">
      <c r="A738" s="974" t="s">
        <v>317</v>
      </c>
      <c r="B738" s="195"/>
      <c r="C738" s="195"/>
      <c r="D738" s="196"/>
      <c r="E738" s="975" t="s">
        <v>519</v>
      </c>
      <c r="F738" s="975"/>
      <c r="G738" s="975"/>
      <c r="H738" s="975"/>
      <c r="I738" s="975"/>
      <c r="J738" s="975"/>
      <c r="K738" s="975"/>
      <c r="L738" s="975"/>
      <c r="M738" s="975"/>
      <c r="N738" s="351" t="s">
        <v>316</v>
      </c>
      <c r="O738" s="351"/>
      <c r="P738" s="351"/>
      <c r="Q738" s="351"/>
      <c r="R738" s="975" t="s">
        <v>521</v>
      </c>
      <c r="S738" s="975"/>
      <c r="T738" s="975"/>
      <c r="U738" s="975"/>
      <c r="V738" s="975"/>
      <c r="W738" s="975"/>
      <c r="X738" s="975"/>
      <c r="Y738" s="975"/>
      <c r="Z738" s="975"/>
      <c r="AA738" s="351" t="s">
        <v>315</v>
      </c>
      <c r="AB738" s="351"/>
      <c r="AC738" s="351"/>
      <c r="AD738" s="351"/>
      <c r="AE738" s="975" t="s">
        <v>523</v>
      </c>
      <c r="AF738" s="975"/>
      <c r="AG738" s="975"/>
      <c r="AH738" s="975"/>
      <c r="AI738" s="975"/>
      <c r="AJ738" s="975"/>
      <c r="AK738" s="975"/>
      <c r="AL738" s="975"/>
      <c r="AM738" s="975"/>
      <c r="AN738" s="351" t="s">
        <v>314</v>
      </c>
      <c r="AO738" s="351"/>
      <c r="AP738" s="351"/>
      <c r="AQ738" s="351"/>
      <c r="AR738" s="981" t="s">
        <v>521</v>
      </c>
      <c r="AS738" s="982"/>
      <c r="AT738" s="982"/>
      <c r="AU738" s="982"/>
      <c r="AV738" s="982"/>
      <c r="AW738" s="982"/>
      <c r="AX738" s="983"/>
    </row>
    <row r="739" spans="1:52" ht="24.75" customHeight="1" x14ac:dyDescent="0.15">
      <c r="A739" s="974" t="s">
        <v>313</v>
      </c>
      <c r="B739" s="195"/>
      <c r="C739" s="195"/>
      <c r="D739" s="196"/>
      <c r="E739" s="975" t="s">
        <v>525</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481</v>
      </c>
      <c r="F740" s="960"/>
      <c r="G740" s="960"/>
      <c r="H740" s="78" t="str">
        <f>IF(E740="", "", "(")</f>
        <v>(</v>
      </c>
      <c r="I740" s="960"/>
      <c r="J740" s="960"/>
      <c r="K740" s="78" t="str">
        <f>IF(OR(I740="　", I740=""), "", "-")</f>
        <v/>
      </c>
      <c r="L740" s="961">
        <v>486</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6.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308</v>
      </c>
      <c r="B780" s="616"/>
      <c r="C780" s="616"/>
      <c r="D780" s="616"/>
      <c r="E780" s="616"/>
      <c r="F780" s="617"/>
      <c r="G780" s="581" t="s">
        <v>529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8"/>
      <c r="B781" s="619"/>
      <c r="C781" s="619"/>
      <c r="D781" s="619"/>
      <c r="E781" s="619"/>
      <c r="F781" s="620"/>
      <c r="G781" s="801" t="s">
        <v>17</v>
      </c>
      <c r="H781" s="654"/>
      <c r="I781" s="654"/>
      <c r="J781" s="654"/>
      <c r="K781" s="654"/>
      <c r="L781" s="653" t="s">
        <v>18</v>
      </c>
      <c r="M781" s="654"/>
      <c r="N781" s="654"/>
      <c r="O781" s="654"/>
      <c r="P781" s="654"/>
      <c r="Q781" s="654"/>
      <c r="R781" s="654"/>
      <c r="S781" s="654"/>
      <c r="T781" s="654"/>
      <c r="U781" s="654"/>
      <c r="V781" s="654"/>
      <c r="W781" s="654"/>
      <c r="X781" s="655"/>
      <c r="Y781" s="640" t="s">
        <v>19</v>
      </c>
      <c r="Z781" s="641"/>
      <c r="AA781" s="641"/>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40" t="s">
        <v>19</v>
      </c>
      <c r="AV781" s="641"/>
      <c r="AW781" s="641"/>
      <c r="AX781" s="642"/>
    </row>
    <row r="782" spans="1:50" ht="27.75" customHeight="1" x14ac:dyDescent="0.15">
      <c r="A782" s="618"/>
      <c r="B782" s="619"/>
      <c r="C782" s="619"/>
      <c r="D782" s="619"/>
      <c r="E782" s="619"/>
      <c r="F782" s="620"/>
      <c r="G782" s="656" t="s">
        <v>530</v>
      </c>
      <c r="H782" s="657"/>
      <c r="I782" s="657"/>
      <c r="J782" s="657"/>
      <c r="K782" s="658"/>
      <c r="L782" s="650" t="s">
        <v>548</v>
      </c>
      <c r="M782" s="651"/>
      <c r="N782" s="651"/>
      <c r="O782" s="651"/>
      <c r="P782" s="651"/>
      <c r="Q782" s="651"/>
      <c r="R782" s="651"/>
      <c r="S782" s="651"/>
      <c r="T782" s="651"/>
      <c r="U782" s="651"/>
      <c r="V782" s="651"/>
      <c r="W782" s="651"/>
      <c r="X782" s="652"/>
      <c r="Y782" s="374">
        <v>2980</v>
      </c>
      <c r="Z782" s="375"/>
      <c r="AA782" s="375"/>
      <c r="AB782" s="791"/>
      <c r="AC782" s="656" t="s">
        <v>530</v>
      </c>
      <c r="AD782" s="657"/>
      <c r="AE782" s="657"/>
      <c r="AF782" s="657"/>
      <c r="AG782" s="658"/>
      <c r="AH782" s="650" t="s">
        <v>531</v>
      </c>
      <c r="AI782" s="651"/>
      <c r="AJ782" s="651"/>
      <c r="AK782" s="651"/>
      <c r="AL782" s="651"/>
      <c r="AM782" s="651"/>
      <c r="AN782" s="651"/>
      <c r="AO782" s="651"/>
      <c r="AP782" s="651"/>
      <c r="AQ782" s="651"/>
      <c r="AR782" s="651"/>
      <c r="AS782" s="651"/>
      <c r="AT782" s="652"/>
      <c r="AU782" s="374">
        <v>595</v>
      </c>
      <c r="AV782" s="375"/>
      <c r="AW782" s="375"/>
      <c r="AX782" s="376"/>
    </row>
    <row r="783" spans="1:50" ht="27.75" customHeight="1" x14ac:dyDescent="0.15">
      <c r="A783" s="618"/>
      <c r="B783" s="619"/>
      <c r="C783" s="619"/>
      <c r="D783" s="619"/>
      <c r="E783" s="619"/>
      <c r="F783" s="620"/>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530</v>
      </c>
      <c r="AD783" s="593"/>
      <c r="AE783" s="593"/>
      <c r="AF783" s="593"/>
      <c r="AG783" s="594"/>
      <c r="AH783" s="584" t="s">
        <v>532</v>
      </c>
      <c r="AI783" s="585"/>
      <c r="AJ783" s="585"/>
      <c r="AK783" s="585"/>
      <c r="AL783" s="585"/>
      <c r="AM783" s="585"/>
      <c r="AN783" s="585"/>
      <c r="AO783" s="585"/>
      <c r="AP783" s="585"/>
      <c r="AQ783" s="585"/>
      <c r="AR783" s="585"/>
      <c r="AS783" s="585"/>
      <c r="AT783" s="586"/>
      <c r="AU783" s="587">
        <v>407</v>
      </c>
      <c r="AV783" s="588"/>
      <c r="AW783" s="588"/>
      <c r="AX783" s="589"/>
    </row>
    <row r="784" spans="1:50" ht="27.75" customHeight="1" x14ac:dyDescent="0.15">
      <c r="A784" s="618"/>
      <c r="B784" s="619"/>
      <c r="C784" s="619"/>
      <c r="D784" s="619"/>
      <c r="E784" s="619"/>
      <c r="F784" s="620"/>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530</v>
      </c>
      <c r="AD784" s="593"/>
      <c r="AE784" s="593"/>
      <c r="AF784" s="593"/>
      <c r="AG784" s="594"/>
      <c r="AH784" s="584" t="s">
        <v>533</v>
      </c>
      <c r="AI784" s="585"/>
      <c r="AJ784" s="585"/>
      <c r="AK784" s="585"/>
      <c r="AL784" s="585"/>
      <c r="AM784" s="585"/>
      <c r="AN784" s="585"/>
      <c r="AO784" s="585"/>
      <c r="AP784" s="585"/>
      <c r="AQ784" s="585"/>
      <c r="AR784" s="585"/>
      <c r="AS784" s="585"/>
      <c r="AT784" s="586"/>
      <c r="AU784" s="587">
        <v>218</v>
      </c>
      <c r="AV784" s="588"/>
      <c r="AW784" s="588"/>
      <c r="AX784" s="589"/>
    </row>
    <row r="785" spans="1:50" ht="24.75" customHeight="1" x14ac:dyDescent="0.15">
      <c r="A785" s="618"/>
      <c r="B785" s="619"/>
      <c r="C785" s="619"/>
      <c r="D785" s="619"/>
      <c r="E785" s="619"/>
      <c r="F785" s="620"/>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t="s">
        <v>530</v>
      </c>
      <c r="AD785" s="593"/>
      <c r="AE785" s="593"/>
      <c r="AF785" s="593"/>
      <c r="AG785" s="594"/>
      <c r="AH785" s="584" t="s">
        <v>535</v>
      </c>
      <c r="AI785" s="585"/>
      <c r="AJ785" s="585"/>
      <c r="AK785" s="585"/>
      <c r="AL785" s="585"/>
      <c r="AM785" s="585"/>
      <c r="AN785" s="585"/>
      <c r="AO785" s="585"/>
      <c r="AP785" s="585"/>
      <c r="AQ785" s="585"/>
      <c r="AR785" s="585"/>
      <c r="AS785" s="585"/>
      <c r="AT785" s="586"/>
      <c r="AU785" s="587">
        <v>203</v>
      </c>
      <c r="AV785" s="588"/>
      <c r="AW785" s="588"/>
      <c r="AX785" s="589"/>
    </row>
    <row r="786" spans="1:50" ht="24.75" customHeight="1" x14ac:dyDescent="0.15">
      <c r="A786" s="618"/>
      <c r="B786" s="619"/>
      <c r="C786" s="619"/>
      <c r="D786" s="619"/>
      <c r="E786" s="619"/>
      <c r="F786" s="620"/>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t="s">
        <v>530</v>
      </c>
      <c r="AD786" s="593"/>
      <c r="AE786" s="593"/>
      <c r="AF786" s="593"/>
      <c r="AG786" s="594"/>
      <c r="AH786" s="584" t="s">
        <v>536</v>
      </c>
      <c r="AI786" s="585"/>
      <c r="AJ786" s="585"/>
      <c r="AK786" s="585"/>
      <c r="AL786" s="585"/>
      <c r="AM786" s="585"/>
      <c r="AN786" s="585"/>
      <c r="AO786" s="585"/>
      <c r="AP786" s="585"/>
      <c r="AQ786" s="585"/>
      <c r="AR786" s="585"/>
      <c r="AS786" s="585"/>
      <c r="AT786" s="586"/>
      <c r="AU786" s="587">
        <v>133</v>
      </c>
      <c r="AV786" s="588"/>
      <c r="AW786" s="588"/>
      <c r="AX786" s="589"/>
    </row>
    <row r="787" spans="1:50" ht="24.75" hidden="1" customHeight="1" x14ac:dyDescent="0.15">
      <c r="A787" s="618"/>
      <c r="B787" s="619"/>
      <c r="C787" s="619"/>
      <c r="D787" s="619"/>
      <c r="E787" s="619"/>
      <c r="F787" s="620"/>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8"/>
      <c r="B788" s="619"/>
      <c r="C788" s="619"/>
      <c r="D788" s="619"/>
      <c r="E788" s="619"/>
      <c r="F788" s="620"/>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8"/>
      <c r="B789" s="619"/>
      <c r="C789" s="619"/>
      <c r="D789" s="619"/>
      <c r="E789" s="619"/>
      <c r="F789" s="620"/>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8"/>
      <c r="B790" s="619"/>
      <c r="C790" s="619"/>
      <c r="D790" s="619"/>
      <c r="E790" s="619"/>
      <c r="F790" s="620"/>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8"/>
      <c r="B791" s="619"/>
      <c r="C791" s="619"/>
      <c r="D791" s="619"/>
      <c r="E791" s="619"/>
      <c r="F791" s="620"/>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8"/>
      <c r="B792" s="619"/>
      <c r="C792" s="619"/>
      <c r="D792" s="619"/>
      <c r="E792" s="619"/>
      <c r="F792" s="620"/>
      <c r="G792" s="812" t="s">
        <v>20</v>
      </c>
      <c r="H792" s="813"/>
      <c r="I792" s="813"/>
      <c r="J792" s="813"/>
      <c r="K792" s="813"/>
      <c r="L792" s="814"/>
      <c r="M792" s="815"/>
      <c r="N792" s="815"/>
      <c r="O792" s="815"/>
      <c r="P792" s="815"/>
      <c r="Q792" s="815"/>
      <c r="R792" s="815"/>
      <c r="S792" s="815"/>
      <c r="T792" s="815"/>
      <c r="U792" s="815"/>
      <c r="V792" s="815"/>
      <c r="W792" s="815"/>
      <c r="X792" s="816"/>
      <c r="Y792" s="817">
        <f>SUM(Y782:AB791)</f>
        <v>2980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1556</v>
      </c>
      <c r="AV792" s="818"/>
      <c r="AW792" s="818"/>
      <c r="AX792" s="820"/>
    </row>
    <row r="793" spans="1:50" ht="24.75" customHeight="1" x14ac:dyDescent="0.15">
      <c r="A793" s="618"/>
      <c r="B793" s="619"/>
      <c r="C793" s="619"/>
      <c r="D793" s="619"/>
      <c r="E793" s="619"/>
      <c r="F793" s="620"/>
      <c r="G793" s="581" t="s">
        <v>537</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8"/>
      <c r="B794" s="619"/>
      <c r="C794" s="619"/>
      <c r="D794" s="619"/>
      <c r="E794" s="619"/>
      <c r="F794" s="620"/>
      <c r="G794" s="801" t="s">
        <v>17</v>
      </c>
      <c r="H794" s="654"/>
      <c r="I794" s="654"/>
      <c r="J794" s="654"/>
      <c r="K794" s="654"/>
      <c r="L794" s="653" t="s">
        <v>18</v>
      </c>
      <c r="M794" s="654"/>
      <c r="N794" s="654"/>
      <c r="O794" s="654"/>
      <c r="P794" s="654"/>
      <c r="Q794" s="654"/>
      <c r="R794" s="654"/>
      <c r="S794" s="654"/>
      <c r="T794" s="654"/>
      <c r="U794" s="654"/>
      <c r="V794" s="654"/>
      <c r="W794" s="654"/>
      <c r="X794" s="655"/>
      <c r="Y794" s="640" t="s">
        <v>19</v>
      </c>
      <c r="Z794" s="641"/>
      <c r="AA794" s="641"/>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40" t="s">
        <v>19</v>
      </c>
      <c r="AV794" s="641"/>
      <c r="AW794" s="641"/>
      <c r="AX794" s="642"/>
    </row>
    <row r="795" spans="1:50" ht="24.75" customHeight="1" x14ac:dyDescent="0.15">
      <c r="A795" s="618"/>
      <c r="B795" s="619"/>
      <c r="C795" s="619"/>
      <c r="D795" s="619"/>
      <c r="E795" s="619"/>
      <c r="F795" s="620"/>
      <c r="G795" s="656" t="s">
        <v>530</v>
      </c>
      <c r="H795" s="657"/>
      <c r="I795" s="657"/>
      <c r="J795" s="657"/>
      <c r="K795" s="658"/>
      <c r="L795" s="650" t="s">
        <v>588</v>
      </c>
      <c r="M795" s="651"/>
      <c r="N795" s="651"/>
      <c r="O795" s="651"/>
      <c r="P795" s="651"/>
      <c r="Q795" s="651"/>
      <c r="R795" s="651"/>
      <c r="S795" s="651"/>
      <c r="T795" s="651"/>
      <c r="U795" s="651"/>
      <c r="V795" s="651"/>
      <c r="W795" s="651"/>
      <c r="X795" s="652"/>
      <c r="Y795" s="374">
        <v>3139</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8"/>
      <c r="B799" s="619"/>
      <c r="C799" s="619"/>
      <c r="D799" s="619"/>
      <c r="E799" s="619"/>
      <c r="F799" s="620"/>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8"/>
      <c r="B800" s="619"/>
      <c r="C800" s="619"/>
      <c r="D800" s="619"/>
      <c r="E800" s="619"/>
      <c r="F800" s="620"/>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8"/>
      <c r="B801" s="619"/>
      <c r="C801" s="619"/>
      <c r="D801" s="619"/>
      <c r="E801" s="619"/>
      <c r="F801" s="620"/>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8"/>
      <c r="B802" s="619"/>
      <c r="C802" s="619"/>
      <c r="D802" s="619"/>
      <c r="E802" s="619"/>
      <c r="F802" s="620"/>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8"/>
      <c r="B804" s="619"/>
      <c r="C804" s="619"/>
      <c r="D804" s="619"/>
      <c r="E804" s="619"/>
      <c r="F804" s="620"/>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8"/>
      <c r="B805" s="619"/>
      <c r="C805" s="619"/>
      <c r="D805" s="619"/>
      <c r="E805" s="619"/>
      <c r="F805" s="620"/>
      <c r="G805" s="812" t="s">
        <v>20</v>
      </c>
      <c r="H805" s="813"/>
      <c r="I805" s="813"/>
      <c r="J805" s="813"/>
      <c r="K805" s="813"/>
      <c r="L805" s="814"/>
      <c r="M805" s="815"/>
      <c r="N805" s="815"/>
      <c r="O805" s="815"/>
      <c r="P805" s="815"/>
      <c r="Q805" s="815"/>
      <c r="R805" s="815"/>
      <c r="S805" s="815"/>
      <c r="T805" s="815"/>
      <c r="U805" s="815"/>
      <c r="V805" s="815"/>
      <c r="W805" s="815"/>
      <c r="X805" s="816"/>
      <c r="Y805" s="817">
        <f>SUM(Y795:AB804)</f>
        <v>3139</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8"/>
      <c r="B806" s="619"/>
      <c r="C806" s="619"/>
      <c r="D806" s="619"/>
      <c r="E806" s="619"/>
      <c r="F806" s="620"/>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8"/>
      <c r="B807" s="619"/>
      <c r="C807" s="619"/>
      <c r="D807" s="619"/>
      <c r="E807" s="619"/>
      <c r="F807" s="620"/>
      <c r="G807" s="801" t="s">
        <v>17</v>
      </c>
      <c r="H807" s="654"/>
      <c r="I807" s="654"/>
      <c r="J807" s="654"/>
      <c r="K807" s="654"/>
      <c r="L807" s="653" t="s">
        <v>18</v>
      </c>
      <c r="M807" s="654"/>
      <c r="N807" s="654"/>
      <c r="O807" s="654"/>
      <c r="P807" s="654"/>
      <c r="Q807" s="654"/>
      <c r="R807" s="654"/>
      <c r="S807" s="654"/>
      <c r="T807" s="654"/>
      <c r="U807" s="654"/>
      <c r="V807" s="654"/>
      <c r="W807" s="654"/>
      <c r="X807" s="655"/>
      <c r="Y807" s="640" t="s">
        <v>19</v>
      </c>
      <c r="Z807" s="641"/>
      <c r="AA807" s="641"/>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40" t="s">
        <v>19</v>
      </c>
      <c r="AV807" s="641"/>
      <c r="AW807" s="641"/>
      <c r="AX807" s="642"/>
    </row>
    <row r="808" spans="1:50" ht="24.75" hidden="1" customHeight="1" x14ac:dyDescent="0.15">
      <c r="A808" s="618"/>
      <c r="B808" s="619"/>
      <c r="C808" s="619"/>
      <c r="D808" s="619"/>
      <c r="E808" s="619"/>
      <c r="F808" s="620"/>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8"/>
      <c r="B812" s="619"/>
      <c r="C812" s="619"/>
      <c r="D812" s="619"/>
      <c r="E812" s="619"/>
      <c r="F812" s="620"/>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8"/>
      <c r="B813" s="619"/>
      <c r="C813" s="619"/>
      <c r="D813" s="619"/>
      <c r="E813" s="619"/>
      <c r="F813" s="620"/>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8"/>
      <c r="B814" s="619"/>
      <c r="C814" s="619"/>
      <c r="D814" s="619"/>
      <c r="E814" s="619"/>
      <c r="F814" s="620"/>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8"/>
      <c r="B815" s="619"/>
      <c r="C815" s="619"/>
      <c r="D815" s="619"/>
      <c r="E815" s="619"/>
      <c r="F815" s="620"/>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8"/>
      <c r="B817" s="619"/>
      <c r="C817" s="619"/>
      <c r="D817" s="619"/>
      <c r="E817" s="619"/>
      <c r="F817" s="620"/>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8"/>
      <c r="B818" s="619"/>
      <c r="C818" s="619"/>
      <c r="D818" s="619"/>
      <c r="E818" s="619"/>
      <c r="F818" s="620"/>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8"/>
      <c r="B819" s="619"/>
      <c r="C819" s="619"/>
      <c r="D819" s="619"/>
      <c r="E819" s="619"/>
      <c r="F819" s="620"/>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8"/>
      <c r="B820" s="619"/>
      <c r="C820" s="619"/>
      <c r="D820" s="619"/>
      <c r="E820" s="619"/>
      <c r="F820" s="620"/>
      <c r="G820" s="801" t="s">
        <v>17</v>
      </c>
      <c r="H820" s="654"/>
      <c r="I820" s="654"/>
      <c r="J820" s="654"/>
      <c r="K820" s="654"/>
      <c r="L820" s="653" t="s">
        <v>18</v>
      </c>
      <c r="M820" s="654"/>
      <c r="N820" s="654"/>
      <c r="O820" s="654"/>
      <c r="P820" s="654"/>
      <c r="Q820" s="654"/>
      <c r="R820" s="654"/>
      <c r="S820" s="654"/>
      <c r="T820" s="654"/>
      <c r="U820" s="654"/>
      <c r="V820" s="654"/>
      <c r="W820" s="654"/>
      <c r="X820" s="655"/>
      <c r="Y820" s="640" t="s">
        <v>19</v>
      </c>
      <c r="Z820" s="641"/>
      <c r="AA820" s="641"/>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40" t="s">
        <v>19</v>
      </c>
      <c r="AV820" s="641"/>
      <c r="AW820" s="641"/>
      <c r="AX820" s="642"/>
    </row>
    <row r="821" spans="1:50" s="16" customFormat="1" ht="24.75" hidden="1" customHeight="1" x14ac:dyDescent="0.15">
      <c r="A821" s="618"/>
      <c r="B821" s="619"/>
      <c r="C821" s="619"/>
      <c r="D821" s="619"/>
      <c r="E821" s="619"/>
      <c r="F821" s="620"/>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8"/>
      <c r="B825" s="619"/>
      <c r="C825" s="619"/>
      <c r="D825" s="619"/>
      <c r="E825" s="619"/>
      <c r="F825" s="620"/>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8"/>
      <c r="B826" s="619"/>
      <c r="C826" s="619"/>
      <c r="D826" s="619"/>
      <c r="E826" s="619"/>
      <c r="F826" s="620"/>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8"/>
      <c r="B827" s="619"/>
      <c r="C827" s="619"/>
      <c r="D827" s="619"/>
      <c r="E827" s="619"/>
      <c r="F827" s="620"/>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8"/>
      <c r="B828" s="619"/>
      <c r="C828" s="619"/>
      <c r="D828" s="619"/>
      <c r="E828" s="619"/>
      <c r="F828" s="620"/>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8"/>
      <c r="B830" s="619"/>
      <c r="C830" s="619"/>
      <c r="D830" s="619"/>
      <c r="E830" s="619"/>
      <c r="F830" s="620"/>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8"/>
      <c r="B831" s="619"/>
      <c r="C831" s="619"/>
      <c r="D831" s="619"/>
      <c r="E831" s="619"/>
      <c r="F831" s="620"/>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24" customHeight="1" x14ac:dyDescent="0.15">
      <c r="A838" s="362">
        <v>1</v>
      </c>
      <c r="B838" s="362">
        <v>1</v>
      </c>
      <c r="C838" s="347" t="s">
        <v>543</v>
      </c>
      <c r="D838" s="333"/>
      <c r="E838" s="333"/>
      <c r="F838" s="333"/>
      <c r="G838" s="333"/>
      <c r="H838" s="333"/>
      <c r="I838" s="333"/>
      <c r="J838" s="334">
        <v>2000012100001</v>
      </c>
      <c r="K838" s="335"/>
      <c r="L838" s="335"/>
      <c r="M838" s="335"/>
      <c r="N838" s="335"/>
      <c r="O838" s="335"/>
      <c r="P838" s="348" t="s">
        <v>547</v>
      </c>
      <c r="Q838" s="336"/>
      <c r="R838" s="336"/>
      <c r="S838" s="336"/>
      <c r="T838" s="336"/>
      <c r="U838" s="336"/>
      <c r="V838" s="336"/>
      <c r="W838" s="336"/>
      <c r="X838" s="336"/>
      <c r="Y838" s="337">
        <v>2980</v>
      </c>
      <c r="Z838" s="338"/>
      <c r="AA838" s="338"/>
      <c r="AB838" s="339"/>
      <c r="AC838" s="349" t="s">
        <v>79</v>
      </c>
      <c r="AD838" s="357"/>
      <c r="AE838" s="357"/>
      <c r="AF838" s="357"/>
      <c r="AG838" s="357"/>
      <c r="AH838" s="358" t="s">
        <v>549</v>
      </c>
      <c r="AI838" s="359"/>
      <c r="AJ838" s="359"/>
      <c r="AK838" s="359"/>
      <c r="AL838" s="343" t="s">
        <v>549</v>
      </c>
      <c r="AM838" s="344"/>
      <c r="AN838" s="344"/>
      <c r="AO838" s="345"/>
      <c r="AP838" s="346"/>
      <c r="AQ838" s="346"/>
      <c r="AR838" s="346"/>
      <c r="AS838" s="346"/>
      <c r="AT838" s="346"/>
      <c r="AU838" s="346"/>
      <c r="AV838" s="346"/>
      <c r="AW838" s="346"/>
      <c r="AX838" s="346"/>
    </row>
    <row r="839" spans="1:50" ht="24" customHeight="1" x14ac:dyDescent="0.15">
      <c r="A839" s="362">
        <v>2</v>
      </c>
      <c r="B839" s="362">
        <v>1</v>
      </c>
      <c r="C839" s="347" t="s">
        <v>541</v>
      </c>
      <c r="D839" s="333"/>
      <c r="E839" s="333"/>
      <c r="F839" s="333"/>
      <c r="G839" s="333"/>
      <c r="H839" s="333"/>
      <c r="I839" s="333"/>
      <c r="J839" s="334">
        <v>2000012100001</v>
      </c>
      <c r="K839" s="335"/>
      <c r="L839" s="335"/>
      <c r="M839" s="335"/>
      <c r="N839" s="335"/>
      <c r="O839" s="335"/>
      <c r="P839" s="336" t="s">
        <v>546</v>
      </c>
      <c r="Q839" s="336"/>
      <c r="R839" s="336"/>
      <c r="S839" s="336"/>
      <c r="T839" s="336"/>
      <c r="U839" s="336"/>
      <c r="V839" s="336"/>
      <c r="W839" s="336"/>
      <c r="X839" s="336"/>
      <c r="Y839" s="337">
        <v>891</v>
      </c>
      <c r="Z839" s="338"/>
      <c r="AA839" s="338"/>
      <c r="AB839" s="339"/>
      <c r="AC839" s="349" t="s">
        <v>79</v>
      </c>
      <c r="AD839" s="349"/>
      <c r="AE839" s="349"/>
      <c r="AF839" s="349"/>
      <c r="AG839" s="349"/>
      <c r="AH839" s="358" t="s">
        <v>549</v>
      </c>
      <c r="AI839" s="359"/>
      <c r="AJ839" s="359"/>
      <c r="AK839" s="359"/>
      <c r="AL839" s="343" t="s">
        <v>549</v>
      </c>
      <c r="AM839" s="344"/>
      <c r="AN839" s="344"/>
      <c r="AO839" s="345"/>
      <c r="AP839" s="346"/>
      <c r="AQ839" s="346"/>
      <c r="AR839" s="346"/>
      <c r="AS839" s="346"/>
      <c r="AT839" s="346"/>
      <c r="AU839" s="346"/>
      <c r="AV839" s="346"/>
      <c r="AW839" s="346"/>
      <c r="AX839" s="346"/>
    </row>
    <row r="840" spans="1:50" ht="24" customHeight="1" x14ac:dyDescent="0.15">
      <c r="A840" s="362">
        <v>3</v>
      </c>
      <c r="B840" s="362">
        <v>1</v>
      </c>
      <c r="C840" s="347" t="s">
        <v>545</v>
      </c>
      <c r="D840" s="333"/>
      <c r="E840" s="333"/>
      <c r="F840" s="333"/>
      <c r="G840" s="333"/>
      <c r="H840" s="333"/>
      <c r="I840" s="333"/>
      <c r="J840" s="334">
        <v>2000012010019</v>
      </c>
      <c r="K840" s="335"/>
      <c r="L840" s="335"/>
      <c r="M840" s="335"/>
      <c r="N840" s="335"/>
      <c r="O840" s="335"/>
      <c r="P840" s="348" t="s">
        <v>546</v>
      </c>
      <c r="Q840" s="336"/>
      <c r="R840" s="336"/>
      <c r="S840" s="336"/>
      <c r="T840" s="336"/>
      <c r="U840" s="336"/>
      <c r="V840" s="336"/>
      <c r="W840" s="336"/>
      <c r="X840" s="336"/>
      <c r="Y840" s="337">
        <v>861</v>
      </c>
      <c r="Z840" s="338"/>
      <c r="AA840" s="338"/>
      <c r="AB840" s="339"/>
      <c r="AC840" s="349" t="s">
        <v>79</v>
      </c>
      <c r="AD840" s="349"/>
      <c r="AE840" s="349"/>
      <c r="AF840" s="349"/>
      <c r="AG840" s="349"/>
      <c r="AH840" s="341" t="s">
        <v>549</v>
      </c>
      <c r="AI840" s="342"/>
      <c r="AJ840" s="342"/>
      <c r="AK840" s="342"/>
      <c r="AL840" s="343" t="s">
        <v>550</v>
      </c>
      <c r="AM840" s="344"/>
      <c r="AN840" s="344"/>
      <c r="AO840" s="345"/>
      <c r="AP840" s="346"/>
      <c r="AQ840" s="346"/>
      <c r="AR840" s="346"/>
      <c r="AS840" s="346"/>
      <c r="AT840" s="346"/>
      <c r="AU840" s="346"/>
      <c r="AV840" s="346"/>
      <c r="AW840" s="346"/>
      <c r="AX840" s="346"/>
    </row>
    <row r="841" spans="1:50" ht="24" customHeight="1" x14ac:dyDescent="0.15">
      <c r="A841" s="362">
        <v>4</v>
      </c>
      <c r="B841" s="362">
        <v>1</v>
      </c>
      <c r="C841" s="347" t="s">
        <v>544</v>
      </c>
      <c r="D841" s="333"/>
      <c r="E841" s="333"/>
      <c r="F841" s="333"/>
      <c r="G841" s="333"/>
      <c r="H841" s="333"/>
      <c r="I841" s="333"/>
      <c r="J841" s="334">
        <v>2000012100001</v>
      </c>
      <c r="K841" s="335"/>
      <c r="L841" s="335"/>
      <c r="M841" s="335"/>
      <c r="N841" s="335"/>
      <c r="O841" s="335"/>
      <c r="P841" s="348" t="s">
        <v>546</v>
      </c>
      <c r="Q841" s="336"/>
      <c r="R841" s="336"/>
      <c r="S841" s="336"/>
      <c r="T841" s="336"/>
      <c r="U841" s="336"/>
      <c r="V841" s="336"/>
      <c r="W841" s="336"/>
      <c r="X841" s="336"/>
      <c r="Y841" s="337">
        <v>831</v>
      </c>
      <c r="Z841" s="338"/>
      <c r="AA841" s="338"/>
      <c r="AB841" s="339"/>
      <c r="AC841" s="349" t="s">
        <v>79</v>
      </c>
      <c r="AD841" s="349"/>
      <c r="AE841" s="349"/>
      <c r="AF841" s="349"/>
      <c r="AG841" s="349"/>
      <c r="AH841" s="341" t="s">
        <v>549</v>
      </c>
      <c r="AI841" s="342"/>
      <c r="AJ841" s="342"/>
      <c r="AK841" s="342"/>
      <c r="AL841" s="343" t="s">
        <v>549</v>
      </c>
      <c r="AM841" s="344"/>
      <c r="AN841" s="344"/>
      <c r="AO841" s="345"/>
      <c r="AP841" s="346"/>
      <c r="AQ841" s="346"/>
      <c r="AR841" s="346"/>
      <c r="AS841" s="346"/>
      <c r="AT841" s="346"/>
      <c r="AU841" s="346"/>
      <c r="AV841" s="346"/>
      <c r="AW841" s="346"/>
      <c r="AX841" s="346"/>
    </row>
    <row r="842" spans="1:50" ht="24" customHeight="1" x14ac:dyDescent="0.15">
      <c r="A842" s="362">
        <v>5</v>
      </c>
      <c r="B842" s="362">
        <v>1</v>
      </c>
      <c r="C842" s="347" t="s">
        <v>538</v>
      </c>
      <c r="D842" s="333"/>
      <c r="E842" s="333"/>
      <c r="F842" s="333"/>
      <c r="G842" s="333"/>
      <c r="H842" s="333"/>
      <c r="I842" s="333"/>
      <c r="J842" s="334">
        <v>2000012100001</v>
      </c>
      <c r="K842" s="335"/>
      <c r="L842" s="335"/>
      <c r="M842" s="335"/>
      <c r="N842" s="335"/>
      <c r="O842" s="335"/>
      <c r="P842" s="336" t="s">
        <v>546</v>
      </c>
      <c r="Q842" s="336"/>
      <c r="R842" s="336"/>
      <c r="S842" s="336"/>
      <c r="T842" s="336"/>
      <c r="U842" s="336"/>
      <c r="V842" s="336"/>
      <c r="W842" s="336"/>
      <c r="X842" s="336"/>
      <c r="Y842" s="337">
        <v>498</v>
      </c>
      <c r="Z842" s="338"/>
      <c r="AA842" s="338"/>
      <c r="AB842" s="339"/>
      <c r="AC842" s="340" t="s">
        <v>79</v>
      </c>
      <c r="AD842" s="340"/>
      <c r="AE842" s="340"/>
      <c r="AF842" s="340"/>
      <c r="AG842" s="340"/>
      <c r="AH842" s="341" t="s">
        <v>551</v>
      </c>
      <c r="AI842" s="342"/>
      <c r="AJ842" s="342"/>
      <c r="AK842" s="342"/>
      <c r="AL842" s="343" t="s">
        <v>551</v>
      </c>
      <c r="AM842" s="344"/>
      <c r="AN842" s="344"/>
      <c r="AO842" s="345"/>
      <c r="AP842" s="346"/>
      <c r="AQ842" s="346"/>
      <c r="AR842" s="346"/>
      <c r="AS842" s="346"/>
      <c r="AT842" s="346"/>
      <c r="AU842" s="346"/>
      <c r="AV842" s="346"/>
      <c r="AW842" s="346"/>
      <c r="AX842" s="346"/>
    </row>
    <row r="843" spans="1:50" ht="24" customHeight="1" x14ac:dyDescent="0.15">
      <c r="A843" s="362">
        <v>6</v>
      </c>
      <c r="B843" s="362">
        <v>1</v>
      </c>
      <c r="C843" s="347" t="s">
        <v>542</v>
      </c>
      <c r="D843" s="333"/>
      <c r="E843" s="333"/>
      <c r="F843" s="333"/>
      <c r="G843" s="333"/>
      <c r="H843" s="333"/>
      <c r="I843" s="333"/>
      <c r="J843" s="334">
        <v>2000012100001</v>
      </c>
      <c r="K843" s="335"/>
      <c r="L843" s="335"/>
      <c r="M843" s="335"/>
      <c r="N843" s="335"/>
      <c r="O843" s="335"/>
      <c r="P843" s="336" t="s">
        <v>546</v>
      </c>
      <c r="Q843" s="336"/>
      <c r="R843" s="336"/>
      <c r="S843" s="336"/>
      <c r="T843" s="336"/>
      <c r="U843" s="336"/>
      <c r="V843" s="336"/>
      <c r="W843" s="336"/>
      <c r="X843" s="336"/>
      <c r="Y843" s="337">
        <v>315</v>
      </c>
      <c r="Z843" s="338"/>
      <c r="AA843" s="338"/>
      <c r="AB843" s="339"/>
      <c r="AC843" s="340" t="s">
        <v>79</v>
      </c>
      <c r="AD843" s="340"/>
      <c r="AE843" s="340"/>
      <c r="AF843" s="340"/>
      <c r="AG843" s="340"/>
      <c r="AH843" s="341" t="s">
        <v>549</v>
      </c>
      <c r="AI843" s="342"/>
      <c r="AJ843" s="342"/>
      <c r="AK843" s="342"/>
      <c r="AL843" s="343" t="s">
        <v>549</v>
      </c>
      <c r="AM843" s="344"/>
      <c r="AN843" s="344"/>
      <c r="AO843" s="345"/>
      <c r="AP843" s="346"/>
      <c r="AQ843" s="346"/>
      <c r="AR843" s="346"/>
      <c r="AS843" s="346"/>
      <c r="AT843" s="346"/>
      <c r="AU843" s="346"/>
      <c r="AV843" s="346"/>
      <c r="AW843" s="346"/>
      <c r="AX843" s="346"/>
    </row>
    <row r="844" spans="1:50" ht="24" customHeight="1" x14ac:dyDescent="0.15">
      <c r="A844" s="362">
        <v>7</v>
      </c>
      <c r="B844" s="362">
        <v>1</v>
      </c>
      <c r="C844" s="347" t="s">
        <v>540</v>
      </c>
      <c r="D844" s="333"/>
      <c r="E844" s="333"/>
      <c r="F844" s="333"/>
      <c r="G844" s="333"/>
      <c r="H844" s="333"/>
      <c r="I844" s="333"/>
      <c r="J844" s="334">
        <v>2000012100001</v>
      </c>
      <c r="K844" s="335"/>
      <c r="L844" s="335"/>
      <c r="M844" s="335"/>
      <c r="N844" s="335"/>
      <c r="O844" s="335"/>
      <c r="P844" s="336" t="s">
        <v>546</v>
      </c>
      <c r="Q844" s="336"/>
      <c r="R844" s="336"/>
      <c r="S844" s="336"/>
      <c r="T844" s="336"/>
      <c r="U844" s="336"/>
      <c r="V844" s="336"/>
      <c r="W844" s="336"/>
      <c r="X844" s="336"/>
      <c r="Y844" s="337">
        <v>79</v>
      </c>
      <c r="Z844" s="338"/>
      <c r="AA844" s="338"/>
      <c r="AB844" s="339"/>
      <c r="AC844" s="340" t="s">
        <v>79</v>
      </c>
      <c r="AD844" s="340"/>
      <c r="AE844" s="340"/>
      <c r="AF844" s="340"/>
      <c r="AG844" s="340"/>
      <c r="AH844" s="341" t="s">
        <v>549</v>
      </c>
      <c r="AI844" s="342"/>
      <c r="AJ844" s="342"/>
      <c r="AK844" s="342"/>
      <c r="AL844" s="343" t="s">
        <v>549</v>
      </c>
      <c r="AM844" s="344"/>
      <c r="AN844" s="344"/>
      <c r="AO844" s="345"/>
      <c r="AP844" s="346"/>
      <c r="AQ844" s="346"/>
      <c r="AR844" s="346"/>
      <c r="AS844" s="346"/>
      <c r="AT844" s="346"/>
      <c r="AU844" s="346"/>
      <c r="AV844" s="346"/>
      <c r="AW844" s="346"/>
      <c r="AX844" s="346"/>
    </row>
    <row r="845" spans="1:50" ht="24" customHeight="1" x14ac:dyDescent="0.15">
      <c r="A845" s="362">
        <v>8</v>
      </c>
      <c r="B845" s="362">
        <v>1</v>
      </c>
      <c r="C845" s="347" t="s">
        <v>539</v>
      </c>
      <c r="D845" s="333"/>
      <c r="E845" s="333"/>
      <c r="F845" s="333"/>
      <c r="G845" s="333"/>
      <c r="H845" s="333"/>
      <c r="I845" s="333"/>
      <c r="J845" s="334">
        <v>2000012100001</v>
      </c>
      <c r="K845" s="335"/>
      <c r="L845" s="335"/>
      <c r="M845" s="335"/>
      <c r="N845" s="335"/>
      <c r="O845" s="335"/>
      <c r="P845" s="336" t="s">
        <v>546</v>
      </c>
      <c r="Q845" s="336"/>
      <c r="R845" s="336"/>
      <c r="S845" s="336"/>
      <c r="T845" s="336"/>
      <c r="U845" s="336"/>
      <c r="V845" s="336"/>
      <c r="W845" s="336"/>
      <c r="X845" s="336"/>
      <c r="Y845" s="337">
        <v>15</v>
      </c>
      <c r="Z845" s="338"/>
      <c r="AA845" s="338"/>
      <c r="AB845" s="339"/>
      <c r="AC845" s="340" t="s">
        <v>79</v>
      </c>
      <c r="AD845" s="340"/>
      <c r="AE845" s="340"/>
      <c r="AF845" s="340"/>
      <c r="AG845" s="340"/>
      <c r="AH845" s="341" t="s">
        <v>549</v>
      </c>
      <c r="AI845" s="342"/>
      <c r="AJ845" s="342"/>
      <c r="AK845" s="342"/>
      <c r="AL845" s="343" t="s">
        <v>551</v>
      </c>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40.5" customHeight="1" x14ac:dyDescent="0.15">
      <c r="A871" s="362">
        <v>1</v>
      </c>
      <c r="B871" s="362">
        <v>1</v>
      </c>
      <c r="C871" s="347" t="s">
        <v>552</v>
      </c>
      <c r="D871" s="333"/>
      <c r="E871" s="333"/>
      <c r="F871" s="333"/>
      <c r="G871" s="333"/>
      <c r="H871" s="333"/>
      <c r="I871" s="333"/>
      <c r="J871" s="334">
        <v>9120001077496</v>
      </c>
      <c r="K871" s="335"/>
      <c r="L871" s="335"/>
      <c r="M871" s="335"/>
      <c r="N871" s="335"/>
      <c r="O871" s="335"/>
      <c r="P871" s="348" t="s">
        <v>553</v>
      </c>
      <c r="Q871" s="336"/>
      <c r="R871" s="336"/>
      <c r="S871" s="336"/>
      <c r="T871" s="336"/>
      <c r="U871" s="336"/>
      <c r="V871" s="336"/>
      <c r="W871" s="336"/>
      <c r="X871" s="336"/>
      <c r="Y871" s="337">
        <v>1556</v>
      </c>
      <c r="Z871" s="338"/>
      <c r="AA871" s="338"/>
      <c r="AB871" s="339"/>
      <c r="AC871" s="349" t="s">
        <v>295</v>
      </c>
      <c r="AD871" s="357"/>
      <c r="AE871" s="357"/>
      <c r="AF871" s="357"/>
      <c r="AG871" s="357"/>
      <c r="AH871" s="358">
        <v>7</v>
      </c>
      <c r="AI871" s="359"/>
      <c r="AJ871" s="359"/>
      <c r="AK871" s="359"/>
      <c r="AL871" s="343">
        <v>90.83</v>
      </c>
      <c r="AM871" s="344"/>
      <c r="AN871" s="344"/>
      <c r="AO871" s="345"/>
      <c r="AP871" s="346"/>
      <c r="AQ871" s="346"/>
      <c r="AR871" s="346"/>
      <c r="AS871" s="346"/>
      <c r="AT871" s="346"/>
      <c r="AU871" s="346"/>
      <c r="AV871" s="346"/>
      <c r="AW871" s="346"/>
      <c r="AX871" s="346"/>
    </row>
    <row r="872" spans="1:50" ht="40.5" customHeight="1" x14ac:dyDescent="0.15">
      <c r="A872" s="362">
        <v>2</v>
      </c>
      <c r="B872" s="362">
        <v>1</v>
      </c>
      <c r="C872" s="347" t="s">
        <v>554</v>
      </c>
      <c r="D872" s="333"/>
      <c r="E872" s="333"/>
      <c r="F872" s="333"/>
      <c r="G872" s="333"/>
      <c r="H872" s="333"/>
      <c r="I872" s="333"/>
      <c r="J872" s="334">
        <v>3010401031409</v>
      </c>
      <c r="K872" s="335"/>
      <c r="L872" s="335"/>
      <c r="M872" s="335"/>
      <c r="N872" s="335"/>
      <c r="O872" s="335"/>
      <c r="P872" s="348" t="s">
        <v>555</v>
      </c>
      <c r="Q872" s="336"/>
      <c r="R872" s="336"/>
      <c r="S872" s="336"/>
      <c r="T872" s="336"/>
      <c r="U872" s="336"/>
      <c r="V872" s="336"/>
      <c r="W872" s="336"/>
      <c r="X872" s="336"/>
      <c r="Y872" s="337">
        <v>1100</v>
      </c>
      <c r="Z872" s="338"/>
      <c r="AA872" s="338"/>
      <c r="AB872" s="339"/>
      <c r="AC872" s="349" t="s">
        <v>295</v>
      </c>
      <c r="AD872" s="349"/>
      <c r="AE872" s="349"/>
      <c r="AF872" s="349"/>
      <c r="AG872" s="349"/>
      <c r="AH872" s="358">
        <v>10</v>
      </c>
      <c r="AI872" s="359"/>
      <c r="AJ872" s="359"/>
      <c r="AK872" s="359"/>
      <c r="AL872" s="343">
        <v>90.18</v>
      </c>
      <c r="AM872" s="344"/>
      <c r="AN872" s="344"/>
      <c r="AO872" s="345"/>
      <c r="AP872" s="346"/>
      <c r="AQ872" s="346"/>
      <c r="AR872" s="346"/>
      <c r="AS872" s="346"/>
      <c r="AT872" s="346"/>
      <c r="AU872" s="346"/>
      <c r="AV872" s="346"/>
      <c r="AW872" s="346"/>
      <c r="AX872" s="346"/>
    </row>
    <row r="873" spans="1:50" ht="42.75" customHeight="1" x14ac:dyDescent="0.15">
      <c r="A873" s="362">
        <v>3</v>
      </c>
      <c r="B873" s="362">
        <v>1</v>
      </c>
      <c r="C873" s="347" t="s">
        <v>556</v>
      </c>
      <c r="D873" s="333"/>
      <c r="E873" s="333"/>
      <c r="F873" s="333"/>
      <c r="G873" s="333"/>
      <c r="H873" s="333"/>
      <c r="I873" s="333"/>
      <c r="J873" s="334">
        <v>1010001000006</v>
      </c>
      <c r="K873" s="335"/>
      <c r="L873" s="335"/>
      <c r="M873" s="335"/>
      <c r="N873" s="335"/>
      <c r="O873" s="335"/>
      <c r="P873" s="348" t="s">
        <v>559</v>
      </c>
      <c r="Q873" s="336"/>
      <c r="R873" s="336"/>
      <c r="S873" s="336"/>
      <c r="T873" s="336"/>
      <c r="U873" s="336"/>
      <c r="V873" s="336"/>
      <c r="W873" s="336"/>
      <c r="X873" s="336"/>
      <c r="Y873" s="337">
        <v>608</v>
      </c>
      <c r="Z873" s="338"/>
      <c r="AA873" s="338"/>
      <c r="AB873" s="339"/>
      <c r="AC873" s="349" t="s">
        <v>301</v>
      </c>
      <c r="AD873" s="349"/>
      <c r="AE873" s="349"/>
      <c r="AF873" s="349"/>
      <c r="AG873" s="349"/>
      <c r="AH873" s="341">
        <v>1</v>
      </c>
      <c r="AI873" s="342"/>
      <c r="AJ873" s="342"/>
      <c r="AK873" s="342"/>
      <c r="AL873" s="343">
        <v>99.97</v>
      </c>
      <c r="AM873" s="344"/>
      <c r="AN873" s="344"/>
      <c r="AO873" s="345"/>
      <c r="AP873" s="346"/>
      <c r="AQ873" s="346"/>
      <c r="AR873" s="346"/>
      <c r="AS873" s="346"/>
      <c r="AT873" s="346"/>
      <c r="AU873" s="346"/>
      <c r="AV873" s="346"/>
      <c r="AW873" s="346"/>
      <c r="AX873" s="346"/>
    </row>
    <row r="874" spans="1:50" ht="40.5" customHeight="1" x14ac:dyDescent="0.15">
      <c r="A874" s="362">
        <v>4</v>
      </c>
      <c r="B874" s="362">
        <v>1</v>
      </c>
      <c r="C874" s="347" t="s">
        <v>557</v>
      </c>
      <c r="D874" s="333"/>
      <c r="E874" s="333"/>
      <c r="F874" s="333"/>
      <c r="G874" s="333"/>
      <c r="H874" s="333"/>
      <c r="I874" s="333"/>
      <c r="J874" s="334">
        <v>6290801012011</v>
      </c>
      <c r="K874" s="335"/>
      <c r="L874" s="335"/>
      <c r="M874" s="335"/>
      <c r="N874" s="335"/>
      <c r="O874" s="335"/>
      <c r="P874" s="348" t="s">
        <v>558</v>
      </c>
      <c r="Q874" s="336"/>
      <c r="R874" s="336"/>
      <c r="S874" s="336"/>
      <c r="T874" s="336"/>
      <c r="U874" s="336"/>
      <c r="V874" s="336"/>
      <c r="W874" s="336"/>
      <c r="X874" s="336"/>
      <c r="Y874" s="337">
        <v>496</v>
      </c>
      <c r="Z874" s="338"/>
      <c r="AA874" s="338"/>
      <c r="AB874" s="339"/>
      <c r="AC874" s="349" t="s">
        <v>295</v>
      </c>
      <c r="AD874" s="349"/>
      <c r="AE874" s="349"/>
      <c r="AF874" s="349"/>
      <c r="AG874" s="349"/>
      <c r="AH874" s="341">
        <v>6</v>
      </c>
      <c r="AI874" s="342"/>
      <c r="AJ874" s="342"/>
      <c r="AK874" s="342"/>
      <c r="AL874" s="343">
        <v>90</v>
      </c>
      <c r="AM874" s="344"/>
      <c r="AN874" s="344"/>
      <c r="AO874" s="345"/>
      <c r="AP874" s="346"/>
      <c r="AQ874" s="346"/>
      <c r="AR874" s="346"/>
      <c r="AS874" s="346"/>
      <c r="AT874" s="346"/>
      <c r="AU874" s="346"/>
      <c r="AV874" s="346"/>
      <c r="AW874" s="346"/>
      <c r="AX874" s="346"/>
    </row>
    <row r="875" spans="1:50" ht="44.25" customHeight="1" x14ac:dyDescent="0.15">
      <c r="A875" s="362">
        <v>5</v>
      </c>
      <c r="B875" s="362">
        <v>1</v>
      </c>
      <c r="C875" s="347" t="s">
        <v>560</v>
      </c>
      <c r="D875" s="333"/>
      <c r="E875" s="333"/>
      <c r="F875" s="333"/>
      <c r="G875" s="333"/>
      <c r="H875" s="333"/>
      <c r="I875" s="333"/>
      <c r="J875" s="334">
        <v>4010001141053</v>
      </c>
      <c r="K875" s="335"/>
      <c r="L875" s="335"/>
      <c r="M875" s="335"/>
      <c r="N875" s="335"/>
      <c r="O875" s="335"/>
      <c r="P875" s="348" t="s">
        <v>561</v>
      </c>
      <c r="Q875" s="336"/>
      <c r="R875" s="336"/>
      <c r="S875" s="336"/>
      <c r="T875" s="336"/>
      <c r="U875" s="336"/>
      <c r="V875" s="336"/>
      <c r="W875" s="336"/>
      <c r="X875" s="336"/>
      <c r="Y875" s="337">
        <v>383</v>
      </c>
      <c r="Z875" s="338"/>
      <c r="AA875" s="338"/>
      <c r="AB875" s="339"/>
      <c r="AC875" s="340" t="s">
        <v>295</v>
      </c>
      <c r="AD875" s="340"/>
      <c r="AE875" s="340"/>
      <c r="AF875" s="340"/>
      <c r="AG875" s="340"/>
      <c r="AH875" s="341">
        <v>9</v>
      </c>
      <c r="AI875" s="342"/>
      <c r="AJ875" s="342"/>
      <c r="AK875" s="342"/>
      <c r="AL875" s="343">
        <v>90</v>
      </c>
      <c r="AM875" s="344"/>
      <c r="AN875" s="344"/>
      <c r="AO875" s="345"/>
      <c r="AP875" s="346"/>
      <c r="AQ875" s="346"/>
      <c r="AR875" s="346"/>
      <c r="AS875" s="346"/>
      <c r="AT875" s="346"/>
      <c r="AU875" s="346"/>
      <c r="AV875" s="346"/>
      <c r="AW875" s="346"/>
      <c r="AX875" s="346"/>
    </row>
    <row r="876" spans="1:50" ht="41.25" customHeight="1" x14ac:dyDescent="0.15">
      <c r="A876" s="362">
        <v>6</v>
      </c>
      <c r="B876" s="362">
        <v>1</v>
      </c>
      <c r="C876" s="347" t="s">
        <v>562</v>
      </c>
      <c r="D876" s="333"/>
      <c r="E876" s="333"/>
      <c r="F876" s="333"/>
      <c r="G876" s="333"/>
      <c r="H876" s="333"/>
      <c r="I876" s="333"/>
      <c r="J876" s="334">
        <v>3011101055078</v>
      </c>
      <c r="K876" s="335"/>
      <c r="L876" s="335"/>
      <c r="M876" s="335"/>
      <c r="N876" s="335"/>
      <c r="O876" s="335"/>
      <c r="P876" s="348" t="s">
        <v>559</v>
      </c>
      <c r="Q876" s="336"/>
      <c r="R876" s="336"/>
      <c r="S876" s="336"/>
      <c r="T876" s="336"/>
      <c r="U876" s="336"/>
      <c r="V876" s="336"/>
      <c r="W876" s="336"/>
      <c r="X876" s="336"/>
      <c r="Y876" s="337">
        <v>200</v>
      </c>
      <c r="Z876" s="338"/>
      <c r="AA876" s="338"/>
      <c r="AB876" s="339"/>
      <c r="AC876" s="340" t="s">
        <v>301</v>
      </c>
      <c r="AD876" s="340"/>
      <c r="AE876" s="340"/>
      <c r="AF876" s="340"/>
      <c r="AG876" s="340"/>
      <c r="AH876" s="341">
        <v>1</v>
      </c>
      <c r="AI876" s="342"/>
      <c r="AJ876" s="342"/>
      <c r="AK876" s="342"/>
      <c r="AL876" s="343">
        <v>99.97</v>
      </c>
      <c r="AM876" s="344"/>
      <c r="AN876" s="344"/>
      <c r="AO876" s="345"/>
      <c r="AP876" s="346"/>
      <c r="AQ876" s="346"/>
      <c r="AR876" s="346"/>
      <c r="AS876" s="346"/>
      <c r="AT876" s="346"/>
      <c r="AU876" s="346"/>
      <c r="AV876" s="346"/>
      <c r="AW876" s="346"/>
      <c r="AX876" s="346"/>
    </row>
    <row r="877" spans="1:50" ht="45" customHeight="1" x14ac:dyDescent="0.15">
      <c r="A877" s="362">
        <v>7</v>
      </c>
      <c r="B877" s="362">
        <v>1</v>
      </c>
      <c r="C877" s="347" t="s">
        <v>564</v>
      </c>
      <c r="D877" s="333"/>
      <c r="E877" s="333"/>
      <c r="F877" s="333"/>
      <c r="G877" s="333"/>
      <c r="H877" s="333"/>
      <c r="I877" s="333"/>
      <c r="J877" s="334">
        <v>6170001002758</v>
      </c>
      <c r="K877" s="335"/>
      <c r="L877" s="335"/>
      <c r="M877" s="335"/>
      <c r="N877" s="335"/>
      <c r="O877" s="335"/>
      <c r="P877" s="348" t="s">
        <v>563</v>
      </c>
      <c r="Q877" s="336"/>
      <c r="R877" s="336"/>
      <c r="S877" s="336"/>
      <c r="T877" s="336"/>
      <c r="U877" s="336"/>
      <c r="V877" s="336"/>
      <c r="W877" s="336"/>
      <c r="X877" s="336"/>
      <c r="Y877" s="337">
        <v>171</v>
      </c>
      <c r="Z877" s="338"/>
      <c r="AA877" s="338"/>
      <c r="AB877" s="339"/>
      <c r="AC877" s="340" t="s">
        <v>295</v>
      </c>
      <c r="AD877" s="340"/>
      <c r="AE877" s="340"/>
      <c r="AF877" s="340"/>
      <c r="AG877" s="340"/>
      <c r="AH877" s="341">
        <v>2</v>
      </c>
      <c r="AI877" s="342"/>
      <c r="AJ877" s="342"/>
      <c r="AK877" s="342"/>
      <c r="AL877" s="343">
        <v>91.26</v>
      </c>
      <c r="AM877" s="344"/>
      <c r="AN877" s="344"/>
      <c r="AO877" s="345"/>
      <c r="AP877" s="346"/>
      <c r="AQ877" s="346"/>
      <c r="AR877" s="346"/>
      <c r="AS877" s="346"/>
      <c r="AT877" s="346"/>
      <c r="AU877" s="346"/>
      <c r="AV877" s="346"/>
      <c r="AW877" s="346"/>
      <c r="AX877" s="346"/>
    </row>
    <row r="878" spans="1:50" ht="30" customHeight="1" x14ac:dyDescent="0.15">
      <c r="A878" s="362">
        <v>8</v>
      </c>
      <c r="B878" s="362">
        <v>1</v>
      </c>
      <c r="C878" s="347" t="s">
        <v>566</v>
      </c>
      <c r="D878" s="333"/>
      <c r="E878" s="333"/>
      <c r="F878" s="333"/>
      <c r="G878" s="333"/>
      <c r="H878" s="333"/>
      <c r="I878" s="333"/>
      <c r="J878" s="334">
        <v>8500001015609</v>
      </c>
      <c r="K878" s="335"/>
      <c r="L878" s="335"/>
      <c r="M878" s="335"/>
      <c r="N878" s="335"/>
      <c r="O878" s="335"/>
      <c r="P878" s="348" t="s">
        <v>565</v>
      </c>
      <c r="Q878" s="336"/>
      <c r="R878" s="336"/>
      <c r="S878" s="336"/>
      <c r="T878" s="336"/>
      <c r="U878" s="336"/>
      <c r="V878" s="336"/>
      <c r="W878" s="336"/>
      <c r="X878" s="336"/>
      <c r="Y878" s="337">
        <v>108</v>
      </c>
      <c r="Z878" s="338"/>
      <c r="AA878" s="338"/>
      <c r="AB878" s="339"/>
      <c r="AC878" s="340" t="s">
        <v>295</v>
      </c>
      <c r="AD878" s="340"/>
      <c r="AE878" s="340"/>
      <c r="AF878" s="340"/>
      <c r="AG878" s="340"/>
      <c r="AH878" s="341">
        <v>3</v>
      </c>
      <c r="AI878" s="342"/>
      <c r="AJ878" s="342"/>
      <c r="AK878" s="342"/>
      <c r="AL878" s="343">
        <v>93.41</v>
      </c>
      <c r="AM878" s="344"/>
      <c r="AN878" s="344"/>
      <c r="AO878" s="345"/>
      <c r="AP878" s="346"/>
      <c r="AQ878" s="346"/>
      <c r="AR878" s="346"/>
      <c r="AS878" s="346"/>
      <c r="AT878" s="346"/>
      <c r="AU878" s="346"/>
      <c r="AV878" s="346"/>
      <c r="AW878" s="346"/>
      <c r="AX878" s="346"/>
    </row>
    <row r="879" spans="1:50" ht="43.5" customHeight="1" x14ac:dyDescent="0.15">
      <c r="A879" s="362">
        <v>9</v>
      </c>
      <c r="B879" s="362">
        <v>1</v>
      </c>
      <c r="C879" s="347" t="s">
        <v>570</v>
      </c>
      <c r="D879" s="333"/>
      <c r="E879" s="333"/>
      <c r="F879" s="333"/>
      <c r="G879" s="333"/>
      <c r="H879" s="333"/>
      <c r="I879" s="333"/>
      <c r="J879" s="334">
        <v>5290001013141</v>
      </c>
      <c r="K879" s="335"/>
      <c r="L879" s="335"/>
      <c r="M879" s="335"/>
      <c r="N879" s="335"/>
      <c r="O879" s="335"/>
      <c r="P879" s="348" t="s">
        <v>567</v>
      </c>
      <c r="Q879" s="336"/>
      <c r="R879" s="336"/>
      <c r="S879" s="336"/>
      <c r="T879" s="336"/>
      <c r="U879" s="336"/>
      <c r="V879" s="336"/>
      <c r="W879" s="336"/>
      <c r="X879" s="336"/>
      <c r="Y879" s="337">
        <v>25</v>
      </c>
      <c r="Z879" s="338"/>
      <c r="AA879" s="338"/>
      <c r="AB879" s="339"/>
      <c r="AC879" s="340" t="s">
        <v>297</v>
      </c>
      <c r="AD879" s="340"/>
      <c r="AE879" s="340"/>
      <c r="AF879" s="340"/>
      <c r="AG879" s="340"/>
      <c r="AH879" s="341">
        <v>3</v>
      </c>
      <c r="AI879" s="342"/>
      <c r="AJ879" s="342"/>
      <c r="AK879" s="342"/>
      <c r="AL879" s="343">
        <v>79.91</v>
      </c>
      <c r="AM879" s="344"/>
      <c r="AN879" s="344"/>
      <c r="AO879" s="345"/>
      <c r="AP879" s="346"/>
      <c r="AQ879" s="346"/>
      <c r="AR879" s="346"/>
      <c r="AS879" s="346"/>
      <c r="AT879" s="346"/>
      <c r="AU879" s="346"/>
      <c r="AV879" s="346"/>
      <c r="AW879" s="346"/>
      <c r="AX879" s="346"/>
    </row>
    <row r="880" spans="1:50" ht="43.5" customHeight="1" x14ac:dyDescent="0.15">
      <c r="A880" s="362">
        <v>10</v>
      </c>
      <c r="B880" s="362">
        <v>1</v>
      </c>
      <c r="C880" s="347" t="s">
        <v>569</v>
      </c>
      <c r="D880" s="333"/>
      <c r="E880" s="333"/>
      <c r="F880" s="333"/>
      <c r="G880" s="333"/>
      <c r="H880" s="333"/>
      <c r="I880" s="333"/>
      <c r="J880" s="334">
        <v>5010005002705</v>
      </c>
      <c r="K880" s="335"/>
      <c r="L880" s="335"/>
      <c r="M880" s="335"/>
      <c r="N880" s="335"/>
      <c r="O880" s="335"/>
      <c r="P880" s="348" t="s">
        <v>568</v>
      </c>
      <c r="Q880" s="336"/>
      <c r="R880" s="336"/>
      <c r="S880" s="336"/>
      <c r="T880" s="336"/>
      <c r="U880" s="336"/>
      <c r="V880" s="336"/>
      <c r="W880" s="336"/>
      <c r="X880" s="336"/>
      <c r="Y880" s="337">
        <v>21</v>
      </c>
      <c r="Z880" s="338"/>
      <c r="AA880" s="338"/>
      <c r="AB880" s="339"/>
      <c r="AC880" s="340" t="s">
        <v>298</v>
      </c>
      <c r="AD880" s="340"/>
      <c r="AE880" s="340"/>
      <c r="AF880" s="340"/>
      <c r="AG880" s="340"/>
      <c r="AH880" s="341">
        <v>1</v>
      </c>
      <c r="AI880" s="342"/>
      <c r="AJ880" s="342"/>
      <c r="AK880" s="342"/>
      <c r="AL880" s="343">
        <v>99.42</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24.75" customHeight="1" x14ac:dyDescent="0.15">
      <c r="A904" s="362">
        <v>1</v>
      </c>
      <c r="B904" s="362">
        <v>1</v>
      </c>
      <c r="C904" s="347" t="s">
        <v>577</v>
      </c>
      <c r="D904" s="333"/>
      <c r="E904" s="333"/>
      <c r="F904" s="333"/>
      <c r="G904" s="333"/>
      <c r="H904" s="333"/>
      <c r="I904" s="333"/>
      <c r="J904" s="334"/>
      <c r="K904" s="335"/>
      <c r="L904" s="335"/>
      <c r="M904" s="335"/>
      <c r="N904" s="335"/>
      <c r="O904" s="335"/>
      <c r="P904" s="348" t="s">
        <v>578</v>
      </c>
      <c r="Q904" s="336"/>
      <c r="R904" s="336"/>
      <c r="S904" s="336"/>
      <c r="T904" s="336"/>
      <c r="U904" s="336"/>
      <c r="V904" s="336"/>
      <c r="W904" s="336"/>
      <c r="X904" s="336"/>
      <c r="Y904" s="337">
        <v>3139</v>
      </c>
      <c r="Z904" s="338"/>
      <c r="AA904" s="338"/>
      <c r="AB904" s="339"/>
      <c r="AC904" s="349" t="s">
        <v>572</v>
      </c>
      <c r="AD904" s="357"/>
      <c r="AE904" s="357"/>
      <c r="AF904" s="357"/>
      <c r="AG904" s="357"/>
      <c r="AH904" s="358" t="s">
        <v>549</v>
      </c>
      <c r="AI904" s="359"/>
      <c r="AJ904" s="359"/>
      <c r="AK904" s="359"/>
      <c r="AL904" s="343" t="s">
        <v>575</v>
      </c>
      <c r="AM904" s="344"/>
      <c r="AN904" s="344"/>
      <c r="AO904" s="345"/>
      <c r="AP904" s="346"/>
      <c r="AQ904" s="346"/>
      <c r="AR904" s="346"/>
      <c r="AS904" s="346"/>
      <c r="AT904" s="346"/>
      <c r="AU904" s="346"/>
      <c r="AV904" s="346"/>
      <c r="AW904" s="346"/>
      <c r="AX904" s="346"/>
    </row>
    <row r="905" spans="1:50" ht="24.75" customHeight="1" x14ac:dyDescent="0.15">
      <c r="A905" s="362">
        <v>2</v>
      </c>
      <c r="B905" s="362">
        <v>1</v>
      </c>
      <c r="C905" s="347" t="s">
        <v>579</v>
      </c>
      <c r="D905" s="333"/>
      <c r="E905" s="333"/>
      <c r="F905" s="333"/>
      <c r="G905" s="333"/>
      <c r="H905" s="333"/>
      <c r="I905" s="333"/>
      <c r="J905" s="334"/>
      <c r="K905" s="335"/>
      <c r="L905" s="335"/>
      <c r="M905" s="335"/>
      <c r="N905" s="335"/>
      <c r="O905" s="335"/>
      <c r="P905" s="336" t="s">
        <v>571</v>
      </c>
      <c r="Q905" s="336"/>
      <c r="R905" s="336"/>
      <c r="S905" s="336"/>
      <c r="T905" s="336"/>
      <c r="U905" s="336"/>
      <c r="V905" s="336"/>
      <c r="W905" s="336"/>
      <c r="X905" s="336"/>
      <c r="Y905" s="337">
        <v>761</v>
      </c>
      <c r="Z905" s="338"/>
      <c r="AA905" s="338"/>
      <c r="AB905" s="339"/>
      <c r="AC905" s="349" t="s">
        <v>572</v>
      </c>
      <c r="AD905" s="349"/>
      <c r="AE905" s="349"/>
      <c r="AF905" s="349"/>
      <c r="AG905" s="349"/>
      <c r="AH905" s="358" t="s">
        <v>549</v>
      </c>
      <c r="AI905" s="359"/>
      <c r="AJ905" s="359"/>
      <c r="AK905" s="359"/>
      <c r="AL905" s="343" t="s">
        <v>549</v>
      </c>
      <c r="AM905" s="344"/>
      <c r="AN905" s="344"/>
      <c r="AO905" s="345"/>
      <c r="AP905" s="346"/>
      <c r="AQ905" s="346"/>
      <c r="AR905" s="346"/>
      <c r="AS905" s="346"/>
      <c r="AT905" s="346"/>
      <c r="AU905" s="346"/>
      <c r="AV905" s="346"/>
      <c r="AW905" s="346"/>
      <c r="AX905" s="346"/>
    </row>
    <row r="906" spans="1:50" ht="24.75" customHeight="1" x14ac:dyDescent="0.15">
      <c r="A906" s="362">
        <v>3</v>
      </c>
      <c r="B906" s="362">
        <v>1</v>
      </c>
      <c r="C906" s="347" t="s">
        <v>580</v>
      </c>
      <c r="D906" s="333"/>
      <c r="E906" s="333"/>
      <c r="F906" s="333"/>
      <c r="G906" s="333"/>
      <c r="H906" s="333"/>
      <c r="I906" s="333"/>
      <c r="J906" s="334"/>
      <c r="K906" s="335"/>
      <c r="L906" s="335"/>
      <c r="M906" s="335"/>
      <c r="N906" s="335"/>
      <c r="O906" s="335"/>
      <c r="P906" s="348" t="s">
        <v>571</v>
      </c>
      <c r="Q906" s="336"/>
      <c r="R906" s="336"/>
      <c r="S906" s="336"/>
      <c r="T906" s="336"/>
      <c r="U906" s="336"/>
      <c r="V906" s="336"/>
      <c r="W906" s="336"/>
      <c r="X906" s="336"/>
      <c r="Y906" s="337">
        <v>594</v>
      </c>
      <c r="Z906" s="338"/>
      <c r="AA906" s="338"/>
      <c r="AB906" s="339"/>
      <c r="AC906" s="349" t="s">
        <v>572</v>
      </c>
      <c r="AD906" s="349"/>
      <c r="AE906" s="349"/>
      <c r="AF906" s="349"/>
      <c r="AG906" s="349"/>
      <c r="AH906" s="341" t="s">
        <v>549</v>
      </c>
      <c r="AI906" s="342"/>
      <c r="AJ906" s="342"/>
      <c r="AK906" s="342"/>
      <c r="AL906" s="343" t="s">
        <v>549</v>
      </c>
      <c r="AM906" s="344"/>
      <c r="AN906" s="344"/>
      <c r="AO906" s="345"/>
      <c r="AP906" s="346"/>
      <c r="AQ906" s="346"/>
      <c r="AR906" s="346"/>
      <c r="AS906" s="346"/>
      <c r="AT906" s="346"/>
      <c r="AU906" s="346"/>
      <c r="AV906" s="346"/>
      <c r="AW906" s="346"/>
      <c r="AX906" s="346"/>
    </row>
    <row r="907" spans="1:50" ht="24.75" customHeight="1" x14ac:dyDescent="0.15">
      <c r="A907" s="362">
        <v>4</v>
      </c>
      <c r="B907" s="362">
        <v>1</v>
      </c>
      <c r="C907" s="347" t="s">
        <v>581</v>
      </c>
      <c r="D907" s="333"/>
      <c r="E907" s="333"/>
      <c r="F907" s="333"/>
      <c r="G907" s="333"/>
      <c r="H907" s="333"/>
      <c r="I907" s="333"/>
      <c r="J907" s="334"/>
      <c r="K907" s="335"/>
      <c r="L907" s="335"/>
      <c r="M907" s="335"/>
      <c r="N907" s="335"/>
      <c r="O907" s="335"/>
      <c r="P907" s="348" t="s">
        <v>571</v>
      </c>
      <c r="Q907" s="336"/>
      <c r="R907" s="336"/>
      <c r="S907" s="336"/>
      <c r="T907" s="336"/>
      <c r="U907" s="336"/>
      <c r="V907" s="336"/>
      <c r="W907" s="336"/>
      <c r="X907" s="336"/>
      <c r="Y907" s="337">
        <v>560</v>
      </c>
      <c r="Z907" s="338"/>
      <c r="AA907" s="338"/>
      <c r="AB907" s="339"/>
      <c r="AC907" s="349" t="s">
        <v>572</v>
      </c>
      <c r="AD907" s="349"/>
      <c r="AE907" s="349"/>
      <c r="AF907" s="349"/>
      <c r="AG907" s="349"/>
      <c r="AH907" s="341" t="s">
        <v>549</v>
      </c>
      <c r="AI907" s="342"/>
      <c r="AJ907" s="342"/>
      <c r="AK907" s="342"/>
      <c r="AL907" s="343" t="s">
        <v>549</v>
      </c>
      <c r="AM907" s="344"/>
      <c r="AN907" s="344"/>
      <c r="AO907" s="345"/>
      <c r="AP907" s="346"/>
      <c r="AQ907" s="346"/>
      <c r="AR907" s="346"/>
      <c r="AS907" s="346"/>
      <c r="AT907" s="346"/>
      <c r="AU907" s="346"/>
      <c r="AV907" s="346"/>
      <c r="AW907" s="346"/>
      <c r="AX907" s="346"/>
    </row>
    <row r="908" spans="1:50" ht="24.75" customHeight="1" x14ac:dyDescent="0.15">
      <c r="A908" s="362">
        <v>5</v>
      </c>
      <c r="B908" s="362">
        <v>1</v>
      </c>
      <c r="C908" s="347" t="s">
        <v>582</v>
      </c>
      <c r="D908" s="333"/>
      <c r="E908" s="333"/>
      <c r="F908" s="333"/>
      <c r="G908" s="333"/>
      <c r="H908" s="333"/>
      <c r="I908" s="333"/>
      <c r="J908" s="334"/>
      <c r="K908" s="335"/>
      <c r="L908" s="335"/>
      <c r="M908" s="335"/>
      <c r="N908" s="335"/>
      <c r="O908" s="335"/>
      <c r="P908" s="348" t="s">
        <v>578</v>
      </c>
      <c r="Q908" s="336"/>
      <c r="R908" s="336"/>
      <c r="S908" s="336"/>
      <c r="T908" s="336"/>
      <c r="U908" s="336"/>
      <c r="V908" s="336"/>
      <c r="W908" s="336"/>
      <c r="X908" s="336"/>
      <c r="Y908" s="337">
        <v>490</v>
      </c>
      <c r="Z908" s="338"/>
      <c r="AA908" s="338"/>
      <c r="AB908" s="339"/>
      <c r="AC908" s="340" t="s">
        <v>572</v>
      </c>
      <c r="AD908" s="340"/>
      <c r="AE908" s="340"/>
      <c r="AF908" s="340"/>
      <c r="AG908" s="340"/>
      <c r="AH908" s="341" t="s">
        <v>573</v>
      </c>
      <c r="AI908" s="342"/>
      <c r="AJ908" s="342"/>
      <c r="AK908" s="342"/>
      <c r="AL908" s="343" t="s">
        <v>549</v>
      </c>
      <c r="AM908" s="344"/>
      <c r="AN908" s="344"/>
      <c r="AO908" s="345"/>
      <c r="AP908" s="346"/>
      <c r="AQ908" s="346"/>
      <c r="AR908" s="346"/>
      <c r="AS908" s="346"/>
      <c r="AT908" s="346"/>
      <c r="AU908" s="346"/>
      <c r="AV908" s="346"/>
      <c r="AW908" s="346"/>
      <c r="AX908" s="346"/>
    </row>
    <row r="909" spans="1:50" ht="24.75" customHeight="1" x14ac:dyDescent="0.15">
      <c r="A909" s="362">
        <v>6</v>
      </c>
      <c r="B909" s="362">
        <v>1</v>
      </c>
      <c r="C909" s="347" t="s">
        <v>583</v>
      </c>
      <c r="D909" s="333"/>
      <c r="E909" s="333"/>
      <c r="F909" s="333"/>
      <c r="G909" s="333"/>
      <c r="H909" s="333"/>
      <c r="I909" s="333"/>
      <c r="J909" s="334"/>
      <c r="K909" s="335"/>
      <c r="L909" s="335"/>
      <c r="M909" s="335"/>
      <c r="N909" s="335"/>
      <c r="O909" s="335"/>
      <c r="P909" s="336" t="s">
        <v>571</v>
      </c>
      <c r="Q909" s="336"/>
      <c r="R909" s="336"/>
      <c r="S909" s="336"/>
      <c r="T909" s="336"/>
      <c r="U909" s="336"/>
      <c r="V909" s="336"/>
      <c r="W909" s="336"/>
      <c r="X909" s="336"/>
      <c r="Y909" s="337">
        <v>359</v>
      </c>
      <c r="Z909" s="338"/>
      <c r="AA909" s="338"/>
      <c r="AB909" s="339"/>
      <c r="AC909" s="340" t="s">
        <v>572</v>
      </c>
      <c r="AD909" s="340"/>
      <c r="AE909" s="340"/>
      <c r="AF909" s="340"/>
      <c r="AG909" s="340"/>
      <c r="AH909" s="341" t="s">
        <v>551</v>
      </c>
      <c r="AI909" s="342"/>
      <c r="AJ909" s="342"/>
      <c r="AK909" s="342"/>
      <c r="AL909" s="343" t="s">
        <v>574</v>
      </c>
      <c r="AM909" s="344"/>
      <c r="AN909" s="344"/>
      <c r="AO909" s="345"/>
      <c r="AP909" s="346"/>
      <c r="AQ909" s="346"/>
      <c r="AR909" s="346"/>
      <c r="AS909" s="346"/>
      <c r="AT909" s="346"/>
      <c r="AU909" s="346"/>
      <c r="AV909" s="346"/>
      <c r="AW909" s="346"/>
      <c r="AX909" s="346"/>
    </row>
    <row r="910" spans="1:50" ht="24.75" customHeight="1" x14ac:dyDescent="0.15">
      <c r="A910" s="362">
        <v>7</v>
      </c>
      <c r="B910" s="362">
        <v>1</v>
      </c>
      <c r="C910" s="347" t="s">
        <v>584</v>
      </c>
      <c r="D910" s="333"/>
      <c r="E910" s="333"/>
      <c r="F910" s="333"/>
      <c r="G910" s="333"/>
      <c r="H910" s="333"/>
      <c r="I910" s="333"/>
      <c r="J910" s="334"/>
      <c r="K910" s="335"/>
      <c r="L910" s="335"/>
      <c r="M910" s="335"/>
      <c r="N910" s="335"/>
      <c r="O910" s="335"/>
      <c r="P910" s="336" t="s">
        <v>571</v>
      </c>
      <c r="Q910" s="336"/>
      <c r="R910" s="336"/>
      <c r="S910" s="336"/>
      <c r="T910" s="336"/>
      <c r="U910" s="336"/>
      <c r="V910" s="336"/>
      <c r="W910" s="336"/>
      <c r="X910" s="336"/>
      <c r="Y910" s="337">
        <v>225</v>
      </c>
      <c r="Z910" s="338"/>
      <c r="AA910" s="338"/>
      <c r="AB910" s="339"/>
      <c r="AC910" s="340" t="s">
        <v>572</v>
      </c>
      <c r="AD910" s="340"/>
      <c r="AE910" s="340"/>
      <c r="AF910" s="340"/>
      <c r="AG910" s="340"/>
      <c r="AH910" s="341" t="s">
        <v>549</v>
      </c>
      <c r="AI910" s="342"/>
      <c r="AJ910" s="342"/>
      <c r="AK910" s="342"/>
      <c r="AL910" s="343" t="s">
        <v>551</v>
      </c>
      <c r="AM910" s="344"/>
      <c r="AN910" s="344"/>
      <c r="AO910" s="345"/>
      <c r="AP910" s="346"/>
      <c r="AQ910" s="346"/>
      <c r="AR910" s="346"/>
      <c r="AS910" s="346"/>
      <c r="AT910" s="346"/>
      <c r="AU910" s="346"/>
      <c r="AV910" s="346"/>
      <c r="AW910" s="346"/>
      <c r="AX910" s="346"/>
    </row>
    <row r="911" spans="1:50" ht="24.75" customHeight="1" x14ac:dyDescent="0.15">
      <c r="A911" s="362">
        <v>8</v>
      </c>
      <c r="B911" s="362">
        <v>1</v>
      </c>
      <c r="C911" s="347" t="s">
        <v>585</v>
      </c>
      <c r="D911" s="333"/>
      <c r="E911" s="333"/>
      <c r="F911" s="333"/>
      <c r="G911" s="333"/>
      <c r="H911" s="333"/>
      <c r="I911" s="333"/>
      <c r="J911" s="334"/>
      <c r="K911" s="335"/>
      <c r="L911" s="335"/>
      <c r="M911" s="335"/>
      <c r="N911" s="335"/>
      <c r="O911" s="335"/>
      <c r="P911" s="348" t="s">
        <v>578</v>
      </c>
      <c r="Q911" s="336"/>
      <c r="R911" s="336"/>
      <c r="S911" s="336"/>
      <c r="T911" s="336"/>
      <c r="U911" s="336"/>
      <c r="V911" s="336"/>
      <c r="W911" s="336"/>
      <c r="X911" s="336"/>
      <c r="Y911" s="337">
        <v>196</v>
      </c>
      <c r="Z911" s="338"/>
      <c r="AA911" s="338"/>
      <c r="AB911" s="339"/>
      <c r="AC911" s="340" t="s">
        <v>572</v>
      </c>
      <c r="AD911" s="340"/>
      <c r="AE911" s="340"/>
      <c r="AF911" s="340"/>
      <c r="AG911" s="340"/>
      <c r="AH911" s="341" t="s">
        <v>549</v>
      </c>
      <c r="AI911" s="342"/>
      <c r="AJ911" s="342"/>
      <c r="AK911" s="342"/>
      <c r="AL911" s="343" t="s">
        <v>576</v>
      </c>
      <c r="AM911" s="344"/>
      <c r="AN911" s="344"/>
      <c r="AO911" s="345"/>
      <c r="AP911" s="346"/>
      <c r="AQ911" s="346"/>
      <c r="AR911" s="346"/>
      <c r="AS911" s="346"/>
      <c r="AT911" s="346"/>
      <c r="AU911" s="346"/>
      <c r="AV911" s="346"/>
      <c r="AW911" s="346"/>
      <c r="AX911" s="346"/>
    </row>
    <row r="912" spans="1:50" ht="24.75" customHeight="1" x14ac:dyDescent="0.15">
      <c r="A912" s="362">
        <v>9</v>
      </c>
      <c r="B912" s="362">
        <v>1</v>
      </c>
      <c r="C912" s="347" t="s">
        <v>586</v>
      </c>
      <c r="D912" s="333"/>
      <c r="E912" s="333"/>
      <c r="F912" s="333"/>
      <c r="G912" s="333"/>
      <c r="H912" s="333"/>
      <c r="I912" s="333"/>
      <c r="J912" s="334"/>
      <c r="K912" s="335"/>
      <c r="L912" s="335"/>
      <c r="M912" s="335"/>
      <c r="N912" s="335"/>
      <c r="O912" s="335"/>
      <c r="P912" s="336" t="s">
        <v>571</v>
      </c>
      <c r="Q912" s="336"/>
      <c r="R912" s="336"/>
      <c r="S912" s="336"/>
      <c r="T912" s="336"/>
      <c r="U912" s="336"/>
      <c r="V912" s="336"/>
      <c r="W912" s="336"/>
      <c r="X912" s="336"/>
      <c r="Y912" s="337">
        <v>124</v>
      </c>
      <c r="Z912" s="338"/>
      <c r="AA912" s="338"/>
      <c r="AB912" s="339"/>
      <c r="AC912" s="340" t="s">
        <v>572</v>
      </c>
      <c r="AD912" s="340"/>
      <c r="AE912" s="340"/>
      <c r="AF912" s="340"/>
      <c r="AG912" s="340"/>
      <c r="AH912" s="341" t="s">
        <v>574</v>
      </c>
      <c r="AI912" s="342"/>
      <c r="AJ912" s="342"/>
      <c r="AK912" s="342"/>
      <c r="AL912" s="343" t="s">
        <v>549</v>
      </c>
      <c r="AM912" s="344"/>
      <c r="AN912" s="344"/>
      <c r="AO912" s="345"/>
      <c r="AP912" s="346"/>
      <c r="AQ912" s="346"/>
      <c r="AR912" s="346"/>
      <c r="AS912" s="346"/>
      <c r="AT912" s="346"/>
      <c r="AU912" s="346"/>
      <c r="AV912" s="346"/>
      <c r="AW912" s="346"/>
      <c r="AX912" s="346"/>
    </row>
    <row r="913" spans="1:50" ht="24.75" customHeight="1" x14ac:dyDescent="0.15">
      <c r="A913" s="362">
        <v>10</v>
      </c>
      <c r="B913" s="362">
        <v>1</v>
      </c>
      <c r="C913" s="347" t="s">
        <v>587</v>
      </c>
      <c r="D913" s="333"/>
      <c r="E913" s="333"/>
      <c r="F913" s="333"/>
      <c r="G913" s="333"/>
      <c r="H913" s="333"/>
      <c r="I913" s="333"/>
      <c r="J913" s="334"/>
      <c r="K913" s="335"/>
      <c r="L913" s="335"/>
      <c r="M913" s="335"/>
      <c r="N913" s="335"/>
      <c r="O913" s="335"/>
      <c r="P913" s="336" t="s">
        <v>571</v>
      </c>
      <c r="Q913" s="336"/>
      <c r="R913" s="336"/>
      <c r="S913" s="336"/>
      <c r="T913" s="336"/>
      <c r="U913" s="336"/>
      <c r="V913" s="336"/>
      <c r="W913" s="336"/>
      <c r="X913" s="336"/>
      <c r="Y913" s="337">
        <v>111</v>
      </c>
      <c r="Z913" s="338"/>
      <c r="AA913" s="338"/>
      <c r="AB913" s="339"/>
      <c r="AC913" s="340" t="s">
        <v>572</v>
      </c>
      <c r="AD913" s="340"/>
      <c r="AE913" s="340"/>
      <c r="AF913" s="340"/>
      <c r="AG913" s="340"/>
      <c r="AH913" s="341" t="s">
        <v>549</v>
      </c>
      <c r="AI913" s="342"/>
      <c r="AJ913" s="342"/>
      <c r="AK913" s="342"/>
      <c r="AL913" s="343" t="s">
        <v>576</v>
      </c>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idden="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x14ac:dyDescent="0.15">
      <c r="A1103" s="362">
        <v>1</v>
      </c>
      <c r="B1103" s="362">
        <v>1</v>
      </c>
      <c r="C1103" s="360"/>
      <c r="D1103" s="360"/>
      <c r="E1103" s="132" t="s">
        <v>549</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直接実施、補助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480</v>
      </c>
      <c r="M6" s="13" t="str">
        <f t="shared" si="2"/>
        <v>公共事業</v>
      </c>
      <c r="N6" s="13" t="str">
        <f t="shared" si="6"/>
        <v>公共事業</v>
      </c>
      <c r="O6" s="13"/>
      <c r="P6" s="12" t="s">
        <v>77</v>
      </c>
      <c r="Q6" s="17"/>
      <c r="R6" s="13" t="str">
        <f t="shared" si="3"/>
        <v/>
      </c>
      <c r="S6" s="13" t="str">
        <f t="shared" si="4"/>
        <v>直接実施、補助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直接実施、補助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2020-06-24T06:34:17Z</cp:lastPrinted>
  <dcterms:created xsi:type="dcterms:W3CDTF">2012-03-13T00:50:25Z</dcterms:created>
  <dcterms:modified xsi:type="dcterms:W3CDTF">2020-07-22T05:30:08Z</dcterms:modified>
</cp:coreProperties>
</file>