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令和２年度実施\02_行政事業レビュー\20200717_事業番号、課長名見直し\その他\"/>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<sst xmlns="http://schemas.openxmlformats.org/spreadsheetml/2006/main" count="2151" uniqueCount="559">
  <si>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</si>
  <si>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</si>
  <si>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</si>
  <si>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</si>
  <si>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</si>
  <si>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</si>
  <si>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</si>
  <si>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</si>
  <si>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</si>
  <si>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</si>
  <si>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</si>
  <si>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</si>
  <si>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</si>
  <si>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</si>
  <si>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</si>
  <si>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</si>
  <si>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</si>
  <si>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</si>
  <si>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</si>
  <si>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</si>
  <si>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</si>
  <si>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</si>
  <si>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</si>
  <si>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</si>
  <si>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</si>
  <si>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</si>
  <si>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</si>
  <si>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</si>
  <si>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</si>
  <si>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</si>
  <si>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</si>
  <si>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</si>
  <si>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</si>
  <si>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</si>
  <si>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</si>
  <si>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</si>
  <si>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</si>
  <si>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</si>
  <si>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</si>
  <si>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</si>
  <si>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</si>
  <si>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</si>
  <si>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</si>
  <si>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</si>
  <si>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</si>
  <si>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</si>
  <si>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</si>
  <si>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</si>
  <si>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</si>
  <si>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</si>
  <si>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</si>
  <si>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</si>
  <si>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</si>
  <si>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</si>
  <si>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</si>
  <si>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</si>
  <si>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</si>
  <si>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</si>
  <si>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</si>
  <si>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</si>
  <si>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</si>
  <si>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</si>
  <si>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</si>
  <si>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</si>
  <si>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</si>
  <si>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</si>
  <si>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</si>
  <si>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</si>
  <si>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</si>
  <si>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</si>
  <si>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</si>
  <si>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</si>
  <si>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</si>
  <si>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</si>
  <si>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</si>
  <si>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</si>
  <si>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</si>
  <si>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</si>
  <si>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</si>
  <si>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</si>
  <si>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</si>
  <si>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</si>
  <si>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</si>
  <si>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</si>
  <si>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</si>
  <si>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</si>
  <si>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</si>
  <si>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</si>
  <si>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</si>
  <si>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</si>
  <si>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</si>
  <si>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</si>
  <si>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</si>
  <si>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</si>
  <si>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</si>
  <si>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</si>
  <si>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</si>
  <si>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</si>
  <si>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</si>
  <si>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</si>
  <si>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</si>
  <si>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</si>
  <si>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</si>
  <si>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</si>
  <si>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</si>
  <si>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</si>
  <si>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</si>
  <si>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</si>
  <si>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</si>
  <si>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</si>
  <si>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</si>
  <si>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</si>
  <si>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</si>
  <si>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</si>
  <si>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</si>
  <si>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</si>
  <si>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</si>
  <si>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</si>
  <si>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</si>
  <si>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</si>
  <si>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</si>
  <si>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</si>
  <si>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</si>
  <si>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</si>
  <si>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</si>
  <si>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</si>
  <si>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</si>
  <si>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</si>
  <si>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</si>
  <si>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</si>
  <si>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</si>
  <si>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</si>
  <si>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</si>
  <si>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</si>
  <si>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</si>
  <si>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</si>
  <si>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</si>
  <si>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</si>
  <si>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</si>
  <si>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</si>
  <si>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</si>
  <si>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</si>
  <si>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</si>
  <si>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</si>
  <si>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</si>
  <si>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</si>
  <si>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</si>
  <si>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</si>
  <si>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</si>
  <si>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</si>
  <si>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</si>
  <si>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</si>
  <si>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</si>
  <si>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</si>
  <si>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</si>
  <si>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</si>
  <si>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</si>
  <si>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</si>
  <si>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</si>
  <si>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</si>
  <si>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</si>
  <si>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</si>
  <si>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</si>
  <si>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</si>
  <si>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</si>
  <si>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</si>
  <si>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</si>
  <si>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</si>
  <si>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</si>
  <si>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</si>
  <si>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</si>
  <si>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</si>
  <si>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</si>
  <si>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</si>
  <si>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</si>
  <si>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</si>
  <si>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</si>
  <si>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</si>
  <si>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</si>
  <si>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</si>
  <si>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</si>
  <si>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</si>
  <si>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</si>
  <si>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</si>
  <si>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</si>
  <si>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</si>
  <si>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</si>
  <si>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</si>
  <si>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</si>
  <si>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</si>
  <si>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</si>
  <si>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</si>
  <si>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</si>
  <si>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</si>
  <si>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</si>
  <si>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</si>
  <si>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</si>
  <si>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</si>
  <si>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</si>
  <si>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</si>
  <si>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</si>
  <si>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</si>
  <si>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</si>
  <si>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</si>
  <si>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</si>
  <si>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</si>
  <si>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</si>
  <si>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</si>
  <si>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</si>
  <si>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</si>
  <si>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</si>
  <si>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</si>
  <si>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</si>
  <si>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</si>
  <si>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</si>
  <si>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</si>
  <si>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</si>
  <si>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</si>
  <si>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</si>
  <si>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</si>
  <si>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</si>
  <si>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</si>
  <si>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</si>
  <si>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</si>
  <si>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</si>
  <si>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</si>
  <si>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</si>
  <si>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</si>
  <si>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</si>
  <si>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</si>
  <si>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</si>
  <si>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</si>
  <si>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</si>
  <si>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</si>
  <si>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</si>
  <si>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</si>
  <si>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</si>
  <si>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</si>
  <si>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</si>
  <si>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</si>
  <si>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</si>
  <si>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</si>
  <si>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</si>
  <si>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</si>
  <si>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</si>
  <si>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</si>
  <si>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</si>
  <si>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</si>
  <si>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</si>
  <si>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</si>
  <si>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</si>
  <si>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</si>
  <si>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</si>
  <si>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</si>
  <si>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</si>
  <si>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</si>
  <si>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</si>
  <si>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</si>
  <si>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</si>
  <si>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</si>
  <si>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</si>
  <si>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</si>
  <si>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</si>
  <si>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</si>
  <si>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</si>
  <si>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</si>
  <si>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</si>
  <si>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</si>
  <si>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</si>
  <si>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</si>
  <si>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</si>
  <si>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</si>
  <si>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</si>
  <si>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</si>
  <si>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</si>
  <si>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</si>
  <si>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</si>
  <si>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</si>
  <si>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</si>
  <si>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</si>
  <si>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</si>
  <si>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</si>
  <si>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</si>
  <si>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</si>
  <si>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</si>
  <si>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</si>
  <si>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</si>
  <si>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</si>
  <si>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</si>
  <si>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</si>
  <si>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</si>
  <si>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</si>
  <si>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</si>
  <si>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</si>
  <si>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</si>
  <si>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</si>
  <si>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</si>
  <si>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</si>
  <si>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</si>
  <si>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</si>
  <si>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</si>
  <si>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</si>
  <si>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</si>
  <si>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</si>
  <si>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</si>
  <si>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</si>
  <si>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</si>
  <si>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</si>
  <si>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</si>
  <si>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</si>
  <si>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</si>
  <si>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</si>
  <si>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</si>
  <si>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</si>
  <si>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</si>
  <si>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</si>
  <si>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</si>
  <si>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</si>
  <si>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</si>
  <si>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</si>
  <si>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</si>
  <si>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</si>
  <si>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</si>
  <si>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</si>
  <si>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</si>
  <si>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</si>
  <si>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</si>
  <si>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</si>
  <si>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</si>
  <si>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</si>
  <si>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</si>
  <si>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</si>
  <si>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</si>
  <si>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</si>
  <si>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</si>
  <si>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</si>
  <si>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</si>
  <si>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</si>
  <si>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</si>
  <si>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</si>
  <si>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</si>
  <si>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</si>
  <si>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</si>
  <si>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</si>
  <si>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</si>
  <si>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</si>
  <si>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</si>
  <si>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</si>
  <si>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</si>
  <si>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</si>
  <si>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</si>
  <si>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</si>
  <si>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</si>
  <si>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</si>
  <si>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</si>
  <si>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</si>
  <si>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</si>
  <si>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</si>
  <si>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</si>
  <si>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</si>
  <si>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</si>
  <si>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</si>
  <si>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</si>
  <si>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</si>
  <si>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</si>
  <si>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</si>
  <si>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</si>
  <si>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</si>
  <si>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</si>
  <si>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</si>
  <si>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</si>
  <si>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</si>
  <si>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</si>
  <si>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</si>
  <si>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</si>
  <si>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</si>
  <si>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</si>
  <si>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</si>
  <si>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</si>
  <si>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</si>
  <si>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</si>
  <si>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</si>
  <si>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</si>
  <si>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</si>
  <si>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</si>
  <si>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</si>
  <si>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</si>
  <si>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</si>
  <si>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</si>
  <si>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</si>
  <si>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</si>
  <si>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</si>
  <si>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</si>
  <si>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</si>
  <si>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</si>
  <si>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</si>
  <si>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</si>
  <si>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</si>
  <si>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</si>
  <si>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</si>
  <si>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</si>
  <si>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</si>
  <si>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</si>
  <si>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</si>
  <si>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</si>
  <si>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</si>
  <si>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</si>
  <si>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</si>
  <si>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</si>
  <si>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</si>
  <si>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</si>
  <si>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</si>
  <si>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</si>
  <si>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</si>
  <si>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</si>
  <si>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</si>
  <si>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</si>
  <si>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</si>
  <si>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</si>
  <si>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</si>
  <si>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</si>
  <si>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</si>
  <si>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</si>
  <si>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</si>
  <si>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</si>
  <si>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</si>
  <si>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</si>
  <si>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</si>
  <si>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</si>
  <si>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</si>
  <si>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</si>
  <si>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</si>
  <si>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</si>
  <si>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</si>
  <si>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</si>
  <si>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</si>
  <si>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</si>
  <si>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</si>
  <si>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</si>
  <si>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</si>
  <si>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</si>
  <si>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</si>
  <si>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</si>
  <si>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</si>
  <si>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</si>
  <si>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</si>
  <si>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</si>
  <si>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</si>
  <si>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</si>
  <si>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</si>
  <si>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</si>
  <si>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</si>
  <si>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</si>
  <si>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</si>
  <si>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</si>
  <si>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</si>
  <si>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</si>
  <si>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</si>
  <si>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</si>
  <si>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</si>
  <si>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</si>
  <si>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</si>
  <si>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</si>
  <si>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</si>
  <si>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</si>
  <si>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</si>
  <si>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</si>
  <si>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</si>
  <si>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</si>
  <si>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</si>
  <si>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</si>
  <si>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</si>
  <si>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</si>
  <si>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</si>
  <si>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</si>
  <si>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</si>
  <si>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</si>
  <si>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</si>
  <si>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</si>
  <si>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</si>
  <si>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</si>
  <si>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</si>
  <si>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国土交通省</t>
    <rPh sb="0" eb="2">
      <t>コクド</t>
    </rPh>
    <rPh sb="2" eb="5">
      <t>コウツウショウ</t>
    </rPh>
    <phoneticPr fontId="5"/>
  </si>
  <si>
    <t>鉄道局</t>
    <rPh sb="0" eb="2">
      <t>テツドウ</t>
    </rPh>
    <rPh sb="2" eb="3">
      <t>キョク</t>
    </rPh>
    <phoneticPr fontId="5"/>
  </si>
  <si>
    <t>施設課鉄道防災対策室</t>
    <rPh sb="0" eb="2">
      <t>シセツ</t>
    </rPh>
    <rPh sb="2" eb="3">
      <t>カ</t>
    </rPh>
    <rPh sb="3" eb="5">
      <t>テツドウ</t>
    </rPh>
    <rPh sb="5" eb="7">
      <t>ボウサイ</t>
    </rPh>
    <rPh sb="7" eb="10">
      <t>タイサクシツ</t>
    </rPh>
    <phoneticPr fontId="5"/>
  </si>
  <si>
    <t>鉄道施設災害復旧事業</t>
    <phoneticPr fontId="5"/>
  </si>
  <si>
    <t>鉄道軌道整備法第８条第４号</t>
    <phoneticPr fontId="5"/>
  </si>
  <si>
    <t>-</t>
  </si>
  <si>
    <t>-</t>
    <phoneticPr fontId="5"/>
  </si>
  <si>
    <t>○</t>
  </si>
  <si>
    <t>　鉄軌道事業者が大規模な災害を受けた場合、その復旧費が深刻な経営悪化を招く恐れがあるが、助成措置を講じることで鉄軌道事業者の経営の健全化を図り、速やかな災害復旧を実施して運輸の安定を確保し民政の安定に寄与する。</t>
    <phoneticPr fontId="5"/>
  </si>
  <si>
    <t>-</t>
    <phoneticPr fontId="5"/>
  </si>
  <si>
    <t>鉄道施設災害復旧事業費補助</t>
    <phoneticPr fontId="5"/>
  </si>
  <si>
    <t>鉄道事業者からの報告を元に国土交通省で算出</t>
    <phoneticPr fontId="5"/>
  </si>
  <si>
    <t>本事業の補助対象として、災害復旧に着手した路線数</t>
    <phoneticPr fontId="5"/>
  </si>
  <si>
    <t>-</t>
    <phoneticPr fontId="5"/>
  </si>
  <si>
    <t>-</t>
    <phoneticPr fontId="5"/>
  </si>
  <si>
    <t>-</t>
    <phoneticPr fontId="5"/>
  </si>
  <si>
    <t>-</t>
    <phoneticPr fontId="5"/>
  </si>
  <si>
    <t>-</t>
    <phoneticPr fontId="5"/>
  </si>
  <si>
    <t>‐</t>
  </si>
  <si>
    <t>「補助金等に係る予算の執行の適正化に関する法律」等に基づき、額の確定の際に現地審査及び書類審査を実施し、補助金の適正な執行について鉄道事業者に対して指導している。</t>
    <phoneticPr fontId="5"/>
  </si>
  <si>
    <t>復旧後の経営状況の推移を継続的に調査することで、本助成措置が経営状況の好転に与えた影響を分析し、助成措置の有効性を検証していく。</t>
    <phoneticPr fontId="5"/>
  </si>
  <si>
    <t>-</t>
    <phoneticPr fontId="5"/>
  </si>
  <si>
    <t>百万円</t>
    <rPh sb="0" eb="2">
      <t>ヒャクマン</t>
    </rPh>
    <rPh sb="2" eb="3">
      <t>エン</t>
    </rPh>
    <phoneticPr fontId="5"/>
  </si>
  <si>
    <t>鉄軌道路線は地域の足として早期復旧のニーズが高く、優先度の高い事業である。</t>
    <phoneticPr fontId="5"/>
  </si>
  <si>
    <t>鉄軌道事業者の資力のみでは復旧が困難な場合に、国と地方自治体が一部を補助することとしている。</t>
    <phoneticPr fontId="5"/>
  </si>
  <si>
    <t>複数の工法について費用や効果を比較検討し最も効率的な工法を選択することにより、コストの縮減に努めている。</t>
    <phoneticPr fontId="5"/>
  </si>
  <si>
    <t>工事内容が事業目的に必要なものであることを確認している。</t>
    <phoneticPr fontId="5"/>
  </si>
  <si>
    <t>複数の工法について費用や効果を比較検討し、最も効率的な工法を選択することにより、コストの縮減に努めている。</t>
    <phoneticPr fontId="5"/>
  </si>
  <si>
    <t>複数の工法について費用や効果を比較検討し、最も効率的な工法を選択することにより、コストの縮減に努めている。</t>
    <phoneticPr fontId="5"/>
  </si>
  <si>
    <t>本事業を活用して復旧した路線については、地域の足の確保に貢献している。</t>
    <phoneticPr fontId="5"/>
  </si>
  <si>
    <t>新23-1028</t>
    <phoneticPr fontId="5"/>
  </si>
  <si>
    <t>461</t>
    <phoneticPr fontId="5"/>
  </si>
  <si>
    <t>474</t>
    <phoneticPr fontId="5"/>
  </si>
  <si>
    <t>489</t>
    <phoneticPr fontId="5"/>
  </si>
  <si>
    <t>281</t>
    <phoneticPr fontId="5"/>
  </si>
  <si>
    <t>481</t>
    <phoneticPr fontId="5"/>
  </si>
  <si>
    <t>474</t>
    <phoneticPr fontId="5"/>
  </si>
  <si>
    <t>475</t>
    <phoneticPr fontId="5"/>
  </si>
  <si>
    <t>本工事</t>
    <rPh sb="0" eb="3">
      <t>ホンコウジ</t>
    </rPh>
    <phoneticPr fontId="5"/>
  </si>
  <si>
    <t>災害復旧</t>
    <rPh sb="0" eb="2">
      <t>サイガイ</t>
    </rPh>
    <rPh sb="2" eb="4">
      <t>フッキュウ</t>
    </rPh>
    <phoneticPr fontId="5"/>
  </si>
  <si>
    <t>四国旅客鉄道株式会社</t>
    <rPh sb="0" eb="2">
      <t>シコク</t>
    </rPh>
    <rPh sb="2" eb="4">
      <t>リョカク</t>
    </rPh>
    <rPh sb="4" eb="6">
      <t>テツドウ</t>
    </rPh>
    <rPh sb="6" eb="10">
      <t>カブシキガイシャ</t>
    </rPh>
    <phoneticPr fontId="5"/>
  </si>
  <si>
    <t>南阿蘇鉄道株式会社</t>
    <rPh sb="0" eb="9">
      <t>ミナミアソテツドウカブシキガイシャ</t>
    </rPh>
    <phoneticPr fontId="5"/>
  </si>
  <si>
    <t>北近畿タンゴ鉄道株式会社</t>
    <rPh sb="0" eb="3">
      <t>キタキンキ</t>
    </rPh>
    <rPh sb="6" eb="8">
      <t>テツドウ</t>
    </rPh>
    <rPh sb="8" eb="12">
      <t>カブシキガイシャ</t>
    </rPh>
    <phoneticPr fontId="5"/>
  </si>
  <si>
    <t>平成筑豊鉄道株式会社</t>
    <rPh sb="0" eb="2">
      <t>ヘイセイ</t>
    </rPh>
    <rPh sb="2" eb="4">
      <t>チクホウ</t>
    </rPh>
    <rPh sb="4" eb="6">
      <t>テツドウ</t>
    </rPh>
    <rPh sb="6" eb="10">
      <t>カブシキガイシャ</t>
    </rPh>
    <phoneticPr fontId="5"/>
  </si>
  <si>
    <t>錦川鉄道株式会社</t>
    <rPh sb="0" eb="1">
      <t>ニシキ</t>
    </rPh>
    <rPh sb="1" eb="2">
      <t>カワ</t>
    </rPh>
    <rPh sb="2" eb="4">
      <t>テツドウ</t>
    </rPh>
    <rPh sb="4" eb="8">
      <t>カブシキガイシャ</t>
    </rPh>
    <phoneticPr fontId="5"/>
  </si>
  <si>
    <t>東日本旅客鉄道株式会社</t>
    <rPh sb="0" eb="3">
      <t>ヒガシニホン</t>
    </rPh>
    <rPh sb="3" eb="5">
      <t>リョカク</t>
    </rPh>
    <rPh sb="5" eb="7">
      <t>テツドウ</t>
    </rPh>
    <rPh sb="7" eb="11">
      <t>カブシキガイシャ</t>
    </rPh>
    <phoneticPr fontId="5"/>
  </si>
  <si>
    <t>九州旅客鉄道株式会社</t>
    <rPh sb="0" eb="2">
      <t>キュウシュウ</t>
    </rPh>
    <rPh sb="2" eb="4">
      <t>リョカク</t>
    </rPh>
    <rPh sb="4" eb="6">
      <t>テツドウ</t>
    </rPh>
    <rPh sb="6" eb="10">
      <t>カブシキガイシャ</t>
    </rPh>
    <phoneticPr fontId="5"/>
  </si>
  <si>
    <t>A.四国旅客鉄道株式会社</t>
    <rPh sb="2" eb="4">
      <t>シコク</t>
    </rPh>
    <rPh sb="4" eb="6">
      <t>リョカク</t>
    </rPh>
    <rPh sb="6" eb="8">
      <t>テツドウ</t>
    </rPh>
    <rPh sb="8" eb="12">
      <t>カブシキガイシャ</t>
    </rPh>
    <phoneticPr fontId="5"/>
  </si>
  <si>
    <t>災害復旧工事</t>
    <phoneticPr fontId="5"/>
  </si>
  <si>
    <t>災害復旧工事</t>
    <phoneticPr fontId="5"/>
  </si>
  <si>
    <t>災害復旧工事</t>
    <phoneticPr fontId="5"/>
  </si>
  <si>
    <t>　大規模災害を受けた鉄道であって速やかに災害復旧を施工してその運輸を確保しなければ国民生活に著しい障害を生ずる恐れのある鉄道の鉄道事業者が、その資力のみによっては当該災害復旧事業を施工することが著しく困難であると認める時には、当該災害復旧事業に要する費用の一部を国と地方自治体が補助する。</t>
    <phoneticPr fontId="5"/>
  </si>
  <si>
    <t>事業者数</t>
    <rPh sb="0" eb="3">
      <t>ジギョウシャ</t>
    </rPh>
    <rPh sb="3" eb="4">
      <t>スウ</t>
    </rPh>
    <phoneticPr fontId="5"/>
  </si>
  <si>
    <t>路線数</t>
    <rPh sb="0" eb="3">
      <t>ロセンスウ</t>
    </rPh>
    <phoneticPr fontId="5"/>
  </si>
  <si>
    <t>-</t>
    <phoneticPr fontId="5"/>
  </si>
  <si>
    <t>施設課鉄道防災対策室長
浅見修基</t>
    <rPh sb="10" eb="11">
      <t>ナガ</t>
    </rPh>
    <rPh sb="12" eb="14">
      <t>アサミ</t>
    </rPh>
    <rPh sb="14" eb="15">
      <t>シュウ</t>
    </rPh>
    <rPh sb="15" eb="16">
      <t>モト</t>
    </rPh>
    <phoneticPr fontId="5"/>
  </si>
  <si>
    <t>-</t>
    <phoneticPr fontId="5"/>
  </si>
  <si>
    <t>-</t>
    <phoneticPr fontId="5"/>
  </si>
  <si>
    <t>-</t>
    <phoneticPr fontId="5"/>
  </si>
  <si>
    <t>補助金等交付</t>
  </si>
  <si>
    <t>2302/7</t>
    <phoneticPr fontId="5"/>
  </si>
  <si>
    <t>執行額／路線数　　　　　　　　　　　　　　</t>
    <rPh sb="0" eb="2">
      <t>シッコウ</t>
    </rPh>
    <rPh sb="2" eb="3">
      <t>ガク</t>
    </rPh>
    <rPh sb="4" eb="6">
      <t>ロセン</t>
    </rPh>
    <rPh sb="6" eb="7">
      <t>スウ</t>
    </rPh>
    <phoneticPr fontId="5"/>
  </si>
  <si>
    <t>執行額／路線数</t>
    <rPh sb="4" eb="6">
      <t>ロセン</t>
    </rPh>
    <rPh sb="6" eb="7">
      <t>スウ</t>
    </rPh>
    <phoneticPr fontId="5"/>
  </si>
  <si>
    <t>本事業の補助対象となる施設の復旧により、鉄道事業者の施設の機能を被災前の状況に回復させる（毎年１路線程度）</t>
    <rPh sb="0" eb="1">
      <t>ホン</t>
    </rPh>
    <rPh sb="1" eb="3">
      <t>ジギョウ</t>
    </rPh>
    <rPh sb="4" eb="6">
      <t>ホジョ</t>
    </rPh>
    <rPh sb="6" eb="8">
      <t>タイショウ</t>
    </rPh>
    <rPh sb="11" eb="13">
      <t>シセツ</t>
    </rPh>
    <rPh sb="14" eb="16">
      <t>フッキュウ</t>
    </rPh>
    <rPh sb="20" eb="22">
      <t>テツドウ</t>
    </rPh>
    <rPh sb="22" eb="25">
      <t>ジギョウシャ</t>
    </rPh>
    <rPh sb="26" eb="28">
      <t>シセツ</t>
    </rPh>
    <rPh sb="29" eb="31">
      <t>キノウ</t>
    </rPh>
    <rPh sb="32" eb="34">
      <t>ヒサイ</t>
    </rPh>
    <rPh sb="34" eb="35">
      <t>マエ</t>
    </rPh>
    <rPh sb="36" eb="38">
      <t>ジョウキョウ</t>
    </rPh>
    <rPh sb="39" eb="41">
      <t>カイフク</t>
    </rPh>
    <rPh sb="45" eb="47">
      <t>マイネン</t>
    </rPh>
    <rPh sb="48" eb="50">
      <t>ロセン</t>
    </rPh>
    <rPh sb="50" eb="52">
      <t>テイド</t>
    </rPh>
    <phoneticPr fontId="5"/>
  </si>
  <si>
    <t>本事業の補助対象となる施設が災害復旧の完了により、機能を回復した路線数</t>
    <rPh sb="0" eb="1">
      <t>ホン</t>
    </rPh>
    <rPh sb="1" eb="3">
      <t>ジギョウ</t>
    </rPh>
    <rPh sb="4" eb="6">
      <t>ホジョ</t>
    </rPh>
    <rPh sb="6" eb="8">
      <t>タイショウ</t>
    </rPh>
    <rPh sb="11" eb="13">
      <t>シセツ</t>
    </rPh>
    <rPh sb="14" eb="16">
      <t>サイガイ</t>
    </rPh>
    <rPh sb="16" eb="18">
      <t>フッキュウ</t>
    </rPh>
    <rPh sb="19" eb="21">
      <t>カンリョウ</t>
    </rPh>
    <rPh sb="25" eb="27">
      <t>キノウ</t>
    </rPh>
    <rPh sb="28" eb="30">
      <t>カイフク</t>
    </rPh>
    <rPh sb="32" eb="34">
      <t>ロセン</t>
    </rPh>
    <rPh sb="34" eb="35">
      <t>スウ</t>
    </rPh>
    <phoneticPr fontId="5"/>
  </si>
  <si>
    <t>19/4</t>
    <phoneticPr fontId="5"/>
  </si>
  <si>
    <t>601/10</t>
    <phoneticPr fontId="5"/>
  </si>
  <si>
    <t>国・地方公共団体がそれぞれ適切な割合を負担している。</t>
    <rPh sb="13" eb="15">
      <t>テキセツ</t>
    </rPh>
    <rPh sb="16" eb="18">
      <t>ワリアイ</t>
    </rPh>
    <phoneticPr fontId="5"/>
  </si>
  <si>
    <t>災害の発生の有無、その規模等を事前に予測することは困難である。</t>
    <phoneticPr fontId="5"/>
  </si>
  <si>
    <t>-</t>
    <phoneticPr fontId="5"/>
  </si>
  <si>
    <t>-</t>
    <phoneticPr fontId="5"/>
  </si>
  <si>
    <t>-</t>
    <phoneticPr fontId="5"/>
  </si>
  <si>
    <t>-</t>
    <phoneticPr fontId="5"/>
  </si>
  <si>
    <t>本復旧に複数年を要する事業があるほか、復旧計画の精査等により年度をまたぐ事業が発生したため。</t>
    <rPh sb="0" eb="1">
      <t>ホン</t>
    </rPh>
    <rPh sb="1" eb="3">
      <t>フッキュウ</t>
    </rPh>
    <rPh sb="4" eb="7">
      <t>フクスウネン</t>
    </rPh>
    <rPh sb="8" eb="9">
      <t>ヨウ</t>
    </rPh>
    <rPh sb="11" eb="13">
      <t>ジギョウ</t>
    </rPh>
    <rPh sb="19" eb="21">
      <t>フッキュウ</t>
    </rPh>
    <rPh sb="21" eb="23">
      <t>ケイカク</t>
    </rPh>
    <rPh sb="24" eb="26">
      <t>セイサ</t>
    </rPh>
    <rPh sb="26" eb="27">
      <t>トウ</t>
    </rPh>
    <rPh sb="30" eb="32">
      <t>ネンド</t>
    </rPh>
    <rPh sb="36" eb="38">
      <t>ジギョウ</t>
    </rPh>
    <rPh sb="39" eb="41">
      <t>ハッセイ</t>
    </rPh>
    <phoneticPr fontId="5"/>
  </si>
  <si>
    <t>－</t>
    <phoneticPr fontId="5"/>
  </si>
  <si>
    <t>－</t>
    <phoneticPr fontId="5"/>
  </si>
  <si>
    <t>成果目標に向けて、速やかに復旧事業を実施することで、着実に実績をあげている。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</si>
</sst>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177425</xdr:colOff>
      <xdr:row>742</xdr:row>
      <xdr:rowOff>20170</xdr:rowOff>
    </xdr:from>
    <xdr:to>
      <xdr:col>49</xdr:col>
      <xdr:colOff>134471</xdr:colOff>
      <xdr:row>742</xdr:row>
      <xdr:rowOff>302559</xdr:rowOff>
    </xdr:to>
    <xdr:sp macro="" textlink="">
      <xdr:nvSpPr>
        <xdr:cNvPr id="2" name="テキスト ボックス 1"/>
        <xdr:cNvSpPr txBox="1"/>
      </xdr:nvSpPr>
      <xdr:spPr>
        <a:xfrm>
          <a:off x="1577600" y="40158520"/>
          <a:ext cx="8358096" cy="28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r>
            <a:rPr kumimoji="1" lang="en-US" altLang="ja-JP" sz="1100"/>
            <a:t>2302</a:t>
          </a:r>
          <a:r>
            <a:rPr kumimoji="1" lang="ja-JP" altLang="en-US" sz="1100"/>
            <a:t>百万円）</a:t>
          </a:r>
          <a:endParaRPr kumimoji="1" lang="en-US" altLang="ja-JP" sz="1100"/>
        </a:p>
      </xdr:txBody>
    </xdr:sp>
    <xdr:clientData/>
  </xdr:twoCellAnchor>
  <xdr:twoCellAnchor>
    <xdr:from>
      <xdr:col>8</xdr:col>
      <xdr:colOff>67610</xdr:colOff>
      <xdr:row>743</xdr:row>
      <xdr:rowOff>33618</xdr:rowOff>
    </xdr:from>
    <xdr:to>
      <xdr:col>25</xdr:col>
      <xdr:colOff>5842</xdr:colOff>
      <xdr:row>746</xdr:row>
      <xdr:rowOff>15148</xdr:rowOff>
    </xdr:to>
    <xdr:sp macro="" textlink="">
      <xdr:nvSpPr>
        <xdr:cNvPr id="3" name="テキスト ボックス 2"/>
        <xdr:cNvSpPr txBox="1"/>
      </xdr:nvSpPr>
      <xdr:spPr>
        <a:xfrm>
          <a:off x="1667810" y="40524393"/>
          <a:ext cx="3338657" cy="1038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国は大規模災害を受けた鉄道の鉄道事業者がその資力のみによっては当該災害復旧事業を施工することが著しく困難であると認めるときは、当該災害復旧事業に要する費用の一部を補助する。</a:t>
          </a:r>
        </a:p>
      </xdr:txBody>
    </xdr:sp>
    <xdr:clientData/>
  </xdr:twoCellAnchor>
  <xdr:twoCellAnchor>
    <xdr:from>
      <xdr:col>8</xdr:col>
      <xdr:colOff>23719</xdr:colOff>
      <xdr:row>743</xdr:row>
      <xdr:rowOff>13633</xdr:rowOff>
    </xdr:from>
    <xdr:to>
      <xdr:col>25</xdr:col>
      <xdr:colOff>145676</xdr:colOff>
      <xdr:row>745</xdr:row>
      <xdr:rowOff>179293</xdr:rowOff>
    </xdr:to>
    <xdr:sp macro="" textlink="">
      <xdr:nvSpPr>
        <xdr:cNvPr id="4" name="大かっこ 3"/>
        <xdr:cNvSpPr/>
      </xdr:nvSpPr>
      <xdr:spPr>
        <a:xfrm>
          <a:off x="1623919" y="40504408"/>
          <a:ext cx="3522382" cy="8705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132603</xdr:colOff>
      <xdr:row>745</xdr:row>
      <xdr:rowOff>337568</xdr:rowOff>
    </xdr:from>
    <xdr:to>
      <xdr:col>25</xdr:col>
      <xdr:colOff>92431</xdr:colOff>
      <xdr:row>747</xdr:row>
      <xdr:rowOff>158172</xdr:rowOff>
    </xdr:to>
    <xdr:sp macro="" textlink="">
      <xdr:nvSpPr>
        <xdr:cNvPr id="5" name="テキスト ボックス 4"/>
        <xdr:cNvSpPr txBox="1"/>
      </xdr:nvSpPr>
      <xdr:spPr>
        <a:xfrm>
          <a:off x="3533028" y="41533193"/>
          <a:ext cx="1560028" cy="525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関係地方自治体</a:t>
          </a:r>
          <a:endParaRPr kumimoji="1" lang="en-US" altLang="ja-JP" sz="1100"/>
        </a:p>
      </xdr:txBody>
    </xdr:sp>
    <xdr:clientData/>
  </xdr:twoCellAnchor>
  <xdr:twoCellAnchor>
    <xdr:from>
      <xdr:col>15</xdr:col>
      <xdr:colOff>166220</xdr:colOff>
      <xdr:row>747</xdr:row>
      <xdr:rowOff>172552</xdr:rowOff>
    </xdr:from>
    <xdr:to>
      <xdr:col>30</xdr:col>
      <xdr:colOff>180203</xdr:colOff>
      <xdr:row>749</xdr:row>
      <xdr:rowOff>154459</xdr:rowOff>
    </xdr:to>
    <xdr:sp macro="" textlink="">
      <xdr:nvSpPr>
        <xdr:cNvPr id="6" name="テキスト ボックス 5"/>
        <xdr:cNvSpPr txBox="1"/>
      </xdr:nvSpPr>
      <xdr:spPr>
        <a:xfrm>
          <a:off x="3255409" y="42378599"/>
          <a:ext cx="3103172" cy="676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「鉄道災害復旧事業費補助に関する交付基準」に基づき、補助金を鉄道事業者に交付する。</a:t>
          </a:r>
        </a:p>
      </xdr:txBody>
    </xdr:sp>
    <xdr:clientData/>
  </xdr:twoCellAnchor>
  <xdr:twoCellAnchor>
    <xdr:from>
      <xdr:col>15</xdr:col>
      <xdr:colOff>156882</xdr:colOff>
      <xdr:row>747</xdr:row>
      <xdr:rowOff>146965</xdr:rowOff>
    </xdr:from>
    <xdr:to>
      <xdr:col>30</xdr:col>
      <xdr:colOff>168090</xdr:colOff>
      <xdr:row>748</xdr:row>
      <xdr:rowOff>268940</xdr:rowOff>
    </xdr:to>
    <xdr:sp macro="" textlink="">
      <xdr:nvSpPr>
        <xdr:cNvPr id="7" name="大かっこ 6"/>
        <xdr:cNvSpPr/>
      </xdr:nvSpPr>
      <xdr:spPr>
        <a:xfrm>
          <a:off x="3157257" y="42047440"/>
          <a:ext cx="3011583" cy="4744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113927</xdr:colOff>
      <xdr:row>752</xdr:row>
      <xdr:rowOff>142959</xdr:rowOff>
    </xdr:from>
    <xdr:to>
      <xdr:col>26</xdr:col>
      <xdr:colOff>22412</xdr:colOff>
      <xdr:row>755</xdr:row>
      <xdr:rowOff>257432</xdr:rowOff>
    </xdr:to>
    <xdr:sp macro="" textlink="">
      <xdr:nvSpPr>
        <xdr:cNvPr id="8" name="テキスト ボックス 7"/>
        <xdr:cNvSpPr txBox="1"/>
      </xdr:nvSpPr>
      <xdr:spPr>
        <a:xfrm>
          <a:off x="1967441" y="44086675"/>
          <a:ext cx="3409566" cy="1157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鉄道軌道整備法</a:t>
          </a:r>
          <a:r>
            <a:rPr kumimoji="1" lang="ja-JP" altLang="ja-JP" sz="1100">
              <a:solidFill>
                <a:schemeClr val="dk1"/>
              </a:solidFill>
              <a:latin typeface="+mn-lt"/>
              <a:ea typeface="+mn-ea"/>
              <a:cs typeface="+mn-cs"/>
            </a:rPr>
            <a:t>」</a:t>
          </a:r>
          <a:r>
            <a:rPr lang="ja-JP" altLang="en-US" sz="1100" baseline="0">
              <a:solidFill>
                <a:schemeClr val="dk1"/>
              </a:solidFill>
              <a:latin typeface="+mn-lt"/>
              <a:ea typeface="+mn-ea"/>
              <a:cs typeface="+mn-cs"/>
            </a:rPr>
            <a:t>の要件に該当する鉄道事業者は、国及び地方公共団体の補助金による支援を受け災害復旧事業を実施する</a:t>
          </a:r>
          <a:r>
            <a:rPr kumimoji="1" lang="ja-JP" altLang="ja-JP" sz="1100">
              <a:solidFill>
                <a:schemeClr val="dk1"/>
              </a:solidFill>
              <a:latin typeface="+mn-lt"/>
              <a:ea typeface="+mn-ea"/>
              <a:cs typeface="+mn-cs"/>
            </a:rPr>
            <a:t>。</a:t>
          </a:r>
          <a:endParaRPr kumimoji="1" lang="ja-JP" altLang="en-US" sz="1100"/>
        </a:p>
      </xdr:txBody>
    </xdr:sp>
    <xdr:clientData/>
  </xdr:twoCellAnchor>
  <xdr:twoCellAnchor>
    <xdr:from>
      <xdr:col>9</xdr:col>
      <xdr:colOff>26895</xdr:colOff>
      <xdr:row>752</xdr:row>
      <xdr:rowOff>127273</xdr:rowOff>
    </xdr:from>
    <xdr:to>
      <xdr:col>26</xdr:col>
      <xdr:colOff>22412</xdr:colOff>
      <xdr:row>754</xdr:row>
      <xdr:rowOff>77231</xdr:rowOff>
    </xdr:to>
    <xdr:sp macro="" textlink="">
      <xdr:nvSpPr>
        <xdr:cNvPr id="9" name="大かっこ 8"/>
        <xdr:cNvSpPr/>
      </xdr:nvSpPr>
      <xdr:spPr>
        <a:xfrm>
          <a:off x="1880409" y="44070989"/>
          <a:ext cx="3496598" cy="645026"/>
        </a:xfrm>
        <a:prstGeom prst="bracketPair">
          <a:avLst>
            <a:gd name="adj" fmla="val 965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40544</xdr:colOff>
      <xdr:row>745</xdr:row>
      <xdr:rowOff>320827</xdr:rowOff>
    </xdr:from>
    <xdr:to>
      <xdr:col>10</xdr:col>
      <xdr:colOff>40544</xdr:colOff>
      <xdr:row>750</xdr:row>
      <xdr:rowOff>4836</xdr:rowOff>
    </xdr:to>
    <xdr:cxnSp macro="">
      <xdr:nvCxnSpPr>
        <xdr:cNvPr id="10" name="直線矢印コネクタ 9"/>
        <xdr:cNvCxnSpPr/>
      </xdr:nvCxnSpPr>
      <xdr:spPr>
        <a:xfrm>
          <a:off x="2040794" y="41516452"/>
          <a:ext cx="0" cy="14461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748</xdr:row>
      <xdr:rowOff>451137</xdr:rowOff>
    </xdr:from>
    <xdr:to>
      <xdr:col>24</xdr:col>
      <xdr:colOff>63500</xdr:colOff>
      <xdr:row>749</xdr:row>
      <xdr:rowOff>639728</xdr:rowOff>
    </xdr:to>
    <xdr:cxnSp macro="">
      <xdr:nvCxnSpPr>
        <xdr:cNvPr id="11" name="直線矢印コネクタ 10"/>
        <xdr:cNvCxnSpPr/>
      </xdr:nvCxnSpPr>
      <xdr:spPr>
        <a:xfrm>
          <a:off x="4864100" y="42608787"/>
          <a:ext cx="0" cy="3505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5976</xdr:colOff>
      <xdr:row>749</xdr:row>
      <xdr:rowOff>61667</xdr:rowOff>
    </xdr:from>
    <xdr:to>
      <xdr:col>29</xdr:col>
      <xdr:colOff>37149</xdr:colOff>
      <xdr:row>750</xdr:row>
      <xdr:rowOff>7353</xdr:rowOff>
    </xdr:to>
    <xdr:sp macro="" textlink="">
      <xdr:nvSpPr>
        <xdr:cNvPr id="12" name="テキスト ボックス 11"/>
        <xdr:cNvSpPr txBox="1"/>
      </xdr:nvSpPr>
      <xdr:spPr>
        <a:xfrm>
          <a:off x="5006601" y="42666992"/>
          <a:ext cx="831273" cy="298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145744</xdr:colOff>
      <xdr:row>749</xdr:row>
      <xdr:rowOff>19644</xdr:rowOff>
    </xdr:from>
    <xdr:to>
      <xdr:col>15</xdr:col>
      <xdr:colOff>8694</xdr:colOff>
      <xdr:row>749</xdr:row>
      <xdr:rowOff>284137</xdr:rowOff>
    </xdr:to>
    <xdr:sp macro="" textlink="">
      <xdr:nvSpPr>
        <xdr:cNvPr id="13" name="テキスト ボックス 12"/>
        <xdr:cNvSpPr txBox="1"/>
      </xdr:nvSpPr>
      <xdr:spPr>
        <a:xfrm>
          <a:off x="2145994" y="42624969"/>
          <a:ext cx="863075" cy="264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10458</xdr:colOff>
      <xdr:row>750</xdr:row>
      <xdr:rowOff>50800</xdr:rowOff>
    </xdr:from>
    <xdr:to>
      <xdr:col>24</xdr:col>
      <xdr:colOff>67235</xdr:colOff>
      <xdr:row>752</xdr:row>
      <xdr:rowOff>0</xdr:rowOff>
    </xdr:to>
    <xdr:sp macro="" textlink="">
      <xdr:nvSpPr>
        <xdr:cNvPr id="14" name="テキスト ボックス 13"/>
        <xdr:cNvSpPr txBox="1"/>
      </xdr:nvSpPr>
      <xdr:spPr>
        <a:xfrm>
          <a:off x="2010708" y="43008550"/>
          <a:ext cx="2857127" cy="65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Ａ．鉄道事業者（</a:t>
          </a:r>
          <a:r>
            <a:rPr kumimoji="1" lang="en-US" altLang="ja-JP" sz="1100"/>
            <a:t>7</a:t>
          </a:r>
          <a:r>
            <a:rPr kumimoji="1" lang="ja-JP" altLang="en-US" sz="1100"/>
            <a:t>社）</a:t>
          </a:r>
          <a:endParaRPr kumimoji="1" lang="en-US" altLang="ja-JP" sz="1100"/>
        </a:p>
        <a:p>
          <a:pPr algn="ctr"/>
          <a:r>
            <a:rPr kumimoji="1" lang="en-US" altLang="ja-JP" sz="1100"/>
            <a:t>2302</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4" t="s">
        <v>0</v>
      </c>
      <c r="AK2" s="974"/>
      <c r="AL2" s="974"/>
      <c r="AM2" s="974"/>
      <c r="AN2" s="974"/>
      <c r="AO2" s="975"/>
      <c r="AP2" s="975"/>
      <c r="AQ2" s="975"/>
      <c r="AR2" s="64" t="str">
        <f>IF(OR(AO2="　", AO2=""), "", "-")</f>
        <v/>
      </c>
      <c r="AS2" s="976">
        <v>524</v>
      </c>
      <c r="AT2" s="976"/>
      <c r="AU2" s="976"/>
      <c r="AV2" s="42" t="str">
        <f>IF(AW2="", "", "-")</f>
        <v/>
      </c>
      <c r="AW2" s="921"/>
      <c r="AX2" s="921"/>
    </row>
    <row r="3" spans="1:50" ht="21" customHeight="1" thickBot="1" x14ac:dyDescent="0.2">
      <c r="A3" s="869" t="s">
        <v>349</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63</v>
      </c>
      <c r="AJ3" s="871" t="s">
        <v>482</v>
      </c>
      <c r="AK3" s="871"/>
      <c r="AL3" s="871"/>
      <c r="AM3" s="871"/>
      <c r="AN3" s="871"/>
      <c r="AO3" s="871"/>
      <c r="AP3" s="871"/>
      <c r="AQ3" s="871"/>
      <c r="AR3" s="871"/>
      <c r="AS3" s="871"/>
      <c r="AT3" s="871"/>
      <c r="AU3" s="871"/>
      <c r="AV3" s="871"/>
      <c r="AW3" s="871"/>
      <c r="AX3" s="24" t="s">
        <v>64</v>
      </c>
    </row>
    <row r="4" spans="1:50" ht="24.75" customHeight="1" x14ac:dyDescent="0.15">
      <c r="A4" s="695" t="s">
        <v>25</v>
      </c>
      <c r="B4" s="696"/>
      <c r="C4" s="696"/>
      <c r="D4" s="696"/>
      <c r="E4" s="696"/>
      <c r="F4" s="696"/>
      <c r="G4" s="673" t="s">
        <v>485</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483</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41" t="s">
        <v>390</v>
      </c>
      <c r="H5" s="842"/>
      <c r="I5" s="842"/>
      <c r="J5" s="842"/>
      <c r="K5" s="842"/>
      <c r="L5" s="842"/>
      <c r="M5" s="843" t="s">
        <v>65</v>
      </c>
      <c r="N5" s="844"/>
      <c r="O5" s="844"/>
      <c r="P5" s="844"/>
      <c r="Q5" s="844"/>
      <c r="R5" s="845"/>
      <c r="S5" s="846" t="s">
        <v>69</v>
      </c>
      <c r="T5" s="842"/>
      <c r="U5" s="842"/>
      <c r="V5" s="842"/>
      <c r="W5" s="842"/>
      <c r="X5" s="847"/>
      <c r="Y5" s="689" t="s">
        <v>3</v>
      </c>
      <c r="Z5" s="537"/>
      <c r="AA5" s="537"/>
      <c r="AB5" s="537"/>
      <c r="AC5" s="537"/>
      <c r="AD5" s="538"/>
      <c r="AE5" s="690" t="s">
        <v>484</v>
      </c>
      <c r="AF5" s="690"/>
      <c r="AG5" s="690"/>
      <c r="AH5" s="690"/>
      <c r="AI5" s="690"/>
      <c r="AJ5" s="690"/>
      <c r="AK5" s="690"/>
      <c r="AL5" s="690"/>
      <c r="AM5" s="690"/>
      <c r="AN5" s="690"/>
      <c r="AO5" s="690"/>
      <c r="AP5" s="691"/>
      <c r="AQ5" s="692" t="s">
        <v>537</v>
      </c>
      <c r="AR5" s="693"/>
      <c r="AS5" s="693"/>
      <c r="AT5" s="693"/>
      <c r="AU5" s="693"/>
      <c r="AV5" s="693"/>
      <c r="AW5" s="693"/>
      <c r="AX5" s="694"/>
    </row>
    <row r="6" spans="1:50" ht="39" customHeight="1" x14ac:dyDescent="0.15">
      <c r="A6" s="697" t="s">
        <v>4</v>
      </c>
      <c r="B6" s="698"/>
      <c r="C6" s="698"/>
      <c r="D6" s="698"/>
      <c r="E6" s="698"/>
      <c r="F6" s="698"/>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89" t="s">
        <v>22</v>
      </c>
      <c r="B7" s="490"/>
      <c r="C7" s="490"/>
      <c r="D7" s="490"/>
      <c r="E7" s="490"/>
      <c r="F7" s="491"/>
      <c r="G7" s="492" t="s">
        <v>486</v>
      </c>
      <c r="H7" s="493"/>
      <c r="I7" s="493"/>
      <c r="J7" s="493"/>
      <c r="K7" s="493"/>
      <c r="L7" s="493"/>
      <c r="M7" s="493"/>
      <c r="N7" s="493"/>
      <c r="O7" s="493"/>
      <c r="P7" s="493"/>
      <c r="Q7" s="493"/>
      <c r="R7" s="493"/>
      <c r="S7" s="493"/>
      <c r="T7" s="493"/>
      <c r="U7" s="493"/>
      <c r="V7" s="493"/>
      <c r="W7" s="493"/>
      <c r="X7" s="494"/>
      <c r="Y7" s="932" t="s">
        <v>313</v>
      </c>
      <c r="Z7" s="437"/>
      <c r="AA7" s="437"/>
      <c r="AB7" s="437"/>
      <c r="AC7" s="437"/>
      <c r="AD7" s="933"/>
      <c r="AE7" s="922" t="s">
        <v>488</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89" t="s">
        <v>211</v>
      </c>
      <c r="B8" s="490"/>
      <c r="C8" s="490"/>
      <c r="D8" s="490"/>
      <c r="E8" s="490"/>
      <c r="F8" s="491"/>
      <c r="G8" s="943" t="str">
        <f>入力規則等!A27</f>
        <v>-</v>
      </c>
      <c r="H8" s="711"/>
      <c r="I8" s="711"/>
      <c r="J8" s="711"/>
      <c r="K8" s="711"/>
      <c r="L8" s="711"/>
      <c r="M8" s="711"/>
      <c r="N8" s="711"/>
      <c r="O8" s="711"/>
      <c r="P8" s="711"/>
      <c r="Q8" s="711"/>
      <c r="R8" s="711"/>
      <c r="S8" s="711"/>
      <c r="T8" s="711"/>
      <c r="U8" s="711"/>
      <c r="V8" s="711"/>
      <c r="W8" s="711"/>
      <c r="X8" s="944"/>
      <c r="Y8" s="848" t="s">
        <v>212</v>
      </c>
      <c r="Z8" s="849"/>
      <c r="AA8" s="849"/>
      <c r="AB8" s="849"/>
      <c r="AC8" s="849"/>
      <c r="AD8" s="850"/>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51" t="s">
        <v>23</v>
      </c>
      <c r="B9" s="852"/>
      <c r="C9" s="852"/>
      <c r="D9" s="852"/>
      <c r="E9" s="852"/>
      <c r="F9" s="852"/>
      <c r="G9" s="853" t="s">
        <v>490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1" t="s">
        <v>29</v>
      </c>
      <c r="B10" s="652"/>
      <c r="C10" s="652"/>
      <c r="D10" s="652"/>
      <c r="E10" s="652"/>
      <c r="F10" s="652"/>
      <c r="G10" s="745" t="s">
        <v>533</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1" t="s">
        <v>5</v>
      </c>
      <c r="B11" s="652"/>
      <c r="C11" s="652"/>
      <c r="D11" s="652"/>
      <c r="E11" s="652"/>
      <c r="F11" s="653"/>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86" t="s">
        <v>24</v>
      </c>
      <c r="B12" s="987"/>
      <c r="C12" s="987"/>
      <c r="D12" s="987"/>
      <c r="E12" s="987"/>
      <c r="F12" s="988"/>
      <c r="G12" s="751"/>
      <c r="H12" s="752"/>
      <c r="I12" s="752"/>
      <c r="J12" s="752"/>
      <c r="K12" s="752"/>
      <c r="L12" s="752"/>
      <c r="M12" s="752"/>
      <c r="N12" s="752"/>
      <c r="O12" s="752"/>
      <c r="P12" s="409" t="s">
        <v>316</v>
      </c>
      <c r="Q12" s="410"/>
      <c r="R12" s="410"/>
      <c r="S12" s="410"/>
      <c r="T12" s="410"/>
      <c r="U12" s="410"/>
      <c r="V12" s="411"/>
      <c r="W12" s="409" t="s">
        <v>336</v>
      </c>
      <c r="X12" s="410"/>
      <c r="Y12" s="410"/>
      <c r="Z12" s="410"/>
      <c r="AA12" s="410"/>
      <c r="AB12" s="410"/>
      <c r="AC12" s="411"/>
      <c r="AD12" s="409" t="s">
        <v>343</v>
      </c>
      <c r="AE12" s="410"/>
      <c r="AF12" s="410"/>
      <c r="AG12" s="410"/>
      <c r="AH12" s="410"/>
      <c r="AI12" s="410"/>
      <c r="AJ12" s="411"/>
      <c r="AK12" s="409" t="s">
        <v>350</v>
      </c>
      <c r="AL12" s="410"/>
      <c r="AM12" s="410"/>
      <c r="AN12" s="410"/>
      <c r="AO12" s="410"/>
      <c r="AP12" s="410"/>
      <c r="AQ12" s="411"/>
      <c r="AR12" s="409" t="s">
        <v>351</v>
      </c>
      <c r="AS12" s="410"/>
      <c r="AT12" s="410"/>
      <c r="AU12" s="410"/>
      <c r="AV12" s="410"/>
      <c r="AW12" s="410"/>
      <c r="AX12" s="713"/>
    </row>
    <row r="13" spans="1:50" ht="21" customHeight="1" x14ac:dyDescent="0.15">
      <c r="A13" s="605"/>
      <c r="B13" s="606"/>
      <c r="C13" s="606"/>
      <c r="D13" s="606"/>
      <c r="E13" s="606"/>
      <c r="F13" s="607"/>
      <c r="G13" s="714" t="s">
        <v>6</v>
      </c>
      <c r="H13" s="715"/>
      <c r="I13" s="755" t="s">
        <v>7</v>
      </c>
      <c r="J13" s="756"/>
      <c r="K13" s="756"/>
      <c r="L13" s="756"/>
      <c r="M13" s="756"/>
      <c r="N13" s="756"/>
      <c r="O13" s="757"/>
      <c r="P13" s="648">
        <v>68</v>
      </c>
      <c r="Q13" s="649"/>
      <c r="R13" s="649"/>
      <c r="S13" s="649"/>
      <c r="T13" s="649"/>
      <c r="U13" s="649"/>
      <c r="V13" s="650"/>
      <c r="W13" s="648">
        <v>910</v>
      </c>
      <c r="X13" s="649"/>
      <c r="Y13" s="649"/>
      <c r="Z13" s="649"/>
      <c r="AA13" s="649"/>
      <c r="AB13" s="649"/>
      <c r="AC13" s="650"/>
      <c r="AD13" s="648">
        <v>910</v>
      </c>
      <c r="AE13" s="649"/>
      <c r="AF13" s="649"/>
      <c r="AG13" s="649"/>
      <c r="AH13" s="649"/>
      <c r="AI13" s="649"/>
      <c r="AJ13" s="650"/>
      <c r="AK13" s="648">
        <v>910</v>
      </c>
      <c r="AL13" s="649"/>
      <c r="AM13" s="649"/>
      <c r="AN13" s="649"/>
      <c r="AO13" s="649"/>
      <c r="AP13" s="649"/>
      <c r="AQ13" s="650"/>
      <c r="AR13" s="929"/>
      <c r="AS13" s="930"/>
      <c r="AT13" s="930"/>
      <c r="AU13" s="930"/>
      <c r="AV13" s="930"/>
      <c r="AW13" s="930"/>
      <c r="AX13" s="931"/>
    </row>
    <row r="14" spans="1:50" ht="21" customHeight="1" x14ac:dyDescent="0.15">
      <c r="A14" s="605"/>
      <c r="B14" s="606"/>
      <c r="C14" s="606"/>
      <c r="D14" s="606"/>
      <c r="E14" s="606"/>
      <c r="F14" s="607"/>
      <c r="G14" s="716"/>
      <c r="H14" s="717"/>
      <c r="I14" s="702" t="s">
        <v>8</v>
      </c>
      <c r="J14" s="753"/>
      <c r="K14" s="753"/>
      <c r="L14" s="753"/>
      <c r="M14" s="753"/>
      <c r="N14" s="753"/>
      <c r="O14" s="754"/>
      <c r="P14" s="648">
        <v>550</v>
      </c>
      <c r="Q14" s="649"/>
      <c r="R14" s="649"/>
      <c r="S14" s="649"/>
      <c r="T14" s="649"/>
      <c r="U14" s="649"/>
      <c r="V14" s="650"/>
      <c r="W14" s="648">
        <v>1048</v>
      </c>
      <c r="X14" s="649"/>
      <c r="Y14" s="649"/>
      <c r="Z14" s="649"/>
      <c r="AA14" s="649"/>
      <c r="AB14" s="649"/>
      <c r="AC14" s="650"/>
      <c r="AD14" s="648">
        <v>3480</v>
      </c>
      <c r="AE14" s="649"/>
      <c r="AF14" s="649"/>
      <c r="AG14" s="649"/>
      <c r="AH14" s="649"/>
      <c r="AI14" s="649"/>
      <c r="AJ14" s="650"/>
      <c r="AK14" s="648" t="s">
        <v>536</v>
      </c>
      <c r="AL14" s="649"/>
      <c r="AM14" s="649"/>
      <c r="AN14" s="649"/>
      <c r="AO14" s="649"/>
      <c r="AP14" s="649"/>
      <c r="AQ14" s="650"/>
      <c r="AR14" s="779"/>
      <c r="AS14" s="779"/>
      <c r="AT14" s="779"/>
      <c r="AU14" s="779"/>
      <c r="AV14" s="779"/>
      <c r="AW14" s="779"/>
      <c r="AX14" s="780"/>
    </row>
    <row r="15" spans="1:50" ht="21" customHeight="1" x14ac:dyDescent="0.15">
      <c r="A15" s="605"/>
      <c r="B15" s="606"/>
      <c r="C15" s="606"/>
      <c r="D15" s="606"/>
      <c r="E15" s="606"/>
      <c r="F15" s="607"/>
      <c r="G15" s="716"/>
      <c r="H15" s="717"/>
      <c r="I15" s="702" t="s">
        <v>50</v>
      </c>
      <c r="J15" s="703"/>
      <c r="K15" s="703"/>
      <c r="L15" s="703"/>
      <c r="M15" s="703"/>
      <c r="N15" s="703"/>
      <c r="O15" s="704"/>
      <c r="P15" s="648">
        <v>0</v>
      </c>
      <c r="Q15" s="649"/>
      <c r="R15" s="649"/>
      <c r="S15" s="649"/>
      <c r="T15" s="649"/>
      <c r="U15" s="649"/>
      <c r="V15" s="650"/>
      <c r="W15" s="648">
        <v>559</v>
      </c>
      <c r="X15" s="649"/>
      <c r="Y15" s="649"/>
      <c r="Z15" s="649"/>
      <c r="AA15" s="649"/>
      <c r="AB15" s="649"/>
      <c r="AC15" s="650"/>
      <c r="AD15" s="648">
        <v>1849</v>
      </c>
      <c r="AE15" s="649"/>
      <c r="AF15" s="649"/>
      <c r="AG15" s="649"/>
      <c r="AH15" s="649"/>
      <c r="AI15" s="649"/>
      <c r="AJ15" s="650"/>
      <c r="AK15" s="648">
        <v>3840</v>
      </c>
      <c r="AL15" s="649"/>
      <c r="AM15" s="649"/>
      <c r="AN15" s="649"/>
      <c r="AO15" s="649"/>
      <c r="AP15" s="649"/>
      <c r="AQ15" s="650"/>
      <c r="AR15" s="648"/>
      <c r="AS15" s="649"/>
      <c r="AT15" s="649"/>
      <c r="AU15" s="649"/>
      <c r="AV15" s="649"/>
      <c r="AW15" s="649"/>
      <c r="AX15" s="797"/>
    </row>
    <row r="16" spans="1:50" ht="21" customHeight="1" x14ac:dyDescent="0.15">
      <c r="A16" s="605"/>
      <c r="B16" s="606"/>
      <c r="C16" s="606"/>
      <c r="D16" s="606"/>
      <c r="E16" s="606"/>
      <c r="F16" s="607"/>
      <c r="G16" s="716"/>
      <c r="H16" s="717"/>
      <c r="I16" s="702" t="s">
        <v>51</v>
      </c>
      <c r="J16" s="703"/>
      <c r="K16" s="703"/>
      <c r="L16" s="703"/>
      <c r="M16" s="703"/>
      <c r="N16" s="703"/>
      <c r="O16" s="704"/>
      <c r="P16" s="648">
        <v>-559</v>
      </c>
      <c r="Q16" s="649"/>
      <c r="R16" s="649"/>
      <c r="S16" s="649"/>
      <c r="T16" s="649"/>
      <c r="U16" s="649"/>
      <c r="V16" s="650"/>
      <c r="W16" s="648">
        <v>-1849</v>
      </c>
      <c r="X16" s="649"/>
      <c r="Y16" s="649"/>
      <c r="Z16" s="649"/>
      <c r="AA16" s="649"/>
      <c r="AB16" s="649"/>
      <c r="AC16" s="650"/>
      <c r="AD16" s="648">
        <v>-3840</v>
      </c>
      <c r="AE16" s="649"/>
      <c r="AF16" s="649"/>
      <c r="AG16" s="649"/>
      <c r="AH16" s="649"/>
      <c r="AI16" s="649"/>
      <c r="AJ16" s="650"/>
      <c r="AK16" s="648" t="s">
        <v>536</v>
      </c>
      <c r="AL16" s="649"/>
      <c r="AM16" s="649"/>
      <c r="AN16" s="649"/>
      <c r="AO16" s="649"/>
      <c r="AP16" s="649"/>
      <c r="AQ16" s="650"/>
      <c r="AR16" s="748"/>
      <c r="AS16" s="749"/>
      <c r="AT16" s="749"/>
      <c r="AU16" s="749"/>
      <c r="AV16" s="749"/>
      <c r="AW16" s="749"/>
      <c r="AX16" s="750"/>
    </row>
    <row r="17" spans="1:50" ht="24.75" customHeight="1" x14ac:dyDescent="0.15">
      <c r="A17" s="605"/>
      <c r="B17" s="606"/>
      <c r="C17" s="606"/>
      <c r="D17" s="606"/>
      <c r="E17" s="606"/>
      <c r="F17" s="607"/>
      <c r="G17" s="716"/>
      <c r="H17" s="717"/>
      <c r="I17" s="702" t="s">
        <v>49</v>
      </c>
      <c r="J17" s="753"/>
      <c r="K17" s="753"/>
      <c r="L17" s="753"/>
      <c r="M17" s="753"/>
      <c r="N17" s="753"/>
      <c r="O17" s="754"/>
      <c r="P17" s="648" t="s">
        <v>488</v>
      </c>
      <c r="Q17" s="649"/>
      <c r="R17" s="649"/>
      <c r="S17" s="649"/>
      <c r="T17" s="649"/>
      <c r="U17" s="649"/>
      <c r="V17" s="650"/>
      <c r="W17" s="648" t="s">
        <v>488</v>
      </c>
      <c r="X17" s="649"/>
      <c r="Y17" s="649"/>
      <c r="Z17" s="649"/>
      <c r="AA17" s="649"/>
      <c r="AB17" s="649"/>
      <c r="AC17" s="650"/>
      <c r="AD17" s="648" t="s">
        <v>488</v>
      </c>
      <c r="AE17" s="649"/>
      <c r="AF17" s="649"/>
      <c r="AG17" s="649"/>
      <c r="AH17" s="649"/>
      <c r="AI17" s="649"/>
      <c r="AJ17" s="650"/>
      <c r="AK17" s="648" t="s">
        <v>491</v>
      </c>
      <c r="AL17" s="649"/>
      <c r="AM17" s="649"/>
      <c r="AN17" s="649"/>
      <c r="AO17" s="649"/>
      <c r="AP17" s="649"/>
      <c r="AQ17" s="650"/>
      <c r="AR17" s="927"/>
      <c r="AS17" s="927"/>
      <c r="AT17" s="927"/>
      <c r="AU17" s="927"/>
      <c r="AV17" s="927"/>
      <c r="AW17" s="927"/>
      <c r="AX17" s="928"/>
    </row>
    <row r="18" spans="1:50" ht="24.75" customHeight="1" x14ac:dyDescent="0.15">
      <c r="A18" s="605"/>
      <c r="B18" s="606"/>
      <c r="C18" s="606"/>
      <c r="D18" s="606"/>
      <c r="E18" s="606"/>
      <c r="F18" s="607"/>
      <c r="G18" s="718"/>
      <c r="H18" s="719"/>
      <c r="I18" s="707" t="s">
        <v>20</v>
      </c>
      <c r="J18" s="708"/>
      <c r="K18" s="708"/>
      <c r="L18" s="708"/>
      <c r="M18" s="708"/>
      <c r="N18" s="708"/>
      <c r="O18" s="709"/>
      <c r="P18" s="880">
        <f>SUM(P13:V17)</f>
        <v>59</v>
      </c>
      <c r="Q18" s="881"/>
      <c r="R18" s="881"/>
      <c r="S18" s="881"/>
      <c r="T18" s="881"/>
      <c r="U18" s="881"/>
      <c r="V18" s="882"/>
      <c r="W18" s="880">
        <f>SUM(W13:AC17)</f>
        <v>668</v>
      </c>
      <c r="X18" s="881"/>
      <c r="Y18" s="881"/>
      <c r="Z18" s="881"/>
      <c r="AA18" s="881"/>
      <c r="AB18" s="881"/>
      <c r="AC18" s="882"/>
      <c r="AD18" s="880">
        <f>SUM(AD13:AJ17)</f>
        <v>2399</v>
      </c>
      <c r="AE18" s="881"/>
      <c r="AF18" s="881"/>
      <c r="AG18" s="881"/>
      <c r="AH18" s="881"/>
      <c r="AI18" s="881"/>
      <c r="AJ18" s="882"/>
      <c r="AK18" s="880">
        <f>SUM(AK13:AQ17)</f>
        <v>4750</v>
      </c>
      <c r="AL18" s="881"/>
      <c r="AM18" s="881"/>
      <c r="AN18" s="881"/>
      <c r="AO18" s="881"/>
      <c r="AP18" s="881"/>
      <c r="AQ18" s="882"/>
      <c r="AR18" s="880">
        <f>SUM(AR13:AX17)</f>
        <v>0</v>
      </c>
      <c r="AS18" s="881"/>
      <c r="AT18" s="881"/>
      <c r="AU18" s="881"/>
      <c r="AV18" s="881"/>
      <c r="AW18" s="881"/>
      <c r="AX18" s="883"/>
    </row>
    <row r="19" spans="1:50" ht="24.75" customHeight="1" x14ac:dyDescent="0.15">
      <c r="A19" s="605"/>
      <c r="B19" s="606"/>
      <c r="C19" s="606"/>
      <c r="D19" s="606"/>
      <c r="E19" s="606"/>
      <c r="F19" s="607"/>
      <c r="G19" s="878" t="s">
        <v>9</v>
      </c>
      <c r="H19" s="879"/>
      <c r="I19" s="879"/>
      <c r="J19" s="879"/>
      <c r="K19" s="879"/>
      <c r="L19" s="879"/>
      <c r="M19" s="879"/>
      <c r="N19" s="879"/>
      <c r="O19" s="879"/>
      <c r="P19" s="648">
        <v>19</v>
      </c>
      <c r="Q19" s="649"/>
      <c r="R19" s="649"/>
      <c r="S19" s="649"/>
      <c r="T19" s="649"/>
      <c r="U19" s="649"/>
      <c r="V19" s="650"/>
      <c r="W19" s="648">
        <v>601</v>
      </c>
      <c r="X19" s="649"/>
      <c r="Y19" s="649"/>
      <c r="Z19" s="649"/>
      <c r="AA19" s="649"/>
      <c r="AB19" s="649"/>
      <c r="AC19" s="650"/>
      <c r="AD19" s="648">
        <v>2302</v>
      </c>
      <c r="AE19" s="649"/>
      <c r="AF19" s="649"/>
      <c r="AG19" s="649"/>
      <c r="AH19" s="649"/>
      <c r="AI19" s="649"/>
      <c r="AJ19" s="650"/>
      <c r="AK19" s="314"/>
      <c r="AL19" s="314"/>
      <c r="AM19" s="314"/>
      <c r="AN19" s="314"/>
      <c r="AO19" s="314"/>
      <c r="AP19" s="314"/>
      <c r="AQ19" s="314"/>
      <c r="AR19" s="314"/>
      <c r="AS19" s="314"/>
      <c r="AT19" s="314"/>
      <c r="AU19" s="314"/>
      <c r="AV19" s="314"/>
      <c r="AW19" s="314"/>
      <c r="AX19" s="316"/>
    </row>
    <row r="20" spans="1:50" ht="24.75" customHeight="1" x14ac:dyDescent="0.15">
      <c r="A20" s="605"/>
      <c r="B20" s="606"/>
      <c r="C20" s="606"/>
      <c r="D20" s="606"/>
      <c r="E20" s="606"/>
      <c r="F20" s="607"/>
      <c r="G20" s="878" t="s">
        <v>10</v>
      </c>
      <c r="H20" s="879"/>
      <c r="I20" s="879"/>
      <c r="J20" s="879"/>
      <c r="K20" s="879"/>
      <c r="L20" s="879"/>
      <c r="M20" s="879"/>
      <c r="N20" s="879"/>
      <c r="O20" s="879"/>
      <c r="P20" s="302">
        <f>IF(P18=0, "-", SUM(P19)/P18)</f>
        <v>0.32203389830508472</v>
      </c>
      <c r="Q20" s="302"/>
      <c r="R20" s="302"/>
      <c r="S20" s="302"/>
      <c r="T20" s="302"/>
      <c r="U20" s="302"/>
      <c r="V20" s="302"/>
      <c r="W20" s="302">
        <f t="shared" ref="W20" si="0">IF(W18=0, "-", SUM(W19)/W18)</f>
        <v>0.89970059880239517</v>
      </c>
      <c r="X20" s="302"/>
      <c r="Y20" s="302"/>
      <c r="Z20" s="302"/>
      <c r="AA20" s="302"/>
      <c r="AB20" s="302"/>
      <c r="AC20" s="302"/>
      <c r="AD20" s="302">
        <f t="shared" ref="AD20" si="1">IF(AD18=0, "-", SUM(AD19)/AD18)</f>
        <v>0.95956648603584827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51"/>
      <c r="B21" s="852"/>
      <c r="C21" s="852"/>
      <c r="D21" s="852"/>
      <c r="E21" s="852"/>
      <c r="F21" s="989"/>
      <c r="G21" s="300" t="s">
        <v>278</v>
      </c>
      <c r="H21" s="301"/>
      <c r="I21" s="301"/>
      <c r="J21" s="301"/>
      <c r="K21" s="301"/>
      <c r="L21" s="301"/>
      <c r="M21" s="301"/>
      <c r="N21" s="301"/>
      <c r="O21" s="301"/>
      <c r="P21" s="302">
        <f>IF(P19=0, "-", SUM(P19)/SUM(P13,P14))</f>
        <v>3.0744336569579287E-2</v>
      </c>
      <c r="Q21" s="302"/>
      <c r="R21" s="302"/>
      <c r="S21" s="302"/>
      <c r="T21" s="302"/>
      <c r="U21" s="302"/>
      <c r="V21" s="302"/>
      <c r="W21" s="302">
        <f t="shared" ref="W21" si="2">IF(W19=0, "-", SUM(W19)/SUM(W13,W14))</f>
        <v>0.30694586312563843</v>
      </c>
      <c r="X21" s="302"/>
      <c r="Y21" s="302"/>
      <c r="Z21" s="302"/>
      <c r="AA21" s="302"/>
      <c r="AB21" s="302"/>
      <c r="AC21" s="302"/>
      <c r="AD21" s="302">
        <f t="shared" ref="AD21" si="3">IF(AD19=0, "-", SUM(AD19)/SUM(AD13,AD14))</f>
        <v>0.52437357630979498</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56" t="s">
        <v>352</v>
      </c>
      <c r="B22" s="957"/>
      <c r="C22" s="957"/>
      <c r="D22" s="957"/>
      <c r="E22" s="957"/>
      <c r="F22" s="958"/>
      <c r="G22" s="994" t="s">
        <v>258</v>
      </c>
      <c r="H22" s="206"/>
      <c r="I22" s="206"/>
      <c r="J22" s="206"/>
      <c r="K22" s="206"/>
      <c r="L22" s="206"/>
      <c r="M22" s="206"/>
      <c r="N22" s="206"/>
      <c r="O22" s="207"/>
      <c r="P22" s="945" t="s">
        <v>353</v>
      </c>
      <c r="Q22" s="206"/>
      <c r="R22" s="206"/>
      <c r="S22" s="206"/>
      <c r="T22" s="206"/>
      <c r="U22" s="206"/>
      <c r="V22" s="207"/>
      <c r="W22" s="945" t="s">
        <v>354</v>
      </c>
      <c r="X22" s="206"/>
      <c r="Y22" s="206"/>
      <c r="Z22" s="206"/>
      <c r="AA22" s="206"/>
      <c r="AB22" s="206"/>
      <c r="AC22" s="207"/>
      <c r="AD22" s="945" t="s">
        <v>257</v>
      </c>
      <c r="AE22" s="206"/>
      <c r="AF22" s="206"/>
      <c r="AG22" s="206"/>
      <c r="AH22" s="206"/>
      <c r="AI22" s="206"/>
      <c r="AJ22" s="206"/>
      <c r="AK22" s="206"/>
      <c r="AL22" s="206"/>
      <c r="AM22" s="206"/>
      <c r="AN22" s="206"/>
      <c r="AO22" s="206"/>
      <c r="AP22" s="206"/>
      <c r="AQ22" s="206"/>
      <c r="AR22" s="206"/>
      <c r="AS22" s="206"/>
      <c r="AT22" s="206"/>
      <c r="AU22" s="206"/>
      <c r="AV22" s="206"/>
      <c r="AW22" s="206"/>
      <c r="AX22" s="965"/>
    </row>
    <row r="23" spans="1:50" ht="25.5" customHeight="1" x14ac:dyDescent="0.15">
      <c r="A23" s="959"/>
      <c r="B23" s="960"/>
      <c r="C23" s="960"/>
      <c r="D23" s="960"/>
      <c r="E23" s="960"/>
      <c r="F23" s="961"/>
      <c r="G23" s="995" t="s">
        <v>492</v>
      </c>
      <c r="H23" s="996"/>
      <c r="I23" s="996"/>
      <c r="J23" s="996"/>
      <c r="K23" s="996"/>
      <c r="L23" s="996"/>
      <c r="M23" s="996"/>
      <c r="N23" s="996"/>
      <c r="O23" s="997"/>
      <c r="P23" s="929">
        <v>910</v>
      </c>
      <c r="Q23" s="930"/>
      <c r="R23" s="930"/>
      <c r="S23" s="930"/>
      <c r="T23" s="930"/>
      <c r="U23" s="930"/>
      <c r="V23" s="946"/>
      <c r="W23" s="929"/>
      <c r="X23" s="930"/>
      <c r="Y23" s="930"/>
      <c r="Z23" s="930"/>
      <c r="AA23" s="930"/>
      <c r="AB23" s="930"/>
      <c r="AC23" s="946"/>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47"/>
      <c r="H24" s="948"/>
      <c r="I24" s="948"/>
      <c r="J24" s="948"/>
      <c r="K24" s="948"/>
      <c r="L24" s="948"/>
      <c r="M24" s="948"/>
      <c r="N24" s="948"/>
      <c r="O24" s="949"/>
      <c r="P24" s="648"/>
      <c r="Q24" s="649"/>
      <c r="R24" s="649"/>
      <c r="S24" s="649"/>
      <c r="T24" s="649"/>
      <c r="U24" s="649"/>
      <c r="V24" s="650"/>
      <c r="W24" s="648"/>
      <c r="X24" s="649"/>
      <c r="Y24" s="649"/>
      <c r="Z24" s="649"/>
      <c r="AA24" s="649"/>
      <c r="AB24" s="649"/>
      <c r="AC24" s="650"/>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47"/>
      <c r="H25" s="948"/>
      <c r="I25" s="948"/>
      <c r="J25" s="948"/>
      <c r="K25" s="948"/>
      <c r="L25" s="948"/>
      <c r="M25" s="948"/>
      <c r="N25" s="948"/>
      <c r="O25" s="949"/>
      <c r="P25" s="648"/>
      <c r="Q25" s="649"/>
      <c r="R25" s="649"/>
      <c r="S25" s="649"/>
      <c r="T25" s="649"/>
      <c r="U25" s="649"/>
      <c r="V25" s="650"/>
      <c r="W25" s="648"/>
      <c r="X25" s="649"/>
      <c r="Y25" s="649"/>
      <c r="Z25" s="649"/>
      <c r="AA25" s="649"/>
      <c r="AB25" s="649"/>
      <c r="AC25" s="650"/>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47"/>
      <c r="H26" s="948"/>
      <c r="I26" s="948"/>
      <c r="J26" s="948"/>
      <c r="K26" s="948"/>
      <c r="L26" s="948"/>
      <c r="M26" s="948"/>
      <c r="N26" s="948"/>
      <c r="O26" s="949"/>
      <c r="P26" s="648"/>
      <c r="Q26" s="649"/>
      <c r="R26" s="649"/>
      <c r="S26" s="649"/>
      <c r="T26" s="649"/>
      <c r="U26" s="649"/>
      <c r="V26" s="650"/>
      <c r="W26" s="648"/>
      <c r="X26" s="649"/>
      <c r="Y26" s="649"/>
      <c r="Z26" s="649"/>
      <c r="AA26" s="649"/>
      <c r="AB26" s="649"/>
      <c r="AC26" s="650"/>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47"/>
      <c r="H27" s="948"/>
      <c r="I27" s="948"/>
      <c r="J27" s="948"/>
      <c r="K27" s="948"/>
      <c r="L27" s="948"/>
      <c r="M27" s="948"/>
      <c r="N27" s="948"/>
      <c r="O27" s="949"/>
      <c r="P27" s="648"/>
      <c r="Q27" s="649"/>
      <c r="R27" s="649"/>
      <c r="S27" s="649"/>
      <c r="T27" s="649"/>
      <c r="U27" s="649"/>
      <c r="V27" s="650"/>
      <c r="W27" s="648"/>
      <c r="X27" s="649"/>
      <c r="Y27" s="649"/>
      <c r="Z27" s="649"/>
      <c r="AA27" s="649"/>
      <c r="AB27" s="649"/>
      <c r="AC27" s="650"/>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x14ac:dyDescent="0.15">
      <c r="A28" s="959"/>
      <c r="B28" s="960"/>
      <c r="C28" s="960"/>
      <c r="D28" s="960"/>
      <c r="E28" s="960"/>
      <c r="F28" s="961"/>
      <c r="G28" s="950" t="s">
        <v>262</v>
      </c>
      <c r="H28" s="951"/>
      <c r="I28" s="951"/>
      <c r="J28" s="951"/>
      <c r="K28" s="951"/>
      <c r="L28" s="951"/>
      <c r="M28" s="951"/>
      <c r="N28" s="951"/>
      <c r="O28" s="952"/>
      <c r="P28" s="880">
        <f>P29-SUM(P23:P27)</f>
        <v>0</v>
      </c>
      <c r="Q28" s="881"/>
      <c r="R28" s="881"/>
      <c r="S28" s="881"/>
      <c r="T28" s="881"/>
      <c r="U28" s="881"/>
      <c r="V28" s="882"/>
      <c r="W28" s="880">
        <f>W29-SUM(W23:W27)</f>
        <v>0</v>
      </c>
      <c r="X28" s="881"/>
      <c r="Y28" s="881"/>
      <c r="Z28" s="881"/>
      <c r="AA28" s="881"/>
      <c r="AB28" s="881"/>
      <c r="AC28" s="882"/>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259</v>
      </c>
      <c r="H29" s="954"/>
      <c r="I29" s="954"/>
      <c r="J29" s="954"/>
      <c r="K29" s="954"/>
      <c r="L29" s="954"/>
      <c r="M29" s="954"/>
      <c r="N29" s="954"/>
      <c r="O29" s="955"/>
      <c r="P29" s="648">
        <f>AK13</f>
        <v>910</v>
      </c>
      <c r="Q29" s="649"/>
      <c r="R29" s="649"/>
      <c r="S29" s="649"/>
      <c r="T29" s="649"/>
      <c r="U29" s="649"/>
      <c r="V29" s="650"/>
      <c r="W29" s="977">
        <f>AR13</f>
        <v>0</v>
      </c>
      <c r="X29" s="978"/>
      <c r="Y29" s="978"/>
      <c r="Z29" s="978"/>
      <c r="AA29" s="978"/>
      <c r="AB29" s="978"/>
      <c r="AC29" s="979"/>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63" t="s">
        <v>274</v>
      </c>
      <c r="B30" s="864"/>
      <c r="C30" s="864"/>
      <c r="D30" s="864"/>
      <c r="E30" s="864"/>
      <c r="F30" s="865"/>
      <c r="G30" s="764" t="s">
        <v>145</v>
      </c>
      <c r="H30" s="765"/>
      <c r="I30" s="765"/>
      <c r="J30" s="765"/>
      <c r="K30" s="765"/>
      <c r="L30" s="765"/>
      <c r="M30" s="765"/>
      <c r="N30" s="765"/>
      <c r="O30" s="766"/>
      <c r="P30" s="859" t="s">
        <v>58</v>
      </c>
      <c r="Q30" s="765"/>
      <c r="R30" s="765"/>
      <c r="S30" s="765"/>
      <c r="T30" s="765"/>
      <c r="U30" s="765"/>
      <c r="V30" s="765"/>
      <c r="W30" s="765"/>
      <c r="X30" s="766"/>
      <c r="Y30" s="856"/>
      <c r="Z30" s="857"/>
      <c r="AA30" s="858"/>
      <c r="AB30" s="860" t="s">
        <v>11</v>
      </c>
      <c r="AC30" s="861"/>
      <c r="AD30" s="862"/>
      <c r="AE30" s="860" t="s">
        <v>316</v>
      </c>
      <c r="AF30" s="861"/>
      <c r="AG30" s="861"/>
      <c r="AH30" s="862"/>
      <c r="AI30" s="860" t="s">
        <v>338</v>
      </c>
      <c r="AJ30" s="861"/>
      <c r="AK30" s="861"/>
      <c r="AL30" s="862"/>
      <c r="AM30" s="925" t="s">
        <v>343</v>
      </c>
      <c r="AN30" s="925"/>
      <c r="AO30" s="925"/>
      <c r="AP30" s="860"/>
      <c r="AQ30" s="758" t="s">
        <v>187</v>
      </c>
      <c r="AR30" s="759"/>
      <c r="AS30" s="759"/>
      <c r="AT30" s="760"/>
      <c r="AU30" s="765" t="s">
        <v>133</v>
      </c>
      <c r="AV30" s="765"/>
      <c r="AW30" s="765"/>
      <c r="AX30" s="926"/>
    </row>
    <row r="31" spans="1:50" ht="18.75" customHeight="1" x14ac:dyDescent="0.15">
      <c r="A31" s="391"/>
      <c r="B31" s="392"/>
      <c r="C31" s="392"/>
      <c r="D31" s="392"/>
      <c r="E31" s="392"/>
      <c r="F31" s="393"/>
      <c r="G31" s="407"/>
      <c r="H31" s="389"/>
      <c r="I31" s="389"/>
      <c r="J31" s="389"/>
      <c r="K31" s="389"/>
      <c r="L31" s="389"/>
      <c r="M31" s="389"/>
      <c r="N31" s="389"/>
      <c r="O31" s="408"/>
      <c r="P31" s="429"/>
      <c r="Q31" s="389"/>
      <c r="R31" s="389"/>
      <c r="S31" s="389"/>
      <c r="T31" s="389"/>
      <c r="U31" s="389"/>
      <c r="V31" s="389"/>
      <c r="W31" s="389"/>
      <c r="X31" s="408"/>
      <c r="Y31" s="446"/>
      <c r="Z31" s="447"/>
      <c r="AA31" s="448"/>
      <c r="AB31" s="231"/>
      <c r="AC31" s="232"/>
      <c r="AD31" s="233"/>
      <c r="AE31" s="231"/>
      <c r="AF31" s="232"/>
      <c r="AG31" s="232"/>
      <c r="AH31" s="233"/>
      <c r="AI31" s="231"/>
      <c r="AJ31" s="232"/>
      <c r="AK31" s="232"/>
      <c r="AL31" s="233"/>
      <c r="AM31" s="235"/>
      <c r="AN31" s="235"/>
      <c r="AO31" s="235"/>
      <c r="AP31" s="231"/>
      <c r="AQ31" s="581">
        <v>2</v>
      </c>
      <c r="AR31" s="185"/>
      <c r="AS31" s="118" t="s">
        <v>188</v>
      </c>
      <c r="AT31" s="119"/>
      <c r="AU31" s="184" t="s">
        <v>488</v>
      </c>
      <c r="AV31" s="184"/>
      <c r="AW31" s="389" t="s">
        <v>177</v>
      </c>
      <c r="AX31" s="390"/>
    </row>
    <row r="32" spans="1:50" ht="23.25" customHeight="1" x14ac:dyDescent="0.15">
      <c r="A32" s="394"/>
      <c r="B32" s="392"/>
      <c r="C32" s="392"/>
      <c r="D32" s="392"/>
      <c r="E32" s="392"/>
      <c r="F32" s="393"/>
      <c r="G32" s="555" t="s">
        <v>545</v>
      </c>
      <c r="H32" s="556"/>
      <c r="I32" s="556"/>
      <c r="J32" s="556"/>
      <c r="K32" s="556"/>
      <c r="L32" s="556"/>
      <c r="M32" s="556"/>
      <c r="N32" s="556"/>
      <c r="O32" s="557"/>
      <c r="P32" s="90" t="s">
        <v>546</v>
      </c>
      <c r="Q32" s="90"/>
      <c r="R32" s="90"/>
      <c r="S32" s="90"/>
      <c r="T32" s="90"/>
      <c r="U32" s="90"/>
      <c r="V32" s="90"/>
      <c r="W32" s="90"/>
      <c r="X32" s="91"/>
      <c r="Y32" s="465" t="s">
        <v>12</v>
      </c>
      <c r="Z32" s="525"/>
      <c r="AA32" s="526"/>
      <c r="AB32" s="455" t="s">
        <v>534</v>
      </c>
      <c r="AC32" s="455"/>
      <c r="AD32" s="455"/>
      <c r="AE32" s="202">
        <v>0</v>
      </c>
      <c r="AF32" s="203"/>
      <c r="AG32" s="203"/>
      <c r="AH32" s="203"/>
      <c r="AI32" s="202">
        <v>1</v>
      </c>
      <c r="AJ32" s="203"/>
      <c r="AK32" s="203"/>
      <c r="AL32" s="203"/>
      <c r="AM32" s="202">
        <v>7</v>
      </c>
      <c r="AN32" s="203"/>
      <c r="AO32" s="203"/>
      <c r="AP32" s="203"/>
      <c r="AQ32" s="326" t="s">
        <v>488</v>
      </c>
      <c r="AR32" s="192"/>
      <c r="AS32" s="192"/>
      <c r="AT32" s="327"/>
      <c r="AU32" s="203" t="s">
        <v>488</v>
      </c>
      <c r="AV32" s="203"/>
      <c r="AW32" s="203"/>
      <c r="AX32" s="205"/>
    </row>
    <row r="33" spans="1:50" ht="23.25" customHeight="1" x14ac:dyDescent="0.15">
      <c r="A33" s="395"/>
      <c r="B33" s="396"/>
      <c r="C33" s="396"/>
      <c r="D33" s="396"/>
      <c r="E33" s="396"/>
      <c r="F33" s="397"/>
      <c r="G33" s="558"/>
      <c r="H33" s="559"/>
      <c r="I33" s="559"/>
      <c r="J33" s="559"/>
      <c r="K33" s="559"/>
      <c r="L33" s="559"/>
      <c r="M33" s="559"/>
      <c r="N33" s="559"/>
      <c r="O33" s="560"/>
      <c r="P33" s="93"/>
      <c r="Q33" s="93"/>
      <c r="R33" s="93"/>
      <c r="S33" s="93"/>
      <c r="T33" s="93"/>
      <c r="U33" s="93"/>
      <c r="V33" s="93"/>
      <c r="W33" s="93"/>
      <c r="X33" s="94"/>
      <c r="Y33" s="409" t="s">
        <v>53</v>
      </c>
      <c r="Z33" s="410"/>
      <c r="AA33" s="411"/>
      <c r="AB33" s="517" t="s">
        <v>534</v>
      </c>
      <c r="AC33" s="517"/>
      <c r="AD33" s="517"/>
      <c r="AE33" s="202">
        <v>1</v>
      </c>
      <c r="AF33" s="203"/>
      <c r="AG33" s="203"/>
      <c r="AH33" s="203"/>
      <c r="AI33" s="202">
        <v>1</v>
      </c>
      <c r="AJ33" s="203"/>
      <c r="AK33" s="203"/>
      <c r="AL33" s="203"/>
      <c r="AM33" s="202">
        <v>1</v>
      </c>
      <c r="AN33" s="203"/>
      <c r="AO33" s="203"/>
      <c r="AP33" s="203"/>
      <c r="AQ33" s="326" t="s">
        <v>498</v>
      </c>
      <c r="AR33" s="192"/>
      <c r="AS33" s="192"/>
      <c r="AT33" s="327"/>
      <c r="AU33" s="203" t="s">
        <v>488</v>
      </c>
      <c r="AV33" s="203"/>
      <c r="AW33" s="203"/>
      <c r="AX33" s="205"/>
    </row>
    <row r="34" spans="1:50" ht="23.25" customHeight="1" x14ac:dyDescent="0.15">
      <c r="A34" s="394"/>
      <c r="B34" s="392"/>
      <c r="C34" s="392"/>
      <c r="D34" s="392"/>
      <c r="E34" s="392"/>
      <c r="F34" s="393"/>
      <c r="G34" s="561"/>
      <c r="H34" s="562"/>
      <c r="I34" s="562"/>
      <c r="J34" s="562"/>
      <c r="K34" s="562"/>
      <c r="L34" s="562"/>
      <c r="M34" s="562"/>
      <c r="N34" s="562"/>
      <c r="O34" s="563"/>
      <c r="P34" s="96"/>
      <c r="Q34" s="96"/>
      <c r="R34" s="96"/>
      <c r="S34" s="96"/>
      <c r="T34" s="96"/>
      <c r="U34" s="96"/>
      <c r="V34" s="96"/>
      <c r="W34" s="96"/>
      <c r="X34" s="97"/>
      <c r="Y34" s="409" t="s">
        <v>13</v>
      </c>
      <c r="Z34" s="410"/>
      <c r="AA34" s="411"/>
      <c r="AB34" s="550" t="s">
        <v>178</v>
      </c>
      <c r="AC34" s="550"/>
      <c r="AD34" s="550"/>
      <c r="AE34" s="202">
        <v>0</v>
      </c>
      <c r="AF34" s="203"/>
      <c r="AG34" s="203"/>
      <c r="AH34" s="203"/>
      <c r="AI34" s="202">
        <v>100</v>
      </c>
      <c r="AJ34" s="203"/>
      <c r="AK34" s="203"/>
      <c r="AL34" s="203"/>
      <c r="AM34" s="202">
        <v>700</v>
      </c>
      <c r="AN34" s="203"/>
      <c r="AO34" s="203"/>
      <c r="AP34" s="203"/>
      <c r="AQ34" s="326" t="s">
        <v>488</v>
      </c>
      <c r="AR34" s="192"/>
      <c r="AS34" s="192"/>
      <c r="AT34" s="327"/>
      <c r="AU34" s="203" t="s">
        <v>488</v>
      </c>
      <c r="AV34" s="203"/>
      <c r="AW34" s="203"/>
      <c r="AX34" s="205"/>
    </row>
    <row r="35" spans="1:50" ht="23.25" customHeight="1" x14ac:dyDescent="0.15">
      <c r="A35" s="210" t="s">
        <v>304</v>
      </c>
      <c r="B35" s="211"/>
      <c r="C35" s="211"/>
      <c r="D35" s="211"/>
      <c r="E35" s="211"/>
      <c r="F35" s="212"/>
      <c r="G35" s="216" t="s">
        <v>493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61" t="s">
        <v>274</v>
      </c>
      <c r="B37" s="762"/>
      <c r="C37" s="762"/>
      <c r="D37" s="762"/>
      <c r="E37" s="762"/>
      <c r="F37" s="763"/>
      <c r="G37" s="404" t="s">
        <v>145</v>
      </c>
      <c r="H37" s="405"/>
      <c r="I37" s="405"/>
      <c r="J37" s="405"/>
      <c r="K37" s="405"/>
      <c r="L37" s="405"/>
      <c r="M37" s="405"/>
      <c r="N37" s="405"/>
      <c r="O37" s="406"/>
      <c r="P37" s="442" t="s">
        <v>58</v>
      </c>
      <c r="Q37" s="405"/>
      <c r="R37" s="405"/>
      <c r="S37" s="405"/>
      <c r="T37" s="405"/>
      <c r="U37" s="405"/>
      <c r="V37" s="405"/>
      <c r="W37" s="405"/>
      <c r="X37" s="406"/>
      <c r="Y37" s="443"/>
      <c r="Z37" s="444"/>
      <c r="AA37" s="445"/>
      <c r="AB37" s="401" t="s">
        <v>11</v>
      </c>
      <c r="AC37" s="402"/>
      <c r="AD37" s="403"/>
      <c r="AE37" s="228" t="s">
        <v>316</v>
      </c>
      <c r="AF37" s="229"/>
      <c r="AG37" s="229"/>
      <c r="AH37" s="230"/>
      <c r="AI37" s="228" t="s">
        <v>314</v>
      </c>
      <c r="AJ37" s="229"/>
      <c r="AK37" s="229"/>
      <c r="AL37" s="230"/>
      <c r="AM37" s="234" t="s">
        <v>343</v>
      </c>
      <c r="AN37" s="234"/>
      <c r="AO37" s="234"/>
      <c r="AP37" s="234"/>
      <c r="AQ37" s="136" t="s">
        <v>187</v>
      </c>
      <c r="AR37" s="137"/>
      <c r="AS37" s="137"/>
      <c r="AT37" s="138"/>
      <c r="AU37" s="405" t="s">
        <v>133</v>
      </c>
      <c r="AV37" s="405"/>
      <c r="AW37" s="405"/>
      <c r="AX37" s="920"/>
    </row>
    <row r="38" spans="1:50" ht="18.75" hidden="1" customHeight="1" x14ac:dyDescent="0.15">
      <c r="A38" s="391"/>
      <c r="B38" s="392"/>
      <c r="C38" s="392"/>
      <c r="D38" s="392"/>
      <c r="E38" s="392"/>
      <c r="F38" s="393"/>
      <c r="G38" s="407"/>
      <c r="H38" s="389"/>
      <c r="I38" s="389"/>
      <c r="J38" s="389"/>
      <c r="K38" s="389"/>
      <c r="L38" s="389"/>
      <c r="M38" s="389"/>
      <c r="N38" s="389"/>
      <c r="O38" s="408"/>
      <c r="P38" s="429"/>
      <c r="Q38" s="389"/>
      <c r="R38" s="389"/>
      <c r="S38" s="389"/>
      <c r="T38" s="389"/>
      <c r="U38" s="389"/>
      <c r="V38" s="389"/>
      <c r="W38" s="389"/>
      <c r="X38" s="408"/>
      <c r="Y38" s="446"/>
      <c r="Z38" s="447"/>
      <c r="AA38" s="448"/>
      <c r="AB38" s="231"/>
      <c r="AC38" s="232"/>
      <c r="AD38" s="233"/>
      <c r="AE38" s="231"/>
      <c r="AF38" s="232"/>
      <c r="AG38" s="232"/>
      <c r="AH38" s="233"/>
      <c r="AI38" s="231"/>
      <c r="AJ38" s="232"/>
      <c r="AK38" s="232"/>
      <c r="AL38" s="233"/>
      <c r="AM38" s="235"/>
      <c r="AN38" s="235"/>
      <c r="AO38" s="235"/>
      <c r="AP38" s="235"/>
      <c r="AQ38" s="581"/>
      <c r="AR38" s="185"/>
      <c r="AS38" s="118" t="s">
        <v>188</v>
      </c>
      <c r="AT38" s="119"/>
      <c r="AU38" s="184"/>
      <c r="AV38" s="184"/>
      <c r="AW38" s="389" t="s">
        <v>177</v>
      </c>
      <c r="AX38" s="390"/>
    </row>
    <row r="39" spans="1:50" ht="23.25" hidden="1" customHeight="1" x14ac:dyDescent="0.15">
      <c r="A39" s="394"/>
      <c r="B39" s="392"/>
      <c r="C39" s="392"/>
      <c r="D39" s="392"/>
      <c r="E39" s="392"/>
      <c r="F39" s="393"/>
      <c r="G39" s="555"/>
      <c r="H39" s="556"/>
      <c r="I39" s="556"/>
      <c r="J39" s="556"/>
      <c r="K39" s="556"/>
      <c r="L39" s="556"/>
      <c r="M39" s="556"/>
      <c r="N39" s="556"/>
      <c r="O39" s="557"/>
      <c r="P39" s="90"/>
      <c r="Q39" s="90"/>
      <c r="R39" s="90"/>
      <c r="S39" s="90"/>
      <c r="T39" s="90"/>
      <c r="U39" s="90"/>
      <c r="V39" s="90"/>
      <c r="W39" s="90"/>
      <c r="X39" s="91"/>
      <c r="Y39" s="465" t="s">
        <v>12</v>
      </c>
      <c r="Z39" s="525"/>
      <c r="AA39" s="526"/>
      <c r="AB39" s="455"/>
      <c r="AC39" s="455"/>
      <c r="AD39" s="455"/>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5"/>
      <c r="B40" s="396"/>
      <c r="C40" s="396"/>
      <c r="D40" s="396"/>
      <c r="E40" s="396"/>
      <c r="F40" s="397"/>
      <c r="G40" s="558"/>
      <c r="H40" s="559"/>
      <c r="I40" s="559"/>
      <c r="J40" s="559"/>
      <c r="K40" s="559"/>
      <c r="L40" s="559"/>
      <c r="M40" s="559"/>
      <c r="N40" s="559"/>
      <c r="O40" s="560"/>
      <c r="P40" s="93"/>
      <c r="Q40" s="93"/>
      <c r="R40" s="93"/>
      <c r="S40" s="93"/>
      <c r="T40" s="93"/>
      <c r="U40" s="93"/>
      <c r="V40" s="93"/>
      <c r="W40" s="93"/>
      <c r="X40" s="94"/>
      <c r="Y40" s="409" t="s">
        <v>53</v>
      </c>
      <c r="Z40" s="410"/>
      <c r="AA40" s="411"/>
      <c r="AB40" s="517"/>
      <c r="AC40" s="517"/>
      <c r="AD40" s="517"/>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8"/>
      <c r="B41" s="399"/>
      <c r="C41" s="399"/>
      <c r="D41" s="399"/>
      <c r="E41" s="399"/>
      <c r="F41" s="400"/>
      <c r="G41" s="561"/>
      <c r="H41" s="562"/>
      <c r="I41" s="562"/>
      <c r="J41" s="562"/>
      <c r="K41" s="562"/>
      <c r="L41" s="562"/>
      <c r="M41" s="562"/>
      <c r="N41" s="562"/>
      <c r="O41" s="563"/>
      <c r="P41" s="96"/>
      <c r="Q41" s="96"/>
      <c r="R41" s="96"/>
      <c r="S41" s="96"/>
      <c r="T41" s="96"/>
      <c r="U41" s="96"/>
      <c r="V41" s="96"/>
      <c r="W41" s="96"/>
      <c r="X41" s="97"/>
      <c r="Y41" s="409" t="s">
        <v>13</v>
      </c>
      <c r="Z41" s="410"/>
      <c r="AA41" s="411"/>
      <c r="AB41" s="550" t="s">
        <v>178</v>
      </c>
      <c r="AC41" s="550"/>
      <c r="AD41" s="550"/>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1" t="s">
        <v>274</v>
      </c>
      <c r="B44" s="762"/>
      <c r="C44" s="762"/>
      <c r="D44" s="762"/>
      <c r="E44" s="762"/>
      <c r="F44" s="763"/>
      <c r="G44" s="404" t="s">
        <v>145</v>
      </c>
      <c r="H44" s="405"/>
      <c r="I44" s="405"/>
      <c r="J44" s="405"/>
      <c r="K44" s="405"/>
      <c r="L44" s="405"/>
      <c r="M44" s="405"/>
      <c r="N44" s="405"/>
      <c r="O44" s="406"/>
      <c r="P44" s="442" t="s">
        <v>58</v>
      </c>
      <c r="Q44" s="405"/>
      <c r="R44" s="405"/>
      <c r="S44" s="405"/>
      <c r="T44" s="405"/>
      <c r="U44" s="405"/>
      <c r="V44" s="405"/>
      <c r="W44" s="405"/>
      <c r="X44" s="406"/>
      <c r="Y44" s="443"/>
      <c r="Z44" s="444"/>
      <c r="AA44" s="445"/>
      <c r="AB44" s="401" t="s">
        <v>11</v>
      </c>
      <c r="AC44" s="402"/>
      <c r="AD44" s="403"/>
      <c r="AE44" s="228" t="s">
        <v>316</v>
      </c>
      <c r="AF44" s="229"/>
      <c r="AG44" s="229"/>
      <c r="AH44" s="230"/>
      <c r="AI44" s="228" t="s">
        <v>314</v>
      </c>
      <c r="AJ44" s="229"/>
      <c r="AK44" s="229"/>
      <c r="AL44" s="230"/>
      <c r="AM44" s="234" t="s">
        <v>343</v>
      </c>
      <c r="AN44" s="234"/>
      <c r="AO44" s="234"/>
      <c r="AP44" s="234"/>
      <c r="AQ44" s="136" t="s">
        <v>187</v>
      </c>
      <c r="AR44" s="137"/>
      <c r="AS44" s="137"/>
      <c r="AT44" s="138"/>
      <c r="AU44" s="405" t="s">
        <v>133</v>
      </c>
      <c r="AV44" s="405"/>
      <c r="AW44" s="405"/>
      <c r="AX44" s="920"/>
    </row>
    <row r="45" spans="1:50" ht="18.75" hidden="1" customHeight="1" x14ac:dyDescent="0.15">
      <c r="A45" s="391"/>
      <c r="B45" s="392"/>
      <c r="C45" s="392"/>
      <c r="D45" s="392"/>
      <c r="E45" s="392"/>
      <c r="F45" s="393"/>
      <c r="G45" s="407"/>
      <c r="H45" s="389"/>
      <c r="I45" s="389"/>
      <c r="J45" s="389"/>
      <c r="K45" s="389"/>
      <c r="L45" s="389"/>
      <c r="M45" s="389"/>
      <c r="N45" s="389"/>
      <c r="O45" s="408"/>
      <c r="P45" s="429"/>
      <c r="Q45" s="389"/>
      <c r="R45" s="389"/>
      <c r="S45" s="389"/>
      <c r="T45" s="389"/>
      <c r="U45" s="389"/>
      <c r="V45" s="389"/>
      <c r="W45" s="389"/>
      <c r="X45" s="408"/>
      <c r="Y45" s="446"/>
      <c r="Z45" s="447"/>
      <c r="AA45" s="448"/>
      <c r="AB45" s="231"/>
      <c r="AC45" s="232"/>
      <c r="AD45" s="233"/>
      <c r="AE45" s="231"/>
      <c r="AF45" s="232"/>
      <c r="AG45" s="232"/>
      <c r="AH45" s="233"/>
      <c r="AI45" s="231"/>
      <c r="AJ45" s="232"/>
      <c r="AK45" s="232"/>
      <c r="AL45" s="233"/>
      <c r="AM45" s="235"/>
      <c r="AN45" s="235"/>
      <c r="AO45" s="235"/>
      <c r="AP45" s="235"/>
      <c r="AQ45" s="581"/>
      <c r="AR45" s="185"/>
      <c r="AS45" s="118" t="s">
        <v>188</v>
      </c>
      <c r="AT45" s="119"/>
      <c r="AU45" s="184"/>
      <c r="AV45" s="184"/>
      <c r="AW45" s="389" t="s">
        <v>177</v>
      </c>
      <c r="AX45" s="390"/>
    </row>
    <row r="46" spans="1:50" ht="23.25" hidden="1" customHeight="1" x14ac:dyDescent="0.15">
      <c r="A46" s="394"/>
      <c r="B46" s="392"/>
      <c r="C46" s="392"/>
      <c r="D46" s="392"/>
      <c r="E46" s="392"/>
      <c r="F46" s="393"/>
      <c r="G46" s="555"/>
      <c r="H46" s="556"/>
      <c r="I46" s="556"/>
      <c r="J46" s="556"/>
      <c r="K46" s="556"/>
      <c r="L46" s="556"/>
      <c r="M46" s="556"/>
      <c r="N46" s="556"/>
      <c r="O46" s="557"/>
      <c r="P46" s="90"/>
      <c r="Q46" s="90"/>
      <c r="R46" s="90"/>
      <c r="S46" s="90"/>
      <c r="T46" s="90"/>
      <c r="U46" s="90"/>
      <c r="V46" s="90"/>
      <c r="W46" s="90"/>
      <c r="X46" s="91"/>
      <c r="Y46" s="465" t="s">
        <v>12</v>
      </c>
      <c r="Z46" s="525"/>
      <c r="AA46" s="526"/>
      <c r="AB46" s="455"/>
      <c r="AC46" s="455"/>
      <c r="AD46" s="455"/>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5"/>
      <c r="B47" s="396"/>
      <c r="C47" s="396"/>
      <c r="D47" s="396"/>
      <c r="E47" s="396"/>
      <c r="F47" s="397"/>
      <c r="G47" s="558"/>
      <c r="H47" s="559"/>
      <c r="I47" s="559"/>
      <c r="J47" s="559"/>
      <c r="K47" s="559"/>
      <c r="L47" s="559"/>
      <c r="M47" s="559"/>
      <c r="N47" s="559"/>
      <c r="O47" s="560"/>
      <c r="P47" s="93"/>
      <c r="Q47" s="93"/>
      <c r="R47" s="93"/>
      <c r="S47" s="93"/>
      <c r="T47" s="93"/>
      <c r="U47" s="93"/>
      <c r="V47" s="93"/>
      <c r="W47" s="93"/>
      <c r="X47" s="94"/>
      <c r="Y47" s="409" t="s">
        <v>53</v>
      </c>
      <c r="Z47" s="410"/>
      <c r="AA47" s="411"/>
      <c r="AB47" s="517"/>
      <c r="AC47" s="517"/>
      <c r="AD47" s="517"/>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8"/>
      <c r="B48" s="399"/>
      <c r="C48" s="399"/>
      <c r="D48" s="399"/>
      <c r="E48" s="399"/>
      <c r="F48" s="400"/>
      <c r="G48" s="561"/>
      <c r="H48" s="562"/>
      <c r="I48" s="562"/>
      <c r="J48" s="562"/>
      <c r="K48" s="562"/>
      <c r="L48" s="562"/>
      <c r="M48" s="562"/>
      <c r="N48" s="562"/>
      <c r="O48" s="563"/>
      <c r="P48" s="96"/>
      <c r="Q48" s="96"/>
      <c r="R48" s="96"/>
      <c r="S48" s="96"/>
      <c r="T48" s="96"/>
      <c r="U48" s="96"/>
      <c r="V48" s="96"/>
      <c r="W48" s="96"/>
      <c r="X48" s="97"/>
      <c r="Y48" s="409" t="s">
        <v>13</v>
      </c>
      <c r="Z48" s="410"/>
      <c r="AA48" s="411"/>
      <c r="AB48" s="550" t="s">
        <v>178</v>
      </c>
      <c r="AC48" s="550"/>
      <c r="AD48" s="550"/>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1" t="s">
        <v>274</v>
      </c>
      <c r="B51" s="392"/>
      <c r="C51" s="392"/>
      <c r="D51" s="392"/>
      <c r="E51" s="392"/>
      <c r="F51" s="393"/>
      <c r="G51" s="404" t="s">
        <v>145</v>
      </c>
      <c r="H51" s="405"/>
      <c r="I51" s="405"/>
      <c r="J51" s="405"/>
      <c r="K51" s="405"/>
      <c r="L51" s="405"/>
      <c r="M51" s="405"/>
      <c r="N51" s="405"/>
      <c r="O51" s="406"/>
      <c r="P51" s="442" t="s">
        <v>58</v>
      </c>
      <c r="Q51" s="405"/>
      <c r="R51" s="405"/>
      <c r="S51" s="405"/>
      <c r="T51" s="405"/>
      <c r="U51" s="405"/>
      <c r="V51" s="405"/>
      <c r="W51" s="405"/>
      <c r="X51" s="406"/>
      <c r="Y51" s="443"/>
      <c r="Z51" s="444"/>
      <c r="AA51" s="445"/>
      <c r="AB51" s="401" t="s">
        <v>11</v>
      </c>
      <c r="AC51" s="402"/>
      <c r="AD51" s="403"/>
      <c r="AE51" s="228" t="s">
        <v>316</v>
      </c>
      <c r="AF51" s="229"/>
      <c r="AG51" s="229"/>
      <c r="AH51" s="230"/>
      <c r="AI51" s="228" t="s">
        <v>314</v>
      </c>
      <c r="AJ51" s="229"/>
      <c r="AK51" s="229"/>
      <c r="AL51" s="230"/>
      <c r="AM51" s="234" t="s">
        <v>343</v>
      </c>
      <c r="AN51" s="234"/>
      <c r="AO51" s="234"/>
      <c r="AP51" s="234"/>
      <c r="AQ51" s="136" t="s">
        <v>187</v>
      </c>
      <c r="AR51" s="137"/>
      <c r="AS51" s="137"/>
      <c r="AT51" s="138"/>
      <c r="AU51" s="934" t="s">
        <v>133</v>
      </c>
      <c r="AV51" s="934"/>
      <c r="AW51" s="934"/>
      <c r="AX51" s="935"/>
    </row>
    <row r="52" spans="1:50" ht="18.75" hidden="1" customHeight="1" x14ac:dyDescent="0.15">
      <c r="A52" s="391"/>
      <c r="B52" s="392"/>
      <c r="C52" s="392"/>
      <c r="D52" s="392"/>
      <c r="E52" s="392"/>
      <c r="F52" s="393"/>
      <c r="G52" s="407"/>
      <c r="H52" s="389"/>
      <c r="I52" s="389"/>
      <c r="J52" s="389"/>
      <c r="K52" s="389"/>
      <c r="L52" s="389"/>
      <c r="M52" s="389"/>
      <c r="N52" s="389"/>
      <c r="O52" s="408"/>
      <c r="P52" s="429"/>
      <c r="Q52" s="389"/>
      <c r="R52" s="389"/>
      <c r="S52" s="389"/>
      <c r="T52" s="389"/>
      <c r="U52" s="389"/>
      <c r="V52" s="389"/>
      <c r="W52" s="389"/>
      <c r="X52" s="408"/>
      <c r="Y52" s="446"/>
      <c r="Z52" s="447"/>
      <c r="AA52" s="448"/>
      <c r="AB52" s="231"/>
      <c r="AC52" s="232"/>
      <c r="AD52" s="233"/>
      <c r="AE52" s="231"/>
      <c r="AF52" s="232"/>
      <c r="AG52" s="232"/>
      <c r="AH52" s="233"/>
      <c r="AI52" s="231"/>
      <c r="AJ52" s="232"/>
      <c r="AK52" s="232"/>
      <c r="AL52" s="233"/>
      <c r="AM52" s="235"/>
      <c r="AN52" s="235"/>
      <c r="AO52" s="235"/>
      <c r="AP52" s="235"/>
      <c r="AQ52" s="581"/>
      <c r="AR52" s="185"/>
      <c r="AS52" s="118" t="s">
        <v>188</v>
      </c>
      <c r="AT52" s="119"/>
      <c r="AU52" s="184"/>
      <c r="AV52" s="184"/>
      <c r="AW52" s="389" t="s">
        <v>177</v>
      </c>
      <c r="AX52" s="390"/>
    </row>
    <row r="53" spans="1:50" ht="23.25" hidden="1" customHeight="1" x14ac:dyDescent="0.15">
      <c r="A53" s="394"/>
      <c r="B53" s="392"/>
      <c r="C53" s="392"/>
      <c r="D53" s="392"/>
      <c r="E53" s="392"/>
      <c r="F53" s="393"/>
      <c r="G53" s="555"/>
      <c r="H53" s="556"/>
      <c r="I53" s="556"/>
      <c r="J53" s="556"/>
      <c r="K53" s="556"/>
      <c r="L53" s="556"/>
      <c r="M53" s="556"/>
      <c r="N53" s="556"/>
      <c r="O53" s="557"/>
      <c r="P53" s="90"/>
      <c r="Q53" s="90"/>
      <c r="R53" s="90"/>
      <c r="S53" s="90"/>
      <c r="T53" s="90"/>
      <c r="U53" s="90"/>
      <c r="V53" s="90"/>
      <c r="W53" s="90"/>
      <c r="X53" s="91"/>
      <c r="Y53" s="465" t="s">
        <v>12</v>
      </c>
      <c r="Z53" s="525"/>
      <c r="AA53" s="526"/>
      <c r="AB53" s="455"/>
      <c r="AC53" s="455"/>
      <c r="AD53" s="455"/>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5"/>
      <c r="B54" s="396"/>
      <c r="C54" s="396"/>
      <c r="D54" s="396"/>
      <c r="E54" s="396"/>
      <c r="F54" s="397"/>
      <c r="G54" s="558"/>
      <c r="H54" s="559"/>
      <c r="I54" s="559"/>
      <c r="J54" s="559"/>
      <c r="K54" s="559"/>
      <c r="L54" s="559"/>
      <c r="M54" s="559"/>
      <c r="N54" s="559"/>
      <c r="O54" s="560"/>
      <c r="P54" s="93"/>
      <c r="Q54" s="93"/>
      <c r="R54" s="93"/>
      <c r="S54" s="93"/>
      <c r="T54" s="93"/>
      <c r="U54" s="93"/>
      <c r="V54" s="93"/>
      <c r="W54" s="93"/>
      <c r="X54" s="94"/>
      <c r="Y54" s="409" t="s">
        <v>53</v>
      </c>
      <c r="Z54" s="410"/>
      <c r="AA54" s="411"/>
      <c r="AB54" s="517"/>
      <c r="AC54" s="517"/>
      <c r="AD54" s="517"/>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8"/>
      <c r="B55" s="399"/>
      <c r="C55" s="399"/>
      <c r="D55" s="399"/>
      <c r="E55" s="399"/>
      <c r="F55" s="400"/>
      <c r="G55" s="561"/>
      <c r="H55" s="562"/>
      <c r="I55" s="562"/>
      <c r="J55" s="562"/>
      <c r="K55" s="562"/>
      <c r="L55" s="562"/>
      <c r="M55" s="562"/>
      <c r="N55" s="562"/>
      <c r="O55" s="563"/>
      <c r="P55" s="96"/>
      <c r="Q55" s="96"/>
      <c r="R55" s="96"/>
      <c r="S55" s="96"/>
      <c r="T55" s="96"/>
      <c r="U55" s="96"/>
      <c r="V55" s="96"/>
      <c r="W55" s="96"/>
      <c r="X55" s="97"/>
      <c r="Y55" s="409" t="s">
        <v>13</v>
      </c>
      <c r="Z55" s="410"/>
      <c r="AA55" s="411"/>
      <c r="AB55" s="585" t="s">
        <v>14</v>
      </c>
      <c r="AC55" s="585"/>
      <c r="AD55" s="585"/>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1" t="s">
        <v>274</v>
      </c>
      <c r="B58" s="392"/>
      <c r="C58" s="392"/>
      <c r="D58" s="392"/>
      <c r="E58" s="392"/>
      <c r="F58" s="393"/>
      <c r="G58" s="404" t="s">
        <v>145</v>
      </c>
      <c r="H58" s="405"/>
      <c r="I58" s="405"/>
      <c r="J58" s="405"/>
      <c r="K58" s="405"/>
      <c r="L58" s="405"/>
      <c r="M58" s="405"/>
      <c r="N58" s="405"/>
      <c r="O58" s="406"/>
      <c r="P58" s="442" t="s">
        <v>58</v>
      </c>
      <c r="Q58" s="405"/>
      <c r="R58" s="405"/>
      <c r="S58" s="405"/>
      <c r="T58" s="405"/>
      <c r="U58" s="405"/>
      <c r="V58" s="405"/>
      <c r="W58" s="405"/>
      <c r="X58" s="406"/>
      <c r="Y58" s="443"/>
      <c r="Z58" s="444"/>
      <c r="AA58" s="445"/>
      <c r="AB58" s="401" t="s">
        <v>11</v>
      </c>
      <c r="AC58" s="402"/>
      <c r="AD58" s="403"/>
      <c r="AE58" s="228" t="s">
        <v>316</v>
      </c>
      <c r="AF58" s="229"/>
      <c r="AG58" s="229"/>
      <c r="AH58" s="230"/>
      <c r="AI58" s="228" t="s">
        <v>314</v>
      </c>
      <c r="AJ58" s="229"/>
      <c r="AK58" s="229"/>
      <c r="AL58" s="230"/>
      <c r="AM58" s="234" t="s">
        <v>343</v>
      </c>
      <c r="AN58" s="234"/>
      <c r="AO58" s="234"/>
      <c r="AP58" s="234"/>
      <c r="AQ58" s="136" t="s">
        <v>187</v>
      </c>
      <c r="AR58" s="137"/>
      <c r="AS58" s="137"/>
      <c r="AT58" s="138"/>
      <c r="AU58" s="934" t="s">
        <v>133</v>
      </c>
      <c r="AV58" s="934"/>
      <c r="AW58" s="934"/>
      <c r="AX58" s="935"/>
    </row>
    <row r="59" spans="1:50" ht="18.75" hidden="1" customHeight="1" x14ac:dyDescent="0.15">
      <c r="A59" s="391"/>
      <c r="B59" s="392"/>
      <c r="C59" s="392"/>
      <c r="D59" s="392"/>
      <c r="E59" s="392"/>
      <c r="F59" s="393"/>
      <c r="G59" s="407"/>
      <c r="H59" s="389"/>
      <c r="I59" s="389"/>
      <c r="J59" s="389"/>
      <c r="K59" s="389"/>
      <c r="L59" s="389"/>
      <c r="M59" s="389"/>
      <c r="N59" s="389"/>
      <c r="O59" s="408"/>
      <c r="P59" s="429"/>
      <c r="Q59" s="389"/>
      <c r="R59" s="389"/>
      <c r="S59" s="389"/>
      <c r="T59" s="389"/>
      <c r="U59" s="389"/>
      <c r="V59" s="389"/>
      <c r="W59" s="389"/>
      <c r="X59" s="408"/>
      <c r="Y59" s="446"/>
      <c r="Z59" s="447"/>
      <c r="AA59" s="448"/>
      <c r="AB59" s="231"/>
      <c r="AC59" s="232"/>
      <c r="AD59" s="233"/>
      <c r="AE59" s="231"/>
      <c r="AF59" s="232"/>
      <c r="AG59" s="232"/>
      <c r="AH59" s="233"/>
      <c r="AI59" s="231"/>
      <c r="AJ59" s="232"/>
      <c r="AK59" s="232"/>
      <c r="AL59" s="233"/>
      <c r="AM59" s="235"/>
      <c r="AN59" s="235"/>
      <c r="AO59" s="235"/>
      <c r="AP59" s="235"/>
      <c r="AQ59" s="581"/>
      <c r="AR59" s="185"/>
      <c r="AS59" s="118" t="s">
        <v>188</v>
      </c>
      <c r="AT59" s="119"/>
      <c r="AU59" s="184"/>
      <c r="AV59" s="184"/>
      <c r="AW59" s="389" t="s">
        <v>177</v>
      </c>
      <c r="AX59" s="390"/>
    </row>
    <row r="60" spans="1:50" ht="23.25" hidden="1" customHeight="1" x14ac:dyDescent="0.15">
      <c r="A60" s="394"/>
      <c r="B60" s="392"/>
      <c r="C60" s="392"/>
      <c r="D60" s="392"/>
      <c r="E60" s="392"/>
      <c r="F60" s="393"/>
      <c r="G60" s="555"/>
      <c r="H60" s="556"/>
      <c r="I60" s="556"/>
      <c r="J60" s="556"/>
      <c r="K60" s="556"/>
      <c r="L60" s="556"/>
      <c r="M60" s="556"/>
      <c r="N60" s="556"/>
      <c r="O60" s="557"/>
      <c r="P60" s="90"/>
      <c r="Q60" s="90"/>
      <c r="R60" s="90"/>
      <c r="S60" s="90"/>
      <c r="T60" s="90"/>
      <c r="U60" s="90"/>
      <c r="V60" s="90"/>
      <c r="W60" s="90"/>
      <c r="X60" s="91"/>
      <c r="Y60" s="465" t="s">
        <v>12</v>
      </c>
      <c r="Z60" s="525"/>
      <c r="AA60" s="526"/>
      <c r="AB60" s="455"/>
      <c r="AC60" s="455"/>
      <c r="AD60" s="455"/>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5"/>
      <c r="B61" s="396"/>
      <c r="C61" s="396"/>
      <c r="D61" s="396"/>
      <c r="E61" s="396"/>
      <c r="F61" s="397"/>
      <c r="G61" s="558"/>
      <c r="H61" s="559"/>
      <c r="I61" s="559"/>
      <c r="J61" s="559"/>
      <c r="K61" s="559"/>
      <c r="L61" s="559"/>
      <c r="M61" s="559"/>
      <c r="N61" s="559"/>
      <c r="O61" s="560"/>
      <c r="P61" s="93"/>
      <c r="Q61" s="93"/>
      <c r="R61" s="93"/>
      <c r="S61" s="93"/>
      <c r="T61" s="93"/>
      <c r="U61" s="93"/>
      <c r="V61" s="93"/>
      <c r="W61" s="93"/>
      <c r="X61" s="94"/>
      <c r="Y61" s="409" t="s">
        <v>53</v>
      </c>
      <c r="Z61" s="410"/>
      <c r="AA61" s="411"/>
      <c r="AB61" s="517"/>
      <c r="AC61" s="517"/>
      <c r="AD61" s="517"/>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5"/>
      <c r="B62" s="396"/>
      <c r="C62" s="396"/>
      <c r="D62" s="396"/>
      <c r="E62" s="396"/>
      <c r="F62" s="397"/>
      <c r="G62" s="561"/>
      <c r="H62" s="562"/>
      <c r="I62" s="562"/>
      <c r="J62" s="562"/>
      <c r="K62" s="562"/>
      <c r="L62" s="562"/>
      <c r="M62" s="562"/>
      <c r="N62" s="562"/>
      <c r="O62" s="563"/>
      <c r="P62" s="96"/>
      <c r="Q62" s="96"/>
      <c r="R62" s="96"/>
      <c r="S62" s="96"/>
      <c r="T62" s="96"/>
      <c r="U62" s="96"/>
      <c r="V62" s="96"/>
      <c r="W62" s="96"/>
      <c r="X62" s="97"/>
      <c r="Y62" s="409" t="s">
        <v>13</v>
      </c>
      <c r="Z62" s="410"/>
      <c r="AA62" s="411"/>
      <c r="AB62" s="550" t="s">
        <v>14</v>
      </c>
      <c r="AC62" s="550"/>
      <c r="AD62" s="550"/>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6" t="s">
        <v>275</v>
      </c>
      <c r="B65" s="477"/>
      <c r="C65" s="477"/>
      <c r="D65" s="477"/>
      <c r="E65" s="477"/>
      <c r="F65" s="478"/>
      <c r="G65" s="479"/>
      <c r="H65" s="223" t="s">
        <v>145</v>
      </c>
      <c r="I65" s="223"/>
      <c r="J65" s="223"/>
      <c r="K65" s="223"/>
      <c r="L65" s="223"/>
      <c r="M65" s="223"/>
      <c r="N65" s="223"/>
      <c r="O65" s="224"/>
      <c r="P65" s="222" t="s">
        <v>58</v>
      </c>
      <c r="Q65" s="223"/>
      <c r="R65" s="223"/>
      <c r="S65" s="223"/>
      <c r="T65" s="223"/>
      <c r="U65" s="223"/>
      <c r="V65" s="224"/>
      <c r="W65" s="481" t="s">
        <v>270</v>
      </c>
      <c r="X65" s="482"/>
      <c r="Y65" s="485"/>
      <c r="Z65" s="485"/>
      <c r="AA65" s="486"/>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9"/>
      <c r="B66" s="470"/>
      <c r="C66" s="470"/>
      <c r="D66" s="470"/>
      <c r="E66" s="470"/>
      <c r="F66" s="471"/>
      <c r="G66" s="480"/>
      <c r="H66" s="226"/>
      <c r="I66" s="226"/>
      <c r="J66" s="226"/>
      <c r="K66" s="226"/>
      <c r="L66" s="226"/>
      <c r="M66" s="226"/>
      <c r="N66" s="226"/>
      <c r="O66" s="227"/>
      <c r="P66" s="225"/>
      <c r="Q66" s="226"/>
      <c r="R66" s="226"/>
      <c r="S66" s="226"/>
      <c r="T66" s="226"/>
      <c r="U66" s="226"/>
      <c r="V66" s="227"/>
      <c r="W66" s="483"/>
      <c r="X66" s="484"/>
      <c r="Y66" s="487"/>
      <c r="Z66" s="487"/>
      <c r="AA66" s="488"/>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9"/>
      <c r="B67" s="470"/>
      <c r="C67" s="470"/>
      <c r="D67" s="470"/>
      <c r="E67" s="470"/>
      <c r="F67" s="471"/>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9"/>
      <c r="B68" s="470"/>
      <c r="C68" s="470"/>
      <c r="D68" s="470"/>
      <c r="E68" s="470"/>
      <c r="F68" s="471"/>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9"/>
      <c r="B69" s="470"/>
      <c r="C69" s="470"/>
      <c r="D69" s="470"/>
      <c r="E69" s="470"/>
      <c r="F69" s="471"/>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9" t="s">
        <v>279</v>
      </c>
      <c r="B70" s="470"/>
      <c r="C70" s="470"/>
      <c r="D70" s="470"/>
      <c r="E70" s="470"/>
      <c r="F70" s="471"/>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9"/>
      <c r="B71" s="470"/>
      <c r="C71" s="470"/>
      <c r="D71" s="470"/>
      <c r="E71" s="470"/>
      <c r="F71" s="471"/>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2"/>
      <c r="B72" s="473"/>
      <c r="C72" s="473"/>
      <c r="D72" s="473"/>
      <c r="E72" s="473"/>
      <c r="F72" s="474"/>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0" t="s">
        <v>275</v>
      </c>
      <c r="B73" s="501"/>
      <c r="C73" s="501"/>
      <c r="D73" s="501"/>
      <c r="E73" s="501"/>
      <c r="F73" s="502"/>
      <c r="G73" s="573"/>
      <c r="H73" s="115" t="s">
        <v>145</v>
      </c>
      <c r="I73" s="115"/>
      <c r="J73" s="115"/>
      <c r="K73" s="115"/>
      <c r="L73" s="115"/>
      <c r="M73" s="115"/>
      <c r="N73" s="115"/>
      <c r="O73" s="116"/>
      <c r="P73" s="144" t="s">
        <v>58</v>
      </c>
      <c r="Q73" s="115"/>
      <c r="R73" s="115"/>
      <c r="S73" s="115"/>
      <c r="T73" s="115"/>
      <c r="U73" s="115"/>
      <c r="V73" s="115"/>
      <c r="W73" s="115"/>
      <c r="X73" s="116"/>
      <c r="Y73" s="575"/>
      <c r="Z73" s="576"/>
      <c r="AA73" s="577"/>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503"/>
      <c r="B74" s="504"/>
      <c r="C74" s="504"/>
      <c r="D74" s="504"/>
      <c r="E74" s="504"/>
      <c r="F74" s="505"/>
      <c r="G74" s="574"/>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1"/>
      <c r="AR74" s="185"/>
      <c r="AS74" s="118" t="s">
        <v>188</v>
      </c>
      <c r="AT74" s="119"/>
      <c r="AU74" s="581"/>
      <c r="AV74" s="185"/>
      <c r="AW74" s="118" t="s">
        <v>177</v>
      </c>
      <c r="AX74" s="180"/>
    </row>
    <row r="75" spans="1:50" ht="23.25" hidden="1" customHeight="1" x14ac:dyDescent="0.15">
      <c r="A75" s="503"/>
      <c r="B75" s="504"/>
      <c r="C75" s="504"/>
      <c r="D75" s="504"/>
      <c r="E75" s="504"/>
      <c r="F75" s="505"/>
      <c r="G75" s="600"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3"/>
      <c r="B76" s="504"/>
      <c r="C76" s="504"/>
      <c r="D76" s="504"/>
      <c r="E76" s="504"/>
      <c r="F76" s="505"/>
      <c r="G76" s="601"/>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3"/>
      <c r="B77" s="504"/>
      <c r="C77" s="504"/>
      <c r="D77" s="504"/>
      <c r="E77" s="504"/>
      <c r="F77" s="505"/>
      <c r="G77" s="602"/>
      <c r="H77" s="96"/>
      <c r="I77" s="96"/>
      <c r="J77" s="96"/>
      <c r="K77" s="96"/>
      <c r="L77" s="96"/>
      <c r="M77" s="96"/>
      <c r="N77" s="96"/>
      <c r="O77" s="97"/>
      <c r="P77" s="93"/>
      <c r="Q77" s="93"/>
      <c r="R77" s="93"/>
      <c r="S77" s="93"/>
      <c r="T77" s="93"/>
      <c r="U77" s="93"/>
      <c r="V77" s="93"/>
      <c r="W77" s="93"/>
      <c r="X77" s="94"/>
      <c r="Y77" s="144" t="s">
        <v>13</v>
      </c>
      <c r="Z77" s="115"/>
      <c r="AA77" s="116"/>
      <c r="AB77" s="570" t="s">
        <v>14</v>
      </c>
      <c r="AC77" s="570"/>
      <c r="AD77" s="570"/>
      <c r="AE77" s="892"/>
      <c r="AF77" s="893"/>
      <c r="AG77" s="893"/>
      <c r="AH77" s="893"/>
      <c r="AI77" s="892"/>
      <c r="AJ77" s="893"/>
      <c r="AK77" s="893"/>
      <c r="AL77" s="893"/>
      <c r="AM77" s="892"/>
      <c r="AN77" s="893"/>
      <c r="AO77" s="893"/>
      <c r="AP77" s="893"/>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8"/>
      <c r="I78" s="579"/>
      <c r="J78" s="579"/>
      <c r="K78" s="579"/>
      <c r="L78" s="579"/>
      <c r="M78" s="579"/>
      <c r="N78" s="579"/>
      <c r="O78" s="580"/>
      <c r="P78" s="132"/>
      <c r="Q78" s="132"/>
      <c r="R78" s="132"/>
      <c r="S78" s="132"/>
      <c r="T78" s="132"/>
      <c r="U78" s="132"/>
      <c r="V78" s="132"/>
      <c r="W78" s="132"/>
      <c r="X78" s="132"/>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2" t="s">
        <v>269</v>
      </c>
      <c r="AP79" s="263"/>
      <c r="AQ79" s="263"/>
      <c r="AR79" s="66" t="s">
        <v>267</v>
      </c>
      <c r="AS79" s="262"/>
      <c r="AT79" s="263"/>
      <c r="AU79" s="263"/>
      <c r="AV79" s="263"/>
      <c r="AW79" s="263"/>
      <c r="AX79" s="990"/>
    </row>
    <row r="80" spans="1:50" ht="18.75" hidden="1" customHeight="1" x14ac:dyDescent="0.15">
      <c r="A80" s="866" t="s">
        <v>146</v>
      </c>
      <c r="B80" s="518" t="s">
        <v>266</v>
      </c>
      <c r="C80" s="519"/>
      <c r="D80" s="519"/>
      <c r="E80" s="519"/>
      <c r="F80" s="520"/>
      <c r="G80" s="427" t="s">
        <v>138</v>
      </c>
      <c r="H80" s="427"/>
      <c r="I80" s="427"/>
      <c r="J80" s="427"/>
      <c r="K80" s="427"/>
      <c r="L80" s="427"/>
      <c r="M80" s="427"/>
      <c r="N80" s="427"/>
      <c r="O80" s="427"/>
      <c r="P80" s="427"/>
      <c r="Q80" s="427"/>
      <c r="R80" s="427"/>
      <c r="S80" s="427"/>
      <c r="T80" s="427"/>
      <c r="U80" s="427"/>
      <c r="V80" s="427"/>
      <c r="W80" s="427"/>
      <c r="X80" s="427"/>
      <c r="Y80" s="427"/>
      <c r="Z80" s="427"/>
      <c r="AA80" s="507"/>
      <c r="AB80" s="426" t="s">
        <v>355</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67"/>
      <c r="B81" s="521"/>
      <c r="C81" s="422"/>
      <c r="D81" s="422"/>
      <c r="E81" s="422"/>
      <c r="F81" s="423"/>
      <c r="G81" s="389"/>
      <c r="H81" s="389"/>
      <c r="I81" s="389"/>
      <c r="J81" s="389"/>
      <c r="K81" s="389"/>
      <c r="L81" s="389"/>
      <c r="M81" s="389"/>
      <c r="N81" s="389"/>
      <c r="O81" s="389"/>
      <c r="P81" s="389"/>
      <c r="Q81" s="389"/>
      <c r="R81" s="389"/>
      <c r="S81" s="389"/>
      <c r="T81" s="389"/>
      <c r="U81" s="389"/>
      <c r="V81" s="389"/>
      <c r="W81" s="389"/>
      <c r="X81" s="389"/>
      <c r="Y81" s="389"/>
      <c r="Z81" s="389"/>
      <c r="AA81" s="408"/>
      <c r="AB81" s="42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867"/>
      <c r="B82" s="521"/>
      <c r="C82" s="422"/>
      <c r="D82" s="422"/>
      <c r="E82" s="422"/>
      <c r="F82" s="423"/>
      <c r="G82" s="667"/>
      <c r="H82" s="667"/>
      <c r="I82" s="667"/>
      <c r="J82" s="667"/>
      <c r="K82" s="667"/>
      <c r="L82" s="667"/>
      <c r="M82" s="667"/>
      <c r="N82" s="667"/>
      <c r="O82" s="667"/>
      <c r="P82" s="667"/>
      <c r="Q82" s="667"/>
      <c r="R82" s="667"/>
      <c r="S82" s="667"/>
      <c r="T82" s="667"/>
      <c r="U82" s="667"/>
      <c r="V82" s="667"/>
      <c r="W82" s="667"/>
      <c r="X82" s="667"/>
      <c r="Y82" s="667"/>
      <c r="Z82" s="667"/>
      <c r="AA82" s="668"/>
      <c r="AB82" s="886"/>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87"/>
    </row>
    <row r="83" spans="1:60" ht="22.5" hidden="1" customHeight="1" x14ac:dyDescent="0.15">
      <c r="A83" s="867"/>
      <c r="B83" s="521"/>
      <c r="C83" s="422"/>
      <c r="D83" s="422"/>
      <c r="E83" s="422"/>
      <c r="F83" s="423"/>
      <c r="G83" s="669"/>
      <c r="H83" s="669"/>
      <c r="I83" s="669"/>
      <c r="J83" s="669"/>
      <c r="K83" s="669"/>
      <c r="L83" s="669"/>
      <c r="M83" s="669"/>
      <c r="N83" s="669"/>
      <c r="O83" s="669"/>
      <c r="P83" s="669"/>
      <c r="Q83" s="669"/>
      <c r="R83" s="669"/>
      <c r="S83" s="669"/>
      <c r="T83" s="669"/>
      <c r="U83" s="669"/>
      <c r="V83" s="669"/>
      <c r="W83" s="669"/>
      <c r="X83" s="669"/>
      <c r="Y83" s="669"/>
      <c r="Z83" s="669"/>
      <c r="AA83" s="670"/>
      <c r="AB83" s="888"/>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9"/>
    </row>
    <row r="84" spans="1:60" ht="19.5" hidden="1" customHeight="1" x14ac:dyDescent="0.15">
      <c r="A84" s="867"/>
      <c r="B84" s="522"/>
      <c r="C84" s="523"/>
      <c r="D84" s="523"/>
      <c r="E84" s="523"/>
      <c r="F84" s="524"/>
      <c r="G84" s="671"/>
      <c r="H84" s="671"/>
      <c r="I84" s="671"/>
      <c r="J84" s="671"/>
      <c r="K84" s="671"/>
      <c r="L84" s="671"/>
      <c r="M84" s="671"/>
      <c r="N84" s="671"/>
      <c r="O84" s="671"/>
      <c r="P84" s="671"/>
      <c r="Q84" s="671"/>
      <c r="R84" s="671"/>
      <c r="S84" s="671"/>
      <c r="T84" s="671"/>
      <c r="U84" s="671"/>
      <c r="V84" s="671"/>
      <c r="W84" s="671"/>
      <c r="X84" s="671"/>
      <c r="Y84" s="671"/>
      <c r="Z84" s="671"/>
      <c r="AA84" s="672"/>
      <c r="AB84" s="890"/>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91"/>
    </row>
    <row r="85" spans="1:60" ht="18.75" hidden="1" customHeight="1" x14ac:dyDescent="0.15">
      <c r="A85" s="867"/>
      <c r="B85" s="422" t="s">
        <v>144</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7" t="s">
        <v>133</v>
      </c>
      <c r="AV85" s="527"/>
      <c r="AW85" s="527"/>
      <c r="AX85" s="528"/>
      <c r="AY85" s="10"/>
      <c r="AZ85" s="10"/>
      <c r="BA85" s="10"/>
      <c r="BB85" s="10"/>
      <c r="BC85" s="10"/>
    </row>
    <row r="86" spans="1:60" ht="18.75" hidden="1" customHeight="1" x14ac:dyDescent="0.15">
      <c r="A86" s="867"/>
      <c r="B86" s="422"/>
      <c r="C86" s="422"/>
      <c r="D86" s="422"/>
      <c r="E86" s="422"/>
      <c r="F86" s="423"/>
      <c r="G86" s="407"/>
      <c r="H86" s="389"/>
      <c r="I86" s="389"/>
      <c r="J86" s="389"/>
      <c r="K86" s="389"/>
      <c r="L86" s="389"/>
      <c r="M86" s="389"/>
      <c r="N86" s="389"/>
      <c r="O86" s="408"/>
      <c r="P86" s="429"/>
      <c r="Q86" s="389"/>
      <c r="R86" s="389"/>
      <c r="S86" s="389"/>
      <c r="T86" s="389"/>
      <c r="U86" s="389"/>
      <c r="V86" s="389"/>
      <c r="W86" s="389"/>
      <c r="X86" s="408"/>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9" t="s">
        <v>177</v>
      </c>
      <c r="AX86" s="390"/>
      <c r="AY86" s="10"/>
      <c r="AZ86" s="10"/>
      <c r="BA86" s="10"/>
      <c r="BB86" s="10"/>
      <c r="BC86" s="10"/>
      <c r="BD86" s="10"/>
      <c r="BE86" s="10"/>
      <c r="BF86" s="10"/>
      <c r="BG86" s="10"/>
      <c r="BH86" s="10"/>
    </row>
    <row r="87" spans="1:60" ht="23.25" hidden="1" customHeight="1" x14ac:dyDescent="0.15">
      <c r="A87" s="867"/>
      <c r="B87" s="422"/>
      <c r="C87" s="422"/>
      <c r="D87" s="422"/>
      <c r="E87" s="422"/>
      <c r="F87" s="423"/>
      <c r="G87" s="89"/>
      <c r="H87" s="90"/>
      <c r="I87" s="90"/>
      <c r="J87" s="90"/>
      <c r="K87" s="90"/>
      <c r="L87" s="90"/>
      <c r="M87" s="90"/>
      <c r="N87" s="90"/>
      <c r="O87" s="91"/>
      <c r="P87" s="90"/>
      <c r="Q87" s="508"/>
      <c r="R87" s="508"/>
      <c r="S87" s="508"/>
      <c r="T87" s="508"/>
      <c r="U87" s="508"/>
      <c r="V87" s="508"/>
      <c r="W87" s="508"/>
      <c r="X87" s="509"/>
      <c r="Y87" s="552" t="s">
        <v>61</v>
      </c>
      <c r="Z87" s="553"/>
      <c r="AA87" s="554"/>
      <c r="AB87" s="455"/>
      <c r="AC87" s="455"/>
      <c r="AD87" s="455"/>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67"/>
      <c r="B88" s="422"/>
      <c r="C88" s="422"/>
      <c r="D88" s="422"/>
      <c r="E88" s="422"/>
      <c r="F88" s="423"/>
      <c r="G88" s="92"/>
      <c r="H88" s="93"/>
      <c r="I88" s="93"/>
      <c r="J88" s="93"/>
      <c r="K88" s="93"/>
      <c r="L88" s="93"/>
      <c r="M88" s="93"/>
      <c r="N88" s="93"/>
      <c r="O88" s="94"/>
      <c r="P88" s="510"/>
      <c r="Q88" s="510"/>
      <c r="R88" s="510"/>
      <c r="S88" s="510"/>
      <c r="T88" s="510"/>
      <c r="U88" s="510"/>
      <c r="V88" s="510"/>
      <c r="W88" s="510"/>
      <c r="X88" s="511"/>
      <c r="Y88" s="452" t="s">
        <v>53</v>
      </c>
      <c r="Z88" s="453"/>
      <c r="AA88" s="454"/>
      <c r="AB88" s="517"/>
      <c r="AC88" s="517"/>
      <c r="AD88" s="517"/>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67"/>
      <c r="B89" s="523"/>
      <c r="C89" s="523"/>
      <c r="D89" s="523"/>
      <c r="E89" s="523"/>
      <c r="F89" s="524"/>
      <c r="G89" s="95"/>
      <c r="H89" s="96"/>
      <c r="I89" s="96"/>
      <c r="J89" s="96"/>
      <c r="K89" s="96"/>
      <c r="L89" s="96"/>
      <c r="M89" s="96"/>
      <c r="N89" s="96"/>
      <c r="O89" s="97"/>
      <c r="P89" s="161"/>
      <c r="Q89" s="161"/>
      <c r="R89" s="161"/>
      <c r="S89" s="161"/>
      <c r="T89" s="161"/>
      <c r="U89" s="161"/>
      <c r="V89" s="161"/>
      <c r="W89" s="161"/>
      <c r="X89" s="551"/>
      <c r="Y89" s="452" t="s">
        <v>13</v>
      </c>
      <c r="Z89" s="453"/>
      <c r="AA89" s="454"/>
      <c r="AB89" s="585" t="s">
        <v>14</v>
      </c>
      <c r="AC89" s="585"/>
      <c r="AD89" s="585"/>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67"/>
      <c r="B90" s="422" t="s">
        <v>144</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7" t="s">
        <v>133</v>
      </c>
      <c r="AV90" s="527"/>
      <c r="AW90" s="527"/>
      <c r="AX90" s="528"/>
    </row>
    <row r="91" spans="1:60" ht="18.75" hidden="1" customHeight="1" x14ac:dyDescent="0.15">
      <c r="A91" s="867"/>
      <c r="B91" s="422"/>
      <c r="C91" s="422"/>
      <c r="D91" s="422"/>
      <c r="E91" s="422"/>
      <c r="F91" s="423"/>
      <c r="G91" s="407"/>
      <c r="H91" s="389"/>
      <c r="I91" s="389"/>
      <c r="J91" s="389"/>
      <c r="K91" s="389"/>
      <c r="L91" s="389"/>
      <c r="M91" s="389"/>
      <c r="N91" s="389"/>
      <c r="O91" s="408"/>
      <c r="P91" s="429"/>
      <c r="Q91" s="389"/>
      <c r="R91" s="389"/>
      <c r="S91" s="389"/>
      <c r="T91" s="389"/>
      <c r="U91" s="389"/>
      <c r="V91" s="389"/>
      <c r="W91" s="389"/>
      <c r="X91" s="408"/>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9" t="s">
        <v>177</v>
      </c>
      <c r="AX91" s="390"/>
      <c r="AY91" s="10"/>
      <c r="AZ91" s="10"/>
      <c r="BA91" s="10"/>
      <c r="BB91" s="10"/>
      <c r="BC91" s="10"/>
    </row>
    <row r="92" spans="1:60" ht="23.25" hidden="1" customHeight="1" x14ac:dyDescent="0.15">
      <c r="A92" s="867"/>
      <c r="B92" s="422"/>
      <c r="C92" s="422"/>
      <c r="D92" s="422"/>
      <c r="E92" s="422"/>
      <c r="F92" s="423"/>
      <c r="G92" s="89"/>
      <c r="H92" s="90"/>
      <c r="I92" s="90"/>
      <c r="J92" s="90"/>
      <c r="K92" s="90"/>
      <c r="L92" s="90"/>
      <c r="M92" s="90"/>
      <c r="N92" s="90"/>
      <c r="O92" s="91"/>
      <c r="P92" s="90"/>
      <c r="Q92" s="508"/>
      <c r="R92" s="508"/>
      <c r="S92" s="508"/>
      <c r="T92" s="508"/>
      <c r="U92" s="508"/>
      <c r="V92" s="508"/>
      <c r="W92" s="508"/>
      <c r="X92" s="509"/>
      <c r="Y92" s="552" t="s">
        <v>61</v>
      </c>
      <c r="Z92" s="553"/>
      <c r="AA92" s="554"/>
      <c r="AB92" s="455"/>
      <c r="AC92" s="455"/>
      <c r="AD92" s="455"/>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67"/>
      <c r="B93" s="422"/>
      <c r="C93" s="422"/>
      <c r="D93" s="422"/>
      <c r="E93" s="422"/>
      <c r="F93" s="423"/>
      <c r="G93" s="92"/>
      <c r="H93" s="93"/>
      <c r="I93" s="93"/>
      <c r="J93" s="93"/>
      <c r="K93" s="93"/>
      <c r="L93" s="93"/>
      <c r="M93" s="93"/>
      <c r="N93" s="93"/>
      <c r="O93" s="94"/>
      <c r="P93" s="510"/>
      <c r="Q93" s="510"/>
      <c r="R93" s="510"/>
      <c r="S93" s="510"/>
      <c r="T93" s="510"/>
      <c r="U93" s="510"/>
      <c r="V93" s="510"/>
      <c r="W93" s="510"/>
      <c r="X93" s="511"/>
      <c r="Y93" s="452" t="s">
        <v>53</v>
      </c>
      <c r="Z93" s="453"/>
      <c r="AA93" s="454"/>
      <c r="AB93" s="517"/>
      <c r="AC93" s="517"/>
      <c r="AD93" s="517"/>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67"/>
      <c r="B94" s="523"/>
      <c r="C94" s="523"/>
      <c r="D94" s="523"/>
      <c r="E94" s="523"/>
      <c r="F94" s="524"/>
      <c r="G94" s="95"/>
      <c r="H94" s="96"/>
      <c r="I94" s="96"/>
      <c r="J94" s="96"/>
      <c r="K94" s="96"/>
      <c r="L94" s="96"/>
      <c r="M94" s="96"/>
      <c r="N94" s="96"/>
      <c r="O94" s="97"/>
      <c r="P94" s="161"/>
      <c r="Q94" s="161"/>
      <c r="R94" s="161"/>
      <c r="S94" s="161"/>
      <c r="T94" s="161"/>
      <c r="U94" s="161"/>
      <c r="V94" s="161"/>
      <c r="W94" s="161"/>
      <c r="X94" s="551"/>
      <c r="Y94" s="452" t="s">
        <v>13</v>
      </c>
      <c r="Z94" s="453"/>
      <c r="AA94" s="454"/>
      <c r="AB94" s="585" t="s">
        <v>14</v>
      </c>
      <c r="AC94" s="585"/>
      <c r="AD94" s="585"/>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67"/>
      <c r="B95" s="422" t="s">
        <v>144</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7" t="s">
        <v>133</v>
      </c>
      <c r="AV95" s="527"/>
      <c r="AW95" s="527"/>
      <c r="AX95" s="528"/>
      <c r="AY95" s="10"/>
      <c r="AZ95" s="10"/>
      <c r="BA95" s="10"/>
      <c r="BB95" s="10"/>
      <c r="BC95" s="10"/>
      <c r="BD95" s="10"/>
      <c r="BE95" s="10"/>
      <c r="BF95" s="10"/>
      <c r="BG95" s="10"/>
      <c r="BH95" s="10"/>
    </row>
    <row r="96" spans="1:60" ht="18.75" hidden="1" customHeight="1" x14ac:dyDescent="0.15">
      <c r="A96" s="867"/>
      <c r="B96" s="422"/>
      <c r="C96" s="422"/>
      <c r="D96" s="422"/>
      <c r="E96" s="422"/>
      <c r="F96" s="423"/>
      <c r="G96" s="407"/>
      <c r="H96" s="389"/>
      <c r="I96" s="389"/>
      <c r="J96" s="389"/>
      <c r="K96" s="389"/>
      <c r="L96" s="389"/>
      <c r="M96" s="389"/>
      <c r="N96" s="389"/>
      <c r="O96" s="408"/>
      <c r="P96" s="429"/>
      <c r="Q96" s="389"/>
      <c r="R96" s="389"/>
      <c r="S96" s="389"/>
      <c r="T96" s="389"/>
      <c r="U96" s="389"/>
      <c r="V96" s="389"/>
      <c r="W96" s="389"/>
      <c r="X96" s="408"/>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9" t="s">
        <v>177</v>
      </c>
      <c r="AX96" s="390"/>
    </row>
    <row r="97" spans="1:60" ht="23.25" hidden="1" customHeight="1" x14ac:dyDescent="0.15">
      <c r="A97" s="867"/>
      <c r="B97" s="422"/>
      <c r="C97" s="422"/>
      <c r="D97" s="422"/>
      <c r="E97" s="422"/>
      <c r="F97" s="423"/>
      <c r="G97" s="89"/>
      <c r="H97" s="90"/>
      <c r="I97" s="90"/>
      <c r="J97" s="90"/>
      <c r="K97" s="90"/>
      <c r="L97" s="90"/>
      <c r="M97" s="90"/>
      <c r="N97" s="90"/>
      <c r="O97" s="91"/>
      <c r="P97" s="90"/>
      <c r="Q97" s="508"/>
      <c r="R97" s="508"/>
      <c r="S97" s="508"/>
      <c r="T97" s="508"/>
      <c r="U97" s="508"/>
      <c r="V97" s="508"/>
      <c r="W97" s="508"/>
      <c r="X97" s="509"/>
      <c r="Y97" s="552" t="s">
        <v>61</v>
      </c>
      <c r="Z97" s="553"/>
      <c r="AA97" s="554"/>
      <c r="AB97" s="462"/>
      <c r="AC97" s="463"/>
      <c r="AD97" s="464"/>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67"/>
      <c r="B98" s="422"/>
      <c r="C98" s="422"/>
      <c r="D98" s="422"/>
      <c r="E98" s="422"/>
      <c r="F98" s="423"/>
      <c r="G98" s="92"/>
      <c r="H98" s="93"/>
      <c r="I98" s="93"/>
      <c r="J98" s="93"/>
      <c r="K98" s="93"/>
      <c r="L98" s="93"/>
      <c r="M98" s="93"/>
      <c r="N98" s="93"/>
      <c r="O98" s="94"/>
      <c r="P98" s="510"/>
      <c r="Q98" s="510"/>
      <c r="R98" s="510"/>
      <c r="S98" s="510"/>
      <c r="T98" s="510"/>
      <c r="U98" s="510"/>
      <c r="V98" s="510"/>
      <c r="W98" s="510"/>
      <c r="X98" s="511"/>
      <c r="Y98" s="452" t="s">
        <v>53</v>
      </c>
      <c r="Z98" s="453"/>
      <c r="AA98" s="454"/>
      <c r="AB98" s="456"/>
      <c r="AC98" s="457"/>
      <c r="AD98" s="458"/>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68"/>
      <c r="B99" s="424"/>
      <c r="C99" s="424"/>
      <c r="D99" s="424"/>
      <c r="E99" s="424"/>
      <c r="F99" s="425"/>
      <c r="G99" s="571"/>
      <c r="H99" s="200"/>
      <c r="I99" s="200"/>
      <c r="J99" s="200"/>
      <c r="K99" s="200"/>
      <c r="L99" s="200"/>
      <c r="M99" s="200"/>
      <c r="N99" s="200"/>
      <c r="O99" s="572"/>
      <c r="P99" s="512"/>
      <c r="Q99" s="512"/>
      <c r="R99" s="512"/>
      <c r="S99" s="512"/>
      <c r="T99" s="512"/>
      <c r="U99" s="512"/>
      <c r="V99" s="512"/>
      <c r="W99" s="512"/>
      <c r="X99" s="513"/>
      <c r="Y99" s="897" t="s">
        <v>13</v>
      </c>
      <c r="Z99" s="898"/>
      <c r="AA99" s="899"/>
      <c r="AB99" s="894" t="s">
        <v>14</v>
      </c>
      <c r="AC99" s="895"/>
      <c r="AD99" s="896"/>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276</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56"/>
      <c r="Z100" s="857"/>
      <c r="AA100" s="858"/>
      <c r="AB100" s="475" t="s">
        <v>11</v>
      </c>
      <c r="AC100" s="475"/>
      <c r="AD100" s="475"/>
      <c r="AE100" s="533" t="s">
        <v>316</v>
      </c>
      <c r="AF100" s="534"/>
      <c r="AG100" s="534"/>
      <c r="AH100" s="535"/>
      <c r="AI100" s="533" t="s">
        <v>336</v>
      </c>
      <c r="AJ100" s="534"/>
      <c r="AK100" s="534"/>
      <c r="AL100" s="535"/>
      <c r="AM100" s="533" t="s">
        <v>343</v>
      </c>
      <c r="AN100" s="534"/>
      <c r="AO100" s="534"/>
      <c r="AP100" s="535"/>
      <c r="AQ100" s="304" t="s">
        <v>356</v>
      </c>
      <c r="AR100" s="305"/>
      <c r="AS100" s="305"/>
      <c r="AT100" s="306"/>
      <c r="AU100" s="304" t="s">
        <v>357</v>
      </c>
      <c r="AV100" s="305"/>
      <c r="AW100" s="305"/>
      <c r="AX100" s="307"/>
    </row>
    <row r="101" spans="1:60" ht="23.25" customHeight="1" x14ac:dyDescent="0.15">
      <c r="A101" s="416"/>
      <c r="B101" s="417"/>
      <c r="C101" s="417"/>
      <c r="D101" s="417"/>
      <c r="E101" s="417"/>
      <c r="F101" s="418"/>
      <c r="G101" s="90" t="s">
        <v>494</v>
      </c>
      <c r="H101" s="90"/>
      <c r="I101" s="90"/>
      <c r="J101" s="90"/>
      <c r="K101" s="90"/>
      <c r="L101" s="90"/>
      <c r="M101" s="90"/>
      <c r="N101" s="90"/>
      <c r="O101" s="90"/>
      <c r="P101" s="90"/>
      <c r="Q101" s="90"/>
      <c r="R101" s="90"/>
      <c r="S101" s="90"/>
      <c r="T101" s="90"/>
      <c r="U101" s="90"/>
      <c r="V101" s="90"/>
      <c r="W101" s="90"/>
      <c r="X101" s="91"/>
      <c r="Y101" s="536" t="s">
        <v>54</v>
      </c>
      <c r="Z101" s="537"/>
      <c r="AA101" s="538"/>
      <c r="AB101" s="455" t="s">
        <v>535</v>
      </c>
      <c r="AC101" s="455"/>
      <c r="AD101" s="455"/>
      <c r="AE101" s="202">
        <v>4</v>
      </c>
      <c r="AF101" s="203"/>
      <c r="AG101" s="203"/>
      <c r="AH101" s="204"/>
      <c r="AI101" s="202">
        <v>10</v>
      </c>
      <c r="AJ101" s="203"/>
      <c r="AK101" s="203"/>
      <c r="AL101" s="204"/>
      <c r="AM101" s="202">
        <v>7</v>
      </c>
      <c r="AN101" s="203"/>
      <c r="AO101" s="203"/>
      <c r="AP101" s="204"/>
      <c r="AQ101" s="202" t="s">
        <v>538</v>
      </c>
      <c r="AR101" s="203"/>
      <c r="AS101" s="203"/>
      <c r="AT101" s="204"/>
      <c r="AU101" s="202" t="s">
        <v>538</v>
      </c>
      <c r="AV101" s="203"/>
      <c r="AW101" s="203"/>
      <c r="AX101" s="204"/>
    </row>
    <row r="102" spans="1:60" ht="23.25" customHeight="1" x14ac:dyDescent="0.15">
      <c r="A102" s="419"/>
      <c r="B102" s="420"/>
      <c r="C102" s="420"/>
      <c r="D102" s="420"/>
      <c r="E102" s="420"/>
      <c r="F102" s="421"/>
      <c r="G102" s="96"/>
      <c r="H102" s="96"/>
      <c r="I102" s="96"/>
      <c r="J102" s="96"/>
      <c r="K102" s="96"/>
      <c r="L102" s="96"/>
      <c r="M102" s="96"/>
      <c r="N102" s="96"/>
      <c r="O102" s="96"/>
      <c r="P102" s="96"/>
      <c r="Q102" s="96"/>
      <c r="R102" s="96"/>
      <c r="S102" s="96"/>
      <c r="T102" s="96"/>
      <c r="U102" s="96"/>
      <c r="V102" s="96"/>
      <c r="W102" s="96"/>
      <c r="X102" s="97"/>
      <c r="Y102" s="439" t="s">
        <v>55</v>
      </c>
      <c r="Z102" s="440"/>
      <c r="AA102" s="441"/>
      <c r="AB102" s="455" t="s">
        <v>535</v>
      </c>
      <c r="AC102" s="455"/>
      <c r="AD102" s="455"/>
      <c r="AE102" s="412" t="s">
        <v>488</v>
      </c>
      <c r="AF102" s="412"/>
      <c r="AG102" s="412"/>
      <c r="AH102" s="412"/>
      <c r="AI102" s="412" t="s">
        <v>503</v>
      </c>
      <c r="AJ102" s="412"/>
      <c r="AK102" s="412"/>
      <c r="AL102" s="412"/>
      <c r="AM102" s="412" t="s">
        <v>488</v>
      </c>
      <c r="AN102" s="412"/>
      <c r="AO102" s="412"/>
      <c r="AP102" s="412"/>
      <c r="AQ102" s="257" t="s">
        <v>539</v>
      </c>
      <c r="AR102" s="258"/>
      <c r="AS102" s="258"/>
      <c r="AT102" s="303"/>
      <c r="AU102" s="257" t="s">
        <v>540</v>
      </c>
      <c r="AV102" s="258"/>
      <c r="AW102" s="258"/>
      <c r="AX102" s="303"/>
    </row>
    <row r="103" spans="1:60" ht="31.5" hidden="1" customHeight="1" x14ac:dyDescent="0.15">
      <c r="A103" s="413" t="s">
        <v>276</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316</v>
      </c>
      <c r="AF103" s="410"/>
      <c r="AG103" s="410"/>
      <c r="AH103" s="411"/>
      <c r="AI103" s="409" t="s">
        <v>314</v>
      </c>
      <c r="AJ103" s="410"/>
      <c r="AK103" s="410"/>
      <c r="AL103" s="411"/>
      <c r="AM103" s="409" t="s">
        <v>343</v>
      </c>
      <c r="AN103" s="410"/>
      <c r="AO103" s="410"/>
      <c r="AP103" s="411"/>
      <c r="AQ103" s="268" t="s">
        <v>356</v>
      </c>
      <c r="AR103" s="269"/>
      <c r="AS103" s="269"/>
      <c r="AT103" s="308"/>
      <c r="AU103" s="268" t="s">
        <v>357</v>
      </c>
      <c r="AV103" s="269"/>
      <c r="AW103" s="269"/>
      <c r="AX103" s="270"/>
    </row>
    <row r="104" spans="1:60" ht="23.25" hidden="1" customHeight="1" x14ac:dyDescent="0.15">
      <c r="A104" s="416"/>
      <c r="B104" s="417"/>
      <c r="C104" s="417"/>
      <c r="D104" s="417"/>
      <c r="E104" s="417"/>
      <c r="F104" s="418"/>
      <c r="G104" s="90"/>
      <c r="H104" s="90"/>
      <c r="I104" s="90"/>
      <c r="J104" s="90"/>
      <c r="K104" s="90"/>
      <c r="L104" s="90"/>
      <c r="M104" s="90"/>
      <c r="N104" s="90"/>
      <c r="O104" s="90"/>
      <c r="P104" s="90"/>
      <c r="Q104" s="90"/>
      <c r="R104" s="90"/>
      <c r="S104" s="90"/>
      <c r="T104" s="90"/>
      <c r="U104" s="90"/>
      <c r="V104" s="90"/>
      <c r="W104" s="90"/>
      <c r="X104" s="91"/>
      <c r="Y104" s="459" t="s">
        <v>54</v>
      </c>
      <c r="Z104" s="460"/>
      <c r="AA104" s="461"/>
      <c r="AB104" s="539"/>
      <c r="AC104" s="540"/>
      <c r="AD104" s="541"/>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9"/>
      <c r="B105" s="420"/>
      <c r="C105" s="420"/>
      <c r="D105" s="420"/>
      <c r="E105" s="420"/>
      <c r="F105" s="421"/>
      <c r="G105" s="96"/>
      <c r="H105" s="96"/>
      <c r="I105" s="96"/>
      <c r="J105" s="96"/>
      <c r="K105" s="96"/>
      <c r="L105" s="96"/>
      <c r="M105" s="96"/>
      <c r="N105" s="96"/>
      <c r="O105" s="96"/>
      <c r="P105" s="96"/>
      <c r="Q105" s="96"/>
      <c r="R105" s="96"/>
      <c r="S105" s="96"/>
      <c r="T105" s="96"/>
      <c r="U105" s="96"/>
      <c r="V105" s="96"/>
      <c r="W105" s="96"/>
      <c r="X105" s="97"/>
      <c r="Y105" s="439" t="s">
        <v>55</v>
      </c>
      <c r="Z105" s="542"/>
      <c r="AA105" s="543"/>
      <c r="AB105" s="462"/>
      <c r="AC105" s="463"/>
      <c r="AD105" s="464"/>
      <c r="AE105" s="412"/>
      <c r="AF105" s="412"/>
      <c r="AG105" s="412"/>
      <c r="AH105" s="412"/>
      <c r="AI105" s="412"/>
      <c r="AJ105" s="412"/>
      <c r="AK105" s="412"/>
      <c r="AL105" s="412"/>
      <c r="AM105" s="412"/>
      <c r="AN105" s="412"/>
      <c r="AO105" s="412"/>
      <c r="AP105" s="412"/>
      <c r="AQ105" s="202"/>
      <c r="AR105" s="203"/>
      <c r="AS105" s="203"/>
      <c r="AT105" s="204"/>
      <c r="AU105" s="257"/>
      <c r="AV105" s="258"/>
      <c r="AW105" s="258"/>
      <c r="AX105" s="303"/>
    </row>
    <row r="106" spans="1:60" ht="31.5" hidden="1" customHeight="1" x14ac:dyDescent="0.15">
      <c r="A106" s="413" t="s">
        <v>276</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316</v>
      </c>
      <c r="AF106" s="410"/>
      <c r="AG106" s="410"/>
      <c r="AH106" s="411"/>
      <c r="AI106" s="409" t="s">
        <v>314</v>
      </c>
      <c r="AJ106" s="410"/>
      <c r="AK106" s="410"/>
      <c r="AL106" s="411"/>
      <c r="AM106" s="409" t="s">
        <v>343</v>
      </c>
      <c r="AN106" s="410"/>
      <c r="AO106" s="410"/>
      <c r="AP106" s="411"/>
      <c r="AQ106" s="268" t="s">
        <v>356</v>
      </c>
      <c r="AR106" s="269"/>
      <c r="AS106" s="269"/>
      <c r="AT106" s="308"/>
      <c r="AU106" s="268" t="s">
        <v>357</v>
      </c>
      <c r="AV106" s="269"/>
      <c r="AW106" s="269"/>
      <c r="AX106" s="270"/>
    </row>
    <row r="107" spans="1:60" ht="23.25" hidden="1" customHeight="1" x14ac:dyDescent="0.15">
      <c r="A107" s="416"/>
      <c r="B107" s="417"/>
      <c r="C107" s="417"/>
      <c r="D107" s="417"/>
      <c r="E107" s="417"/>
      <c r="F107" s="418"/>
      <c r="G107" s="90"/>
      <c r="H107" s="90"/>
      <c r="I107" s="90"/>
      <c r="J107" s="90"/>
      <c r="K107" s="90"/>
      <c r="L107" s="90"/>
      <c r="M107" s="90"/>
      <c r="N107" s="90"/>
      <c r="O107" s="90"/>
      <c r="P107" s="90"/>
      <c r="Q107" s="90"/>
      <c r="R107" s="90"/>
      <c r="S107" s="90"/>
      <c r="T107" s="90"/>
      <c r="U107" s="90"/>
      <c r="V107" s="90"/>
      <c r="W107" s="90"/>
      <c r="X107" s="91"/>
      <c r="Y107" s="459" t="s">
        <v>54</v>
      </c>
      <c r="Z107" s="460"/>
      <c r="AA107" s="461"/>
      <c r="AB107" s="539"/>
      <c r="AC107" s="540"/>
      <c r="AD107" s="541"/>
      <c r="AE107" s="412"/>
      <c r="AF107" s="412"/>
      <c r="AG107" s="412"/>
      <c r="AH107" s="412"/>
      <c r="AI107" s="412"/>
      <c r="AJ107" s="412"/>
      <c r="AK107" s="412"/>
      <c r="AL107" s="412"/>
      <c r="AM107" s="412"/>
      <c r="AN107" s="412"/>
      <c r="AO107" s="412"/>
      <c r="AP107" s="412"/>
      <c r="AQ107" s="202"/>
      <c r="AR107" s="203"/>
      <c r="AS107" s="203"/>
      <c r="AT107" s="204"/>
      <c r="AU107" s="202"/>
      <c r="AV107" s="203"/>
      <c r="AW107" s="203"/>
      <c r="AX107" s="204"/>
    </row>
    <row r="108" spans="1:60" ht="23.25" hidden="1" customHeight="1" x14ac:dyDescent="0.15">
      <c r="A108" s="419"/>
      <c r="B108" s="420"/>
      <c r="C108" s="420"/>
      <c r="D108" s="420"/>
      <c r="E108" s="420"/>
      <c r="F108" s="421"/>
      <c r="G108" s="96"/>
      <c r="H108" s="96"/>
      <c r="I108" s="96"/>
      <c r="J108" s="96"/>
      <c r="K108" s="96"/>
      <c r="L108" s="96"/>
      <c r="M108" s="96"/>
      <c r="N108" s="96"/>
      <c r="O108" s="96"/>
      <c r="P108" s="96"/>
      <c r="Q108" s="96"/>
      <c r="R108" s="96"/>
      <c r="S108" s="96"/>
      <c r="T108" s="96"/>
      <c r="U108" s="96"/>
      <c r="V108" s="96"/>
      <c r="W108" s="96"/>
      <c r="X108" s="97"/>
      <c r="Y108" s="439" t="s">
        <v>55</v>
      </c>
      <c r="Z108" s="542"/>
      <c r="AA108" s="543"/>
      <c r="AB108" s="462"/>
      <c r="AC108" s="463"/>
      <c r="AD108" s="464"/>
      <c r="AE108" s="412"/>
      <c r="AF108" s="412"/>
      <c r="AG108" s="412"/>
      <c r="AH108" s="412"/>
      <c r="AI108" s="412"/>
      <c r="AJ108" s="412"/>
      <c r="AK108" s="412"/>
      <c r="AL108" s="412"/>
      <c r="AM108" s="412"/>
      <c r="AN108" s="412"/>
      <c r="AO108" s="412"/>
      <c r="AP108" s="412"/>
      <c r="AQ108" s="202"/>
      <c r="AR108" s="203"/>
      <c r="AS108" s="203"/>
      <c r="AT108" s="204"/>
      <c r="AU108" s="257"/>
      <c r="AV108" s="258"/>
      <c r="AW108" s="258"/>
      <c r="AX108" s="303"/>
    </row>
    <row r="109" spans="1:60" ht="31.5" hidden="1" customHeight="1" x14ac:dyDescent="0.15">
      <c r="A109" s="413" t="s">
        <v>276</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316</v>
      </c>
      <c r="AF109" s="410"/>
      <c r="AG109" s="410"/>
      <c r="AH109" s="411"/>
      <c r="AI109" s="409" t="s">
        <v>314</v>
      </c>
      <c r="AJ109" s="410"/>
      <c r="AK109" s="410"/>
      <c r="AL109" s="411"/>
      <c r="AM109" s="409" t="s">
        <v>343</v>
      </c>
      <c r="AN109" s="410"/>
      <c r="AO109" s="410"/>
      <c r="AP109" s="411"/>
      <c r="AQ109" s="268" t="s">
        <v>356</v>
      </c>
      <c r="AR109" s="269"/>
      <c r="AS109" s="269"/>
      <c r="AT109" s="308"/>
      <c r="AU109" s="268" t="s">
        <v>357</v>
      </c>
      <c r="AV109" s="269"/>
      <c r="AW109" s="269"/>
      <c r="AX109" s="270"/>
    </row>
    <row r="110" spans="1:60" ht="23.25" hidden="1" customHeight="1" x14ac:dyDescent="0.15">
      <c r="A110" s="416"/>
      <c r="B110" s="417"/>
      <c r="C110" s="417"/>
      <c r="D110" s="417"/>
      <c r="E110" s="417"/>
      <c r="F110" s="418"/>
      <c r="G110" s="90"/>
      <c r="H110" s="90"/>
      <c r="I110" s="90"/>
      <c r="J110" s="90"/>
      <c r="K110" s="90"/>
      <c r="L110" s="90"/>
      <c r="M110" s="90"/>
      <c r="N110" s="90"/>
      <c r="O110" s="90"/>
      <c r="P110" s="90"/>
      <c r="Q110" s="90"/>
      <c r="R110" s="90"/>
      <c r="S110" s="90"/>
      <c r="T110" s="90"/>
      <c r="U110" s="90"/>
      <c r="V110" s="90"/>
      <c r="W110" s="90"/>
      <c r="X110" s="91"/>
      <c r="Y110" s="459" t="s">
        <v>54</v>
      </c>
      <c r="Z110" s="460"/>
      <c r="AA110" s="461"/>
      <c r="AB110" s="539"/>
      <c r="AC110" s="540"/>
      <c r="AD110" s="541"/>
      <c r="AE110" s="412"/>
      <c r="AF110" s="412"/>
      <c r="AG110" s="412"/>
      <c r="AH110" s="412"/>
      <c r="AI110" s="412"/>
      <c r="AJ110" s="412"/>
      <c r="AK110" s="412"/>
      <c r="AL110" s="412"/>
      <c r="AM110" s="412"/>
      <c r="AN110" s="412"/>
      <c r="AO110" s="412"/>
      <c r="AP110" s="412"/>
      <c r="AQ110" s="202"/>
      <c r="AR110" s="203"/>
      <c r="AS110" s="203"/>
      <c r="AT110" s="204"/>
      <c r="AU110" s="202"/>
      <c r="AV110" s="203"/>
      <c r="AW110" s="203"/>
      <c r="AX110" s="204"/>
    </row>
    <row r="111" spans="1:60" ht="23.25" hidden="1" customHeight="1" x14ac:dyDescent="0.15">
      <c r="A111" s="419"/>
      <c r="B111" s="420"/>
      <c r="C111" s="420"/>
      <c r="D111" s="420"/>
      <c r="E111" s="420"/>
      <c r="F111" s="421"/>
      <c r="G111" s="96"/>
      <c r="H111" s="96"/>
      <c r="I111" s="96"/>
      <c r="J111" s="96"/>
      <c r="K111" s="96"/>
      <c r="L111" s="96"/>
      <c r="M111" s="96"/>
      <c r="N111" s="96"/>
      <c r="O111" s="96"/>
      <c r="P111" s="96"/>
      <c r="Q111" s="96"/>
      <c r="R111" s="96"/>
      <c r="S111" s="96"/>
      <c r="T111" s="96"/>
      <c r="U111" s="96"/>
      <c r="V111" s="96"/>
      <c r="W111" s="96"/>
      <c r="X111" s="97"/>
      <c r="Y111" s="439" t="s">
        <v>55</v>
      </c>
      <c r="Z111" s="542"/>
      <c r="AA111" s="543"/>
      <c r="AB111" s="462"/>
      <c r="AC111" s="463"/>
      <c r="AD111" s="464"/>
      <c r="AE111" s="412"/>
      <c r="AF111" s="412"/>
      <c r="AG111" s="412"/>
      <c r="AH111" s="412"/>
      <c r="AI111" s="412"/>
      <c r="AJ111" s="412"/>
      <c r="AK111" s="412"/>
      <c r="AL111" s="412"/>
      <c r="AM111" s="412"/>
      <c r="AN111" s="412"/>
      <c r="AO111" s="412"/>
      <c r="AP111" s="412"/>
      <c r="AQ111" s="202"/>
      <c r="AR111" s="203"/>
      <c r="AS111" s="203"/>
      <c r="AT111" s="204"/>
      <c r="AU111" s="257"/>
      <c r="AV111" s="258"/>
      <c r="AW111" s="258"/>
      <c r="AX111" s="303"/>
    </row>
    <row r="112" spans="1:60" ht="31.5" hidden="1" customHeight="1" x14ac:dyDescent="0.15">
      <c r="A112" s="413" t="s">
        <v>276</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316</v>
      </c>
      <c r="AF112" s="410"/>
      <c r="AG112" s="410"/>
      <c r="AH112" s="411"/>
      <c r="AI112" s="409" t="s">
        <v>314</v>
      </c>
      <c r="AJ112" s="410"/>
      <c r="AK112" s="410"/>
      <c r="AL112" s="411"/>
      <c r="AM112" s="409" t="s">
        <v>343</v>
      </c>
      <c r="AN112" s="410"/>
      <c r="AO112" s="410"/>
      <c r="AP112" s="411"/>
      <c r="AQ112" s="268" t="s">
        <v>356</v>
      </c>
      <c r="AR112" s="269"/>
      <c r="AS112" s="269"/>
      <c r="AT112" s="308"/>
      <c r="AU112" s="268" t="s">
        <v>357</v>
      </c>
      <c r="AV112" s="269"/>
      <c r="AW112" s="269"/>
      <c r="AX112" s="270"/>
    </row>
    <row r="113" spans="1:50" ht="23.25" hidden="1" customHeight="1" x14ac:dyDescent="0.15">
      <c r="A113" s="416"/>
      <c r="B113" s="417"/>
      <c r="C113" s="417"/>
      <c r="D113" s="417"/>
      <c r="E113" s="417"/>
      <c r="F113" s="418"/>
      <c r="G113" s="90"/>
      <c r="H113" s="90"/>
      <c r="I113" s="90"/>
      <c r="J113" s="90"/>
      <c r="K113" s="90"/>
      <c r="L113" s="90"/>
      <c r="M113" s="90"/>
      <c r="N113" s="90"/>
      <c r="O113" s="90"/>
      <c r="P113" s="90"/>
      <c r="Q113" s="90"/>
      <c r="R113" s="90"/>
      <c r="S113" s="90"/>
      <c r="T113" s="90"/>
      <c r="U113" s="90"/>
      <c r="V113" s="90"/>
      <c r="W113" s="90"/>
      <c r="X113" s="91"/>
      <c r="Y113" s="459" t="s">
        <v>54</v>
      </c>
      <c r="Z113" s="460"/>
      <c r="AA113" s="461"/>
      <c r="AB113" s="539"/>
      <c r="AC113" s="540"/>
      <c r="AD113" s="541"/>
      <c r="AE113" s="412"/>
      <c r="AF113" s="412"/>
      <c r="AG113" s="412"/>
      <c r="AH113" s="412"/>
      <c r="AI113" s="412"/>
      <c r="AJ113" s="412"/>
      <c r="AK113" s="412"/>
      <c r="AL113" s="412"/>
      <c r="AM113" s="412"/>
      <c r="AN113" s="412"/>
      <c r="AO113" s="412"/>
      <c r="AP113" s="412"/>
      <c r="AQ113" s="202"/>
      <c r="AR113" s="203"/>
      <c r="AS113" s="203"/>
      <c r="AT113" s="204"/>
      <c r="AU113" s="202"/>
      <c r="AV113" s="203"/>
      <c r="AW113" s="203"/>
      <c r="AX113" s="204"/>
    </row>
    <row r="114" spans="1:50" ht="23.25" hidden="1" customHeight="1" x14ac:dyDescent="0.15">
      <c r="A114" s="419"/>
      <c r="B114" s="420"/>
      <c r="C114" s="420"/>
      <c r="D114" s="420"/>
      <c r="E114" s="420"/>
      <c r="F114" s="421"/>
      <c r="G114" s="96"/>
      <c r="H114" s="96"/>
      <c r="I114" s="96"/>
      <c r="J114" s="96"/>
      <c r="K114" s="96"/>
      <c r="L114" s="96"/>
      <c r="M114" s="96"/>
      <c r="N114" s="96"/>
      <c r="O114" s="96"/>
      <c r="P114" s="96"/>
      <c r="Q114" s="96"/>
      <c r="R114" s="96"/>
      <c r="S114" s="96"/>
      <c r="T114" s="96"/>
      <c r="U114" s="96"/>
      <c r="V114" s="96"/>
      <c r="W114" s="96"/>
      <c r="X114" s="97"/>
      <c r="Y114" s="439" t="s">
        <v>55</v>
      </c>
      <c r="Z114" s="542"/>
      <c r="AA114" s="543"/>
      <c r="AB114" s="462"/>
      <c r="AC114" s="463"/>
      <c r="AD114" s="464"/>
      <c r="AE114" s="412"/>
      <c r="AF114" s="412"/>
      <c r="AG114" s="412"/>
      <c r="AH114" s="412"/>
      <c r="AI114" s="412"/>
      <c r="AJ114" s="412"/>
      <c r="AK114" s="412"/>
      <c r="AL114" s="412"/>
      <c r="AM114" s="412"/>
      <c r="AN114" s="412"/>
      <c r="AO114" s="412"/>
      <c r="AP114" s="412"/>
      <c r="AQ114" s="202"/>
      <c r="AR114" s="203"/>
      <c r="AS114" s="203"/>
      <c r="AT114" s="204"/>
      <c r="AU114" s="202"/>
      <c r="AV114" s="203"/>
      <c r="AW114" s="203"/>
      <c r="AX114" s="204"/>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7"/>
      <c r="Z115" s="548"/>
      <c r="AA115" s="549"/>
      <c r="AB115" s="409" t="s">
        <v>11</v>
      </c>
      <c r="AC115" s="410"/>
      <c r="AD115" s="411"/>
      <c r="AE115" s="409" t="s">
        <v>316</v>
      </c>
      <c r="AF115" s="410"/>
      <c r="AG115" s="410"/>
      <c r="AH115" s="411"/>
      <c r="AI115" s="409" t="s">
        <v>314</v>
      </c>
      <c r="AJ115" s="410"/>
      <c r="AK115" s="410"/>
      <c r="AL115" s="411"/>
      <c r="AM115" s="409" t="s">
        <v>343</v>
      </c>
      <c r="AN115" s="410"/>
      <c r="AO115" s="410"/>
      <c r="AP115" s="411"/>
      <c r="AQ115" s="582" t="s">
        <v>358</v>
      </c>
      <c r="AR115" s="583"/>
      <c r="AS115" s="583"/>
      <c r="AT115" s="583"/>
      <c r="AU115" s="583"/>
      <c r="AV115" s="583"/>
      <c r="AW115" s="583"/>
      <c r="AX115" s="584"/>
    </row>
    <row r="116" spans="1:50" ht="23.25" customHeight="1" x14ac:dyDescent="0.15">
      <c r="A116" s="433"/>
      <c r="B116" s="434"/>
      <c r="C116" s="434"/>
      <c r="D116" s="434"/>
      <c r="E116" s="434"/>
      <c r="F116" s="435"/>
      <c r="G116" s="384" t="s">
        <v>543</v>
      </c>
      <c r="H116" s="384"/>
      <c r="I116" s="384"/>
      <c r="J116" s="384"/>
      <c r="K116" s="384"/>
      <c r="L116" s="384"/>
      <c r="M116" s="384"/>
      <c r="N116" s="384"/>
      <c r="O116" s="384"/>
      <c r="P116" s="384"/>
      <c r="Q116" s="384"/>
      <c r="R116" s="384"/>
      <c r="S116" s="384"/>
      <c r="T116" s="384"/>
      <c r="U116" s="384"/>
      <c r="V116" s="384"/>
      <c r="W116" s="384"/>
      <c r="X116" s="384"/>
      <c r="Y116" s="449" t="s">
        <v>15</v>
      </c>
      <c r="Z116" s="450"/>
      <c r="AA116" s="451"/>
      <c r="AB116" s="456" t="s">
        <v>504</v>
      </c>
      <c r="AC116" s="457"/>
      <c r="AD116" s="458"/>
      <c r="AE116" s="412">
        <v>5</v>
      </c>
      <c r="AF116" s="412"/>
      <c r="AG116" s="412"/>
      <c r="AH116" s="412"/>
      <c r="AI116" s="412">
        <v>60</v>
      </c>
      <c r="AJ116" s="412"/>
      <c r="AK116" s="412"/>
      <c r="AL116" s="412"/>
      <c r="AM116" s="412">
        <v>329</v>
      </c>
      <c r="AN116" s="412"/>
      <c r="AO116" s="412"/>
      <c r="AP116" s="412"/>
      <c r="AQ116" s="202" t="s">
        <v>538</v>
      </c>
      <c r="AR116" s="203"/>
      <c r="AS116" s="203"/>
      <c r="AT116" s="203"/>
      <c r="AU116" s="203"/>
      <c r="AV116" s="203"/>
      <c r="AW116" s="203"/>
      <c r="AX116" s="205"/>
    </row>
    <row r="117" spans="1:50" ht="46.5" customHeight="1" thickBot="1" x14ac:dyDescent="0.2">
      <c r="A117" s="436"/>
      <c r="B117" s="437"/>
      <c r="C117" s="437"/>
      <c r="D117" s="437"/>
      <c r="E117" s="437"/>
      <c r="F117" s="438"/>
      <c r="G117" s="385"/>
      <c r="H117" s="385"/>
      <c r="I117" s="385"/>
      <c r="J117" s="385"/>
      <c r="K117" s="385"/>
      <c r="L117" s="385"/>
      <c r="M117" s="385"/>
      <c r="N117" s="385"/>
      <c r="O117" s="385"/>
      <c r="P117" s="385"/>
      <c r="Q117" s="385"/>
      <c r="R117" s="385"/>
      <c r="S117" s="385"/>
      <c r="T117" s="385"/>
      <c r="U117" s="385"/>
      <c r="V117" s="385"/>
      <c r="W117" s="385"/>
      <c r="X117" s="385"/>
      <c r="Y117" s="465" t="s">
        <v>48</v>
      </c>
      <c r="Z117" s="440"/>
      <c r="AA117" s="441"/>
      <c r="AB117" s="466" t="s">
        <v>544</v>
      </c>
      <c r="AC117" s="467"/>
      <c r="AD117" s="468"/>
      <c r="AE117" s="545" t="s">
        <v>547</v>
      </c>
      <c r="AF117" s="545"/>
      <c r="AG117" s="545"/>
      <c r="AH117" s="545"/>
      <c r="AI117" s="545" t="s">
        <v>548</v>
      </c>
      <c r="AJ117" s="545"/>
      <c r="AK117" s="545"/>
      <c r="AL117" s="545"/>
      <c r="AM117" s="545" t="s">
        <v>542</v>
      </c>
      <c r="AN117" s="545"/>
      <c r="AO117" s="545"/>
      <c r="AP117" s="545"/>
      <c r="AQ117" s="545" t="s">
        <v>538</v>
      </c>
      <c r="AR117" s="545"/>
      <c r="AS117" s="545"/>
      <c r="AT117" s="545"/>
      <c r="AU117" s="545"/>
      <c r="AV117" s="545"/>
      <c r="AW117" s="545"/>
      <c r="AX117" s="546"/>
    </row>
    <row r="118" spans="1:50" ht="23.25" hidden="1"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7"/>
      <c r="Z118" s="548"/>
      <c r="AA118" s="549"/>
      <c r="AB118" s="409" t="s">
        <v>11</v>
      </c>
      <c r="AC118" s="410"/>
      <c r="AD118" s="411"/>
      <c r="AE118" s="409" t="s">
        <v>316</v>
      </c>
      <c r="AF118" s="410"/>
      <c r="AG118" s="410"/>
      <c r="AH118" s="411"/>
      <c r="AI118" s="409" t="s">
        <v>314</v>
      </c>
      <c r="AJ118" s="410"/>
      <c r="AK118" s="410"/>
      <c r="AL118" s="411"/>
      <c r="AM118" s="409" t="s">
        <v>343</v>
      </c>
      <c r="AN118" s="410"/>
      <c r="AO118" s="410"/>
      <c r="AP118" s="411"/>
      <c r="AQ118" s="582" t="s">
        <v>358</v>
      </c>
      <c r="AR118" s="583"/>
      <c r="AS118" s="583"/>
      <c r="AT118" s="583"/>
      <c r="AU118" s="583"/>
      <c r="AV118" s="583"/>
      <c r="AW118" s="583"/>
      <c r="AX118" s="584"/>
    </row>
    <row r="119" spans="1:50" ht="23.25" hidden="1" customHeight="1" x14ac:dyDescent="0.15">
      <c r="A119" s="433"/>
      <c r="B119" s="434"/>
      <c r="C119" s="434"/>
      <c r="D119" s="434"/>
      <c r="E119" s="434"/>
      <c r="F119" s="435"/>
      <c r="G119" s="384" t="s">
        <v>283</v>
      </c>
      <c r="H119" s="384"/>
      <c r="I119" s="384"/>
      <c r="J119" s="384"/>
      <c r="K119" s="384"/>
      <c r="L119" s="384"/>
      <c r="M119" s="384"/>
      <c r="N119" s="384"/>
      <c r="O119" s="384"/>
      <c r="P119" s="384"/>
      <c r="Q119" s="384"/>
      <c r="R119" s="384"/>
      <c r="S119" s="384"/>
      <c r="T119" s="384"/>
      <c r="U119" s="384"/>
      <c r="V119" s="384"/>
      <c r="W119" s="384"/>
      <c r="X119" s="384"/>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4"/>
    </row>
    <row r="120" spans="1:50" ht="46.5" hidden="1" customHeight="1" x14ac:dyDescent="0.15">
      <c r="A120" s="436"/>
      <c r="B120" s="437"/>
      <c r="C120" s="437"/>
      <c r="D120" s="437"/>
      <c r="E120" s="437"/>
      <c r="F120" s="438"/>
      <c r="G120" s="385"/>
      <c r="H120" s="385"/>
      <c r="I120" s="385"/>
      <c r="J120" s="385"/>
      <c r="K120" s="385"/>
      <c r="L120" s="385"/>
      <c r="M120" s="385"/>
      <c r="N120" s="385"/>
      <c r="O120" s="385"/>
      <c r="P120" s="385"/>
      <c r="Q120" s="385"/>
      <c r="R120" s="385"/>
      <c r="S120" s="385"/>
      <c r="T120" s="385"/>
      <c r="U120" s="385"/>
      <c r="V120" s="385"/>
      <c r="W120" s="385"/>
      <c r="X120" s="385"/>
      <c r="Y120" s="465" t="s">
        <v>48</v>
      </c>
      <c r="Z120" s="440"/>
      <c r="AA120" s="441"/>
      <c r="AB120" s="466" t="s">
        <v>282</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7"/>
      <c r="Z121" s="548"/>
      <c r="AA121" s="549"/>
      <c r="AB121" s="409" t="s">
        <v>11</v>
      </c>
      <c r="AC121" s="410"/>
      <c r="AD121" s="411"/>
      <c r="AE121" s="409" t="s">
        <v>316</v>
      </c>
      <c r="AF121" s="410"/>
      <c r="AG121" s="410"/>
      <c r="AH121" s="411"/>
      <c r="AI121" s="409" t="s">
        <v>314</v>
      </c>
      <c r="AJ121" s="410"/>
      <c r="AK121" s="410"/>
      <c r="AL121" s="411"/>
      <c r="AM121" s="409" t="s">
        <v>343</v>
      </c>
      <c r="AN121" s="410"/>
      <c r="AO121" s="410"/>
      <c r="AP121" s="411"/>
      <c r="AQ121" s="582" t="s">
        <v>358</v>
      </c>
      <c r="AR121" s="583"/>
      <c r="AS121" s="583"/>
      <c r="AT121" s="583"/>
      <c r="AU121" s="583"/>
      <c r="AV121" s="583"/>
      <c r="AW121" s="583"/>
      <c r="AX121" s="584"/>
    </row>
    <row r="122" spans="1:50" ht="23.25" hidden="1" customHeight="1" x14ac:dyDescent="0.15">
      <c r="A122" s="433"/>
      <c r="B122" s="434"/>
      <c r="C122" s="434"/>
      <c r="D122" s="434"/>
      <c r="E122" s="434"/>
      <c r="F122" s="435"/>
      <c r="G122" s="384" t="s">
        <v>284</v>
      </c>
      <c r="H122" s="384"/>
      <c r="I122" s="384"/>
      <c r="J122" s="384"/>
      <c r="K122" s="384"/>
      <c r="L122" s="384"/>
      <c r="M122" s="384"/>
      <c r="N122" s="384"/>
      <c r="O122" s="384"/>
      <c r="P122" s="384"/>
      <c r="Q122" s="384"/>
      <c r="R122" s="384"/>
      <c r="S122" s="384"/>
      <c r="T122" s="384"/>
      <c r="U122" s="384"/>
      <c r="V122" s="384"/>
      <c r="W122" s="384"/>
      <c r="X122" s="384"/>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4"/>
    </row>
    <row r="123" spans="1:50" ht="46.5" hidden="1" customHeight="1" x14ac:dyDescent="0.15">
      <c r="A123" s="436"/>
      <c r="B123" s="437"/>
      <c r="C123" s="437"/>
      <c r="D123" s="437"/>
      <c r="E123" s="437"/>
      <c r="F123" s="438"/>
      <c r="G123" s="385"/>
      <c r="H123" s="385"/>
      <c r="I123" s="385"/>
      <c r="J123" s="385"/>
      <c r="K123" s="385"/>
      <c r="L123" s="385"/>
      <c r="M123" s="385"/>
      <c r="N123" s="385"/>
      <c r="O123" s="385"/>
      <c r="P123" s="385"/>
      <c r="Q123" s="385"/>
      <c r="R123" s="385"/>
      <c r="S123" s="385"/>
      <c r="T123" s="385"/>
      <c r="U123" s="385"/>
      <c r="V123" s="385"/>
      <c r="W123" s="385"/>
      <c r="X123" s="385"/>
      <c r="Y123" s="465" t="s">
        <v>48</v>
      </c>
      <c r="Z123" s="440"/>
      <c r="AA123" s="441"/>
      <c r="AB123" s="466" t="s">
        <v>285</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7"/>
      <c r="Z124" s="548"/>
      <c r="AA124" s="549"/>
      <c r="AB124" s="409" t="s">
        <v>11</v>
      </c>
      <c r="AC124" s="410"/>
      <c r="AD124" s="411"/>
      <c r="AE124" s="409" t="s">
        <v>316</v>
      </c>
      <c r="AF124" s="410"/>
      <c r="AG124" s="410"/>
      <c r="AH124" s="411"/>
      <c r="AI124" s="409" t="s">
        <v>314</v>
      </c>
      <c r="AJ124" s="410"/>
      <c r="AK124" s="410"/>
      <c r="AL124" s="411"/>
      <c r="AM124" s="409" t="s">
        <v>343</v>
      </c>
      <c r="AN124" s="410"/>
      <c r="AO124" s="410"/>
      <c r="AP124" s="411"/>
      <c r="AQ124" s="582" t="s">
        <v>358</v>
      </c>
      <c r="AR124" s="583"/>
      <c r="AS124" s="583"/>
      <c r="AT124" s="583"/>
      <c r="AU124" s="583"/>
      <c r="AV124" s="583"/>
      <c r="AW124" s="583"/>
      <c r="AX124" s="584"/>
    </row>
    <row r="125" spans="1:50" ht="23.25" hidden="1" customHeight="1" x14ac:dyDescent="0.15">
      <c r="A125" s="433"/>
      <c r="B125" s="434"/>
      <c r="C125" s="434"/>
      <c r="D125" s="434"/>
      <c r="E125" s="434"/>
      <c r="F125" s="435"/>
      <c r="G125" s="384" t="s">
        <v>284</v>
      </c>
      <c r="H125" s="384"/>
      <c r="I125" s="384"/>
      <c r="J125" s="384"/>
      <c r="K125" s="384"/>
      <c r="L125" s="384"/>
      <c r="M125" s="384"/>
      <c r="N125" s="384"/>
      <c r="O125" s="384"/>
      <c r="P125" s="384"/>
      <c r="Q125" s="384"/>
      <c r="R125" s="384"/>
      <c r="S125" s="384"/>
      <c r="T125" s="384"/>
      <c r="U125" s="384"/>
      <c r="V125" s="384"/>
      <c r="W125" s="384"/>
      <c r="X125" s="939"/>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4"/>
    </row>
    <row r="126" spans="1:50" ht="46.5" hidden="1" customHeight="1" x14ac:dyDescent="0.15">
      <c r="A126" s="436"/>
      <c r="B126" s="437"/>
      <c r="C126" s="437"/>
      <c r="D126" s="437"/>
      <c r="E126" s="437"/>
      <c r="F126" s="438"/>
      <c r="G126" s="385"/>
      <c r="H126" s="385"/>
      <c r="I126" s="385"/>
      <c r="J126" s="385"/>
      <c r="K126" s="385"/>
      <c r="L126" s="385"/>
      <c r="M126" s="385"/>
      <c r="N126" s="385"/>
      <c r="O126" s="385"/>
      <c r="P126" s="385"/>
      <c r="Q126" s="385"/>
      <c r="R126" s="385"/>
      <c r="S126" s="385"/>
      <c r="T126" s="385"/>
      <c r="U126" s="385"/>
      <c r="V126" s="385"/>
      <c r="W126" s="385"/>
      <c r="X126" s="940"/>
      <c r="Y126" s="465" t="s">
        <v>48</v>
      </c>
      <c r="Z126" s="440"/>
      <c r="AA126" s="441"/>
      <c r="AB126" s="466" t="s">
        <v>282</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2" t="s">
        <v>15</v>
      </c>
      <c r="B127" s="434"/>
      <c r="C127" s="434"/>
      <c r="D127" s="434"/>
      <c r="E127" s="434"/>
      <c r="F127" s="435"/>
      <c r="G127" s="232" t="s">
        <v>16</v>
      </c>
      <c r="H127" s="232"/>
      <c r="I127" s="232"/>
      <c r="J127" s="232"/>
      <c r="K127" s="232"/>
      <c r="L127" s="232"/>
      <c r="M127" s="232"/>
      <c r="N127" s="232"/>
      <c r="O127" s="232"/>
      <c r="P127" s="232"/>
      <c r="Q127" s="232"/>
      <c r="R127" s="232"/>
      <c r="S127" s="232"/>
      <c r="T127" s="232"/>
      <c r="U127" s="232"/>
      <c r="V127" s="232"/>
      <c r="W127" s="232"/>
      <c r="X127" s="233"/>
      <c r="Y127" s="936"/>
      <c r="Z127" s="937"/>
      <c r="AA127" s="938"/>
      <c r="AB127" s="231" t="s">
        <v>11</v>
      </c>
      <c r="AC127" s="232"/>
      <c r="AD127" s="233"/>
      <c r="AE127" s="409" t="s">
        <v>316</v>
      </c>
      <c r="AF127" s="410"/>
      <c r="AG127" s="410"/>
      <c r="AH127" s="411"/>
      <c r="AI127" s="409" t="s">
        <v>314</v>
      </c>
      <c r="AJ127" s="410"/>
      <c r="AK127" s="410"/>
      <c r="AL127" s="411"/>
      <c r="AM127" s="409" t="s">
        <v>343</v>
      </c>
      <c r="AN127" s="410"/>
      <c r="AO127" s="410"/>
      <c r="AP127" s="411"/>
      <c r="AQ127" s="582" t="s">
        <v>358</v>
      </c>
      <c r="AR127" s="583"/>
      <c r="AS127" s="583"/>
      <c r="AT127" s="583"/>
      <c r="AU127" s="583"/>
      <c r="AV127" s="583"/>
      <c r="AW127" s="583"/>
      <c r="AX127" s="584"/>
    </row>
    <row r="128" spans="1:50" ht="23.25" hidden="1" customHeight="1" x14ac:dyDescent="0.15">
      <c r="A128" s="433"/>
      <c r="B128" s="434"/>
      <c r="C128" s="434"/>
      <c r="D128" s="434"/>
      <c r="E128" s="434"/>
      <c r="F128" s="435"/>
      <c r="G128" s="384" t="s">
        <v>284</v>
      </c>
      <c r="H128" s="384"/>
      <c r="I128" s="384"/>
      <c r="J128" s="384"/>
      <c r="K128" s="384"/>
      <c r="L128" s="384"/>
      <c r="M128" s="384"/>
      <c r="N128" s="384"/>
      <c r="O128" s="384"/>
      <c r="P128" s="384"/>
      <c r="Q128" s="384"/>
      <c r="R128" s="384"/>
      <c r="S128" s="384"/>
      <c r="T128" s="384"/>
      <c r="U128" s="384"/>
      <c r="V128" s="384"/>
      <c r="W128" s="384"/>
      <c r="X128" s="384"/>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4"/>
    </row>
    <row r="129" spans="1:50" ht="46.5" hidden="1" customHeight="1" thickBot="1" x14ac:dyDescent="0.2">
      <c r="A129" s="436"/>
      <c r="B129" s="437"/>
      <c r="C129" s="437"/>
      <c r="D129" s="437"/>
      <c r="E129" s="437"/>
      <c r="F129" s="438"/>
      <c r="G129" s="385"/>
      <c r="H129" s="385"/>
      <c r="I129" s="385"/>
      <c r="J129" s="385"/>
      <c r="K129" s="385"/>
      <c r="L129" s="385"/>
      <c r="M129" s="385"/>
      <c r="N129" s="385"/>
      <c r="O129" s="385"/>
      <c r="P129" s="385"/>
      <c r="Q129" s="385"/>
      <c r="R129" s="385"/>
      <c r="S129" s="385"/>
      <c r="T129" s="385"/>
      <c r="U129" s="385"/>
      <c r="V129" s="385"/>
      <c r="W129" s="385"/>
      <c r="X129" s="385"/>
      <c r="Y129" s="465" t="s">
        <v>48</v>
      </c>
      <c r="Z129" s="440"/>
      <c r="AA129" s="441"/>
      <c r="AB129" s="466" t="s">
        <v>282</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hidden="1" customHeight="1" x14ac:dyDescent="0.15">
      <c r="A130" s="173" t="s">
        <v>331</v>
      </c>
      <c r="B130" s="170"/>
      <c r="C130" s="169" t="s">
        <v>191</v>
      </c>
      <c r="D130" s="170"/>
      <c r="E130" s="154" t="s">
        <v>220</v>
      </c>
      <c r="F130" s="155"/>
      <c r="G130" s="156" t="s">
        <v>488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15">
      <c r="A131" s="174"/>
      <c r="B131" s="171"/>
      <c r="C131" s="165"/>
      <c r="D131" s="171"/>
      <c r="E131" s="159" t="s">
        <v>219</v>
      </c>
      <c r="F131" s="160"/>
      <c r="G131" s="95" t="s">
        <v>495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488</v>
      </c>
      <c r="AR133" s="184"/>
      <c r="AS133" s="118" t="s">
        <v>188</v>
      </c>
      <c r="AT133" s="119"/>
      <c r="AU133" s="185" t="s">
        <v>488</v>
      </c>
      <c r="AV133" s="185"/>
      <c r="AW133" s="118" t="s">
        <v>177</v>
      </c>
      <c r="AX133" s="180"/>
    </row>
    <row r="134" spans="1:50" ht="39.75" hidden="1" customHeight="1" x14ac:dyDescent="0.15">
      <c r="A134" s="174"/>
      <c r="B134" s="171"/>
      <c r="C134" s="165"/>
      <c r="D134" s="171"/>
      <c r="E134" s="165"/>
      <c r="F134" s="166"/>
      <c r="G134" s="89" t="s">
        <v>488</v>
      </c>
      <c r="H134" s="90"/>
      <c r="I134" s="90"/>
      <c r="J134" s="90"/>
      <c r="K134" s="90"/>
      <c r="L134" s="90"/>
      <c r="M134" s="90"/>
      <c r="N134" s="90"/>
      <c r="O134" s="90"/>
      <c r="P134" s="90"/>
      <c r="Q134" s="90"/>
      <c r="R134" s="90"/>
      <c r="S134" s="90"/>
      <c r="T134" s="90"/>
      <c r="U134" s="90"/>
      <c r="V134" s="90"/>
      <c r="W134" s="90"/>
      <c r="X134" s="91"/>
      <c r="Y134" s="186" t="s">
        <v>202</v>
      </c>
      <c r="Z134" s="187"/>
      <c r="AA134" s="188"/>
      <c r="AB134" s="189" t="s">
        <v>496</v>
      </c>
      <c r="AC134" s="190"/>
      <c r="AD134" s="190"/>
      <c r="AE134" s="191" t="s">
        <v>496</v>
      </c>
      <c r="AF134" s="192"/>
      <c r="AG134" s="192"/>
      <c r="AH134" s="192"/>
      <c r="AI134" s="191" t="s">
        <v>496</v>
      </c>
      <c r="AJ134" s="192"/>
      <c r="AK134" s="192"/>
      <c r="AL134" s="192"/>
      <c r="AM134" s="191" t="s">
        <v>496</v>
      </c>
      <c r="AN134" s="192"/>
      <c r="AO134" s="192"/>
      <c r="AP134" s="192"/>
      <c r="AQ134" s="191" t="s">
        <v>496</v>
      </c>
      <c r="AR134" s="192"/>
      <c r="AS134" s="192"/>
      <c r="AT134" s="192"/>
      <c r="AU134" s="191" t="s">
        <v>496</v>
      </c>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496</v>
      </c>
      <c r="AC135" s="198"/>
      <c r="AD135" s="198"/>
      <c r="AE135" s="191" t="s">
        <v>496</v>
      </c>
      <c r="AF135" s="192"/>
      <c r="AG135" s="192"/>
      <c r="AH135" s="192"/>
      <c r="AI135" s="191" t="s">
        <v>496</v>
      </c>
      <c r="AJ135" s="192"/>
      <c r="AK135" s="192"/>
      <c r="AL135" s="192"/>
      <c r="AM135" s="191" t="s">
        <v>496</v>
      </c>
      <c r="AN135" s="192"/>
      <c r="AO135" s="192"/>
      <c r="AP135" s="192"/>
      <c r="AQ135" s="191" t="s">
        <v>496</v>
      </c>
      <c r="AR135" s="192"/>
      <c r="AS135" s="192"/>
      <c r="AT135" s="192"/>
      <c r="AU135" s="191" t="s">
        <v>496</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customHeight="1" x14ac:dyDescent="0.15">
      <c r="A190" s="174"/>
      <c r="B190" s="171"/>
      <c r="C190" s="165"/>
      <c r="D190" s="171"/>
      <c r="E190" s="154" t="s">
        <v>220</v>
      </c>
      <c r="F190" s="155"/>
      <c r="G190" s="156" t="s">
        <v>488</v>
      </c>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customHeight="1" x14ac:dyDescent="0.15">
      <c r="A191" s="174"/>
      <c r="B191" s="171"/>
      <c r="C191" s="165"/>
      <c r="D191" s="171"/>
      <c r="E191" s="159" t="s">
        <v>219</v>
      </c>
      <c r="F191" s="160"/>
      <c r="G191" s="95" t="s">
        <v>497</v>
      </c>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t="s">
        <v>488</v>
      </c>
      <c r="AR193" s="184"/>
      <c r="AS193" s="118" t="s">
        <v>188</v>
      </c>
      <c r="AT193" s="119"/>
      <c r="AU193" s="185" t="s">
        <v>495</v>
      </c>
      <c r="AV193" s="185"/>
      <c r="AW193" s="118" t="s">
        <v>177</v>
      </c>
      <c r="AX193" s="180"/>
    </row>
    <row r="194" spans="1:50" ht="39.75" customHeight="1" x14ac:dyDescent="0.15">
      <c r="A194" s="174"/>
      <c r="B194" s="171"/>
      <c r="C194" s="165"/>
      <c r="D194" s="171"/>
      <c r="E194" s="165"/>
      <c r="F194" s="166"/>
      <c r="G194" s="89" t="s">
        <v>498</v>
      </c>
      <c r="H194" s="90"/>
      <c r="I194" s="90"/>
      <c r="J194" s="90"/>
      <c r="K194" s="90"/>
      <c r="L194" s="90"/>
      <c r="M194" s="90"/>
      <c r="N194" s="90"/>
      <c r="O194" s="90"/>
      <c r="P194" s="90"/>
      <c r="Q194" s="90"/>
      <c r="R194" s="90"/>
      <c r="S194" s="90"/>
      <c r="T194" s="90"/>
      <c r="U194" s="90"/>
      <c r="V194" s="90"/>
      <c r="W194" s="90"/>
      <c r="X194" s="91"/>
      <c r="Y194" s="186" t="s">
        <v>202</v>
      </c>
      <c r="Z194" s="187"/>
      <c r="AA194" s="188"/>
      <c r="AB194" s="189" t="s">
        <v>499</v>
      </c>
      <c r="AC194" s="190"/>
      <c r="AD194" s="190"/>
      <c r="AE194" s="191" t="s">
        <v>488</v>
      </c>
      <c r="AF194" s="192"/>
      <c r="AG194" s="192"/>
      <c r="AH194" s="192"/>
      <c r="AI194" s="191" t="s">
        <v>488</v>
      </c>
      <c r="AJ194" s="192"/>
      <c r="AK194" s="192"/>
      <c r="AL194" s="192"/>
      <c r="AM194" s="191" t="s">
        <v>488</v>
      </c>
      <c r="AN194" s="192"/>
      <c r="AO194" s="192"/>
      <c r="AP194" s="192"/>
      <c r="AQ194" s="191" t="s">
        <v>488</v>
      </c>
      <c r="AR194" s="192"/>
      <c r="AS194" s="192"/>
      <c r="AT194" s="192"/>
      <c r="AU194" s="191" t="s">
        <v>488</v>
      </c>
      <c r="AV194" s="192"/>
      <c r="AW194" s="192"/>
      <c r="AX194" s="193"/>
    </row>
    <row r="195" spans="1:50" ht="39.75"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t="s">
        <v>488</v>
      </c>
      <c r="AC195" s="198"/>
      <c r="AD195" s="198"/>
      <c r="AE195" s="191" t="s">
        <v>488</v>
      </c>
      <c r="AF195" s="192"/>
      <c r="AG195" s="192"/>
      <c r="AH195" s="192"/>
      <c r="AI195" s="191" t="s">
        <v>488</v>
      </c>
      <c r="AJ195" s="192"/>
      <c r="AK195" s="192"/>
      <c r="AL195" s="192"/>
      <c r="AM195" s="191" t="s">
        <v>488</v>
      </c>
      <c r="AN195" s="192"/>
      <c r="AO195" s="192"/>
      <c r="AP195" s="192"/>
      <c r="AQ195" s="191" t="s">
        <v>491</v>
      </c>
      <c r="AR195" s="192"/>
      <c r="AS195" s="192"/>
      <c r="AT195" s="192"/>
      <c r="AU195" s="191" t="s">
        <v>488</v>
      </c>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41"/>
      <c r="E430" s="159" t="s">
        <v>324</v>
      </c>
      <c r="F430" s="900"/>
      <c r="G430" s="901" t="s">
        <v>207</v>
      </c>
      <c r="H430" s="108"/>
      <c r="I430" s="108"/>
      <c r="J430" s="902" t="s">
        <v>487</v>
      </c>
      <c r="K430" s="903"/>
      <c r="L430" s="903"/>
      <c r="M430" s="903"/>
      <c r="N430" s="903"/>
      <c r="O430" s="903"/>
      <c r="P430" s="903"/>
      <c r="Q430" s="903"/>
      <c r="R430" s="903"/>
      <c r="S430" s="903"/>
      <c r="T430" s="904"/>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5"/>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1"/>
      <c r="AR432" s="185"/>
      <c r="AS432" s="118" t="s">
        <v>188</v>
      </c>
      <c r="AT432" s="119"/>
      <c r="AU432" s="185"/>
      <c r="AV432" s="185"/>
      <c r="AW432" s="118" t="s">
        <v>177</v>
      </c>
      <c r="AX432" s="180"/>
    </row>
    <row r="433" spans="1:50" ht="23.25" customHeight="1" x14ac:dyDescent="0.15">
      <c r="A433" s="174"/>
      <c r="B433" s="171"/>
      <c r="C433" s="165"/>
      <c r="D433" s="171"/>
      <c r="E433" s="328"/>
      <c r="F433" s="329"/>
      <c r="G433" s="89" t="s">
        <v>488</v>
      </c>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70" t="s">
        <v>178</v>
      </c>
      <c r="AC435" s="570"/>
      <c r="AD435" s="570"/>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1"/>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70" t="s">
        <v>178</v>
      </c>
      <c r="AC440" s="570"/>
      <c r="AD440" s="570"/>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1"/>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70" t="s">
        <v>178</v>
      </c>
      <c r="AC445" s="570"/>
      <c r="AD445" s="570"/>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1"/>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70" t="s">
        <v>178</v>
      </c>
      <c r="AC450" s="570"/>
      <c r="AD450" s="570"/>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1"/>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70" t="s">
        <v>178</v>
      </c>
      <c r="AC455" s="570"/>
      <c r="AD455" s="570"/>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1"/>
      <c r="AR457" s="185"/>
      <c r="AS457" s="118" t="s">
        <v>188</v>
      </c>
      <c r="AT457" s="119"/>
      <c r="AU457" s="185"/>
      <c r="AV457" s="185"/>
      <c r="AW457" s="118" t="s">
        <v>177</v>
      </c>
      <c r="AX457" s="180"/>
    </row>
    <row r="458" spans="1:50" ht="23.25"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70" t="s">
        <v>14</v>
      </c>
      <c r="AC460" s="570"/>
      <c r="AD460" s="570"/>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1"/>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70" t="s">
        <v>14</v>
      </c>
      <c r="AC465" s="570"/>
      <c r="AD465" s="570"/>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1"/>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70" t="s">
        <v>14</v>
      </c>
      <c r="AC470" s="570"/>
      <c r="AD470" s="570"/>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1"/>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70" t="s">
        <v>14</v>
      </c>
      <c r="AC475" s="570"/>
      <c r="AD475" s="570"/>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1"/>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70" t="s">
        <v>14</v>
      </c>
      <c r="AC480" s="570"/>
      <c r="AD480" s="570"/>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901" t="s">
        <v>207</v>
      </c>
      <c r="H484" s="108"/>
      <c r="I484" s="108"/>
      <c r="J484" s="902"/>
      <c r="K484" s="903"/>
      <c r="L484" s="903"/>
      <c r="M484" s="903"/>
      <c r="N484" s="903"/>
      <c r="O484" s="903"/>
      <c r="P484" s="903"/>
      <c r="Q484" s="903"/>
      <c r="R484" s="903"/>
      <c r="S484" s="903"/>
      <c r="T484" s="904"/>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5"/>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1"/>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70" t="s">
        <v>178</v>
      </c>
      <c r="AC489" s="570"/>
      <c r="AD489" s="570"/>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1"/>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70" t="s">
        <v>178</v>
      </c>
      <c r="AC494" s="570"/>
      <c r="AD494" s="570"/>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1"/>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70" t="s">
        <v>178</v>
      </c>
      <c r="AC499" s="570"/>
      <c r="AD499" s="570"/>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1"/>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70" t="s">
        <v>178</v>
      </c>
      <c r="AC504" s="570"/>
      <c r="AD504" s="570"/>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1"/>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70" t="s">
        <v>178</v>
      </c>
      <c r="AC509" s="570"/>
      <c r="AD509" s="570"/>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1"/>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70" t="s">
        <v>14</v>
      </c>
      <c r="AC514" s="570"/>
      <c r="AD514" s="570"/>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1"/>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70" t="s">
        <v>14</v>
      </c>
      <c r="AC519" s="570"/>
      <c r="AD519" s="570"/>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1"/>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70" t="s">
        <v>14</v>
      </c>
      <c r="AC524" s="570"/>
      <c r="AD524" s="570"/>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1"/>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70" t="s">
        <v>14</v>
      </c>
      <c r="AC529" s="570"/>
      <c r="AD529" s="570"/>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1"/>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70" t="s">
        <v>14</v>
      </c>
      <c r="AC534" s="570"/>
      <c r="AD534" s="570"/>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901" t="s">
        <v>207</v>
      </c>
      <c r="H538" s="108"/>
      <c r="I538" s="108"/>
      <c r="J538" s="902"/>
      <c r="K538" s="903"/>
      <c r="L538" s="903"/>
      <c r="M538" s="903"/>
      <c r="N538" s="903"/>
      <c r="O538" s="903"/>
      <c r="P538" s="903"/>
      <c r="Q538" s="903"/>
      <c r="R538" s="903"/>
      <c r="S538" s="903"/>
      <c r="T538" s="904"/>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5"/>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1"/>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70" t="s">
        <v>178</v>
      </c>
      <c r="AC543" s="570"/>
      <c r="AD543" s="570"/>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1"/>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70" t="s">
        <v>178</v>
      </c>
      <c r="AC548" s="570"/>
      <c r="AD548" s="570"/>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1"/>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70" t="s">
        <v>178</v>
      </c>
      <c r="AC553" s="570"/>
      <c r="AD553" s="570"/>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1"/>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70" t="s">
        <v>178</v>
      </c>
      <c r="AC558" s="570"/>
      <c r="AD558" s="570"/>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1"/>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70" t="s">
        <v>178</v>
      </c>
      <c r="AC563" s="570"/>
      <c r="AD563" s="570"/>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1"/>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70" t="s">
        <v>14</v>
      </c>
      <c r="AC568" s="570"/>
      <c r="AD568" s="570"/>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1"/>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70" t="s">
        <v>14</v>
      </c>
      <c r="AC573" s="570"/>
      <c r="AD573" s="570"/>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1"/>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70" t="s">
        <v>14</v>
      </c>
      <c r="AC578" s="570"/>
      <c r="AD578" s="570"/>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1"/>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70" t="s">
        <v>14</v>
      </c>
      <c r="AC583" s="570"/>
      <c r="AD583" s="570"/>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1"/>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70" t="s">
        <v>14</v>
      </c>
      <c r="AC588" s="570"/>
      <c r="AD588" s="570"/>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901" t="s">
        <v>207</v>
      </c>
      <c r="H592" s="108"/>
      <c r="I592" s="108"/>
      <c r="J592" s="902"/>
      <c r="K592" s="903"/>
      <c r="L592" s="903"/>
      <c r="M592" s="903"/>
      <c r="N592" s="903"/>
      <c r="O592" s="903"/>
      <c r="P592" s="903"/>
      <c r="Q592" s="903"/>
      <c r="R592" s="903"/>
      <c r="S592" s="903"/>
      <c r="T592" s="904"/>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5"/>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1"/>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70" t="s">
        <v>178</v>
      </c>
      <c r="AC597" s="570"/>
      <c r="AD597" s="570"/>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1"/>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70" t="s">
        <v>178</v>
      </c>
      <c r="AC602" s="570"/>
      <c r="AD602" s="570"/>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1"/>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70" t="s">
        <v>178</v>
      </c>
      <c r="AC607" s="570"/>
      <c r="AD607" s="570"/>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1"/>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70" t="s">
        <v>178</v>
      </c>
      <c r="AC612" s="570"/>
      <c r="AD612" s="570"/>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1"/>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70" t="s">
        <v>178</v>
      </c>
      <c r="AC617" s="570"/>
      <c r="AD617" s="570"/>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1"/>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70" t="s">
        <v>14</v>
      </c>
      <c r="AC622" s="570"/>
      <c r="AD622" s="570"/>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1"/>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70" t="s">
        <v>14</v>
      </c>
      <c r="AC627" s="570"/>
      <c r="AD627" s="570"/>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1"/>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70" t="s">
        <v>14</v>
      </c>
      <c r="AC632" s="570"/>
      <c r="AD632" s="570"/>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1"/>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70" t="s">
        <v>14</v>
      </c>
      <c r="AC637" s="570"/>
      <c r="AD637" s="570"/>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1"/>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70" t="s">
        <v>14</v>
      </c>
      <c r="AC642" s="570"/>
      <c r="AD642" s="570"/>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901" t="s">
        <v>207</v>
      </c>
      <c r="H646" s="108"/>
      <c r="I646" s="108"/>
      <c r="J646" s="902"/>
      <c r="K646" s="903"/>
      <c r="L646" s="903"/>
      <c r="M646" s="903"/>
      <c r="N646" s="903"/>
      <c r="O646" s="903"/>
      <c r="P646" s="903"/>
      <c r="Q646" s="903"/>
      <c r="R646" s="903"/>
      <c r="S646" s="903"/>
      <c r="T646" s="904"/>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5"/>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1"/>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70" t="s">
        <v>178</v>
      </c>
      <c r="AC651" s="570"/>
      <c r="AD651" s="570"/>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1"/>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70" t="s">
        <v>178</v>
      </c>
      <c r="AC656" s="570"/>
      <c r="AD656" s="570"/>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1"/>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70" t="s">
        <v>178</v>
      </c>
      <c r="AC661" s="570"/>
      <c r="AD661" s="570"/>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1"/>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70" t="s">
        <v>178</v>
      </c>
      <c r="AC666" s="570"/>
      <c r="AD666" s="570"/>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1"/>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70" t="s">
        <v>178</v>
      </c>
      <c r="AC671" s="570"/>
      <c r="AD671" s="570"/>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1"/>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70" t="s">
        <v>14</v>
      </c>
      <c r="AC676" s="570"/>
      <c r="AD676" s="570"/>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1"/>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70" t="s">
        <v>14</v>
      </c>
      <c r="AC681" s="570"/>
      <c r="AD681" s="570"/>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1"/>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70" t="s">
        <v>14</v>
      </c>
      <c r="AC686" s="570"/>
      <c r="AD686" s="570"/>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1"/>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70" t="s">
        <v>14</v>
      </c>
      <c r="AC691" s="570"/>
      <c r="AD691" s="570"/>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1"/>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70" t="s">
        <v>14</v>
      </c>
      <c r="AC696" s="570"/>
      <c r="AD696" s="570"/>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
      <c r="A699" s="175"/>
      <c r="B699" s="176"/>
      <c r="C699" s="94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17" t="s">
        <v>46</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15" t="s">
        <v>30</v>
      </c>
      <c r="AH701" s="373"/>
      <c r="AI701" s="373"/>
      <c r="AJ701" s="373"/>
      <c r="AK701" s="373"/>
      <c r="AL701" s="373"/>
      <c r="AM701" s="373"/>
      <c r="AN701" s="373"/>
      <c r="AO701" s="373"/>
      <c r="AP701" s="373"/>
      <c r="AQ701" s="373"/>
      <c r="AR701" s="373"/>
      <c r="AS701" s="373"/>
      <c r="AT701" s="373"/>
      <c r="AU701" s="373"/>
      <c r="AV701" s="373"/>
      <c r="AW701" s="373"/>
      <c r="AX701" s="816"/>
    </row>
    <row r="702" spans="1:50" ht="27" customHeight="1" x14ac:dyDescent="0.15">
      <c r="A702" s="872" t="s">
        <v>139</v>
      </c>
      <c r="B702" s="873"/>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1" t="s">
        <v>489</v>
      </c>
      <c r="AE702" s="332"/>
      <c r="AF702" s="332"/>
      <c r="AG702" s="376" t="s">
        <v>505</v>
      </c>
      <c r="AH702" s="377"/>
      <c r="AI702" s="377"/>
      <c r="AJ702" s="377"/>
      <c r="AK702" s="377"/>
      <c r="AL702" s="377"/>
      <c r="AM702" s="377"/>
      <c r="AN702" s="377"/>
      <c r="AO702" s="377"/>
      <c r="AP702" s="377"/>
      <c r="AQ702" s="377"/>
      <c r="AR702" s="377"/>
      <c r="AS702" s="377"/>
      <c r="AT702" s="377"/>
      <c r="AU702" s="377"/>
      <c r="AV702" s="377"/>
      <c r="AW702" s="377"/>
      <c r="AX702" s="378"/>
    </row>
    <row r="703" spans="1:50" ht="27" customHeight="1" x14ac:dyDescent="0.15">
      <c r="A703" s="874"/>
      <c r="B703" s="875"/>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3"/>
      <c r="AD703" s="312" t="s">
        <v>489</v>
      </c>
      <c r="AE703" s="313"/>
      <c r="AF703" s="313"/>
      <c r="AG703" s="86" t="s">
        <v>506</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76"/>
      <c r="B704" s="877"/>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3" t="s">
        <v>500</v>
      </c>
      <c r="AE704" s="774"/>
      <c r="AF704" s="774"/>
      <c r="AG704" s="152"/>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1" t="s">
        <v>38</v>
      </c>
      <c r="B705" s="632"/>
      <c r="C705" s="812" t="s">
        <v>40</v>
      </c>
      <c r="D705" s="813"/>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4"/>
      <c r="AD705" s="705" t="s">
        <v>500</v>
      </c>
      <c r="AE705" s="706"/>
      <c r="AF705" s="706"/>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3"/>
      <c r="B706" s="634"/>
      <c r="C706" s="785"/>
      <c r="D706" s="786"/>
      <c r="E706" s="721" t="s">
        <v>305</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2"/>
      <c r="AE706" s="313"/>
      <c r="AF706" s="65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3"/>
      <c r="B707" s="634"/>
      <c r="C707" s="787"/>
      <c r="D707" s="788"/>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6"/>
      <c r="AE707" s="827"/>
      <c r="AF707" s="827"/>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3"/>
      <c r="B708" s="635"/>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5" t="s">
        <v>489</v>
      </c>
      <c r="AE708" s="596"/>
      <c r="AF708" s="596"/>
      <c r="AG708" s="733" t="s">
        <v>549</v>
      </c>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33"/>
      <c r="B709" s="635"/>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2" t="s">
        <v>489</v>
      </c>
      <c r="AE709" s="313"/>
      <c r="AF709" s="313"/>
      <c r="AG709" s="86" t="s">
        <v>507</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3"/>
      <c r="B710" s="635"/>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2" t="s">
        <v>500</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3"/>
      <c r="B711" s="635"/>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4"/>
      <c r="AD711" s="312" t="s">
        <v>489</v>
      </c>
      <c r="AE711" s="313"/>
      <c r="AF711" s="313"/>
      <c r="AG711" s="86" t="s">
        <v>508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3"/>
      <c r="B712" s="635"/>
      <c r="C712" s="382" t="s">
        <v>271</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4"/>
      <c r="AD712" s="773" t="s">
        <v>489</v>
      </c>
      <c r="AE712" s="774"/>
      <c r="AF712" s="774"/>
      <c r="AG712" s="801" t="s">
        <v>550</v>
      </c>
      <c r="AH712" s="802"/>
      <c r="AI712" s="802"/>
      <c r="AJ712" s="802"/>
      <c r="AK712" s="802"/>
      <c r="AL712" s="802"/>
      <c r="AM712" s="802"/>
      <c r="AN712" s="802"/>
      <c r="AO712" s="802"/>
      <c r="AP712" s="802"/>
      <c r="AQ712" s="802"/>
      <c r="AR712" s="802"/>
      <c r="AS712" s="802"/>
      <c r="AT712" s="802"/>
      <c r="AU712" s="802"/>
      <c r="AV712" s="802"/>
      <c r="AW712" s="802"/>
      <c r="AX712" s="803"/>
    </row>
    <row r="713" spans="1:50" ht="35.25" customHeight="1" x14ac:dyDescent="0.15">
      <c r="A713" s="633"/>
      <c r="B713" s="635"/>
      <c r="C713" s="991" t="s">
        <v>272</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12" t="s">
        <v>489</v>
      </c>
      <c r="AE713" s="313"/>
      <c r="AF713" s="654"/>
      <c r="AG713" s="86" t="s">
        <v>555</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6"/>
      <c r="B714" s="637"/>
      <c r="C714" s="638" t="s">
        <v>249</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8" t="s">
        <v>489</v>
      </c>
      <c r="AE714" s="799"/>
      <c r="AF714" s="800"/>
      <c r="AG714" s="727" t="s">
        <v>509</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31" t="s">
        <v>39</v>
      </c>
      <c r="B715" s="775"/>
      <c r="C715" s="776" t="s">
        <v>250</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5" t="s">
        <v>489</v>
      </c>
      <c r="AE715" s="596"/>
      <c r="AF715" s="647"/>
      <c r="AG715" s="733" t="s">
        <v>558</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489</v>
      </c>
      <c r="AE716" s="618"/>
      <c r="AF716" s="618"/>
      <c r="AG716" s="86" t="s">
        <v>510</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3"/>
      <c r="B717" s="635"/>
      <c r="C717" s="382" t="s">
        <v>198</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2" t="s">
        <v>500</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6"/>
      <c r="B718" s="637"/>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2" t="s">
        <v>489</v>
      </c>
      <c r="AE718" s="313"/>
      <c r="AF718" s="313"/>
      <c r="AG718" s="112" t="s">
        <v>511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7" t="s">
        <v>57</v>
      </c>
      <c r="B719" s="768"/>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500</v>
      </c>
      <c r="AE719" s="596"/>
      <c r="AF719" s="596"/>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9"/>
      <c r="B720" s="770"/>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9"/>
      <c r="B721" s="770"/>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9"/>
      <c r="B722" s="770"/>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9"/>
      <c r="B723" s="770"/>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9"/>
      <c r="B724" s="770"/>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1"/>
      <c r="B725" s="772"/>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1" t="s">
        <v>47</v>
      </c>
      <c r="B726" s="793"/>
      <c r="C726" s="806" t="s">
        <v>52</v>
      </c>
      <c r="D726" s="828"/>
      <c r="E726" s="828"/>
      <c r="F726" s="829"/>
      <c r="G726" s="568" t="s">
        <v>501</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794"/>
      <c r="B727" s="795"/>
      <c r="C727" s="739" t="s">
        <v>56</v>
      </c>
      <c r="D727" s="740"/>
      <c r="E727" s="740"/>
      <c r="F727" s="741"/>
      <c r="G727" s="566" t="s">
        <v>502</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790"/>
      <c r="B731" s="791"/>
      <c r="C731" s="791"/>
      <c r="D731" s="791"/>
      <c r="E731" s="792"/>
      <c r="F731" s="720"/>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64"/>
      <c r="B733" s="665"/>
      <c r="C733" s="665"/>
      <c r="D733" s="665"/>
      <c r="E733" s="666"/>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41" t="s">
        <v>277</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98" t="s">
        <v>327</v>
      </c>
      <c r="B737" s="195"/>
      <c r="C737" s="195"/>
      <c r="D737" s="196"/>
      <c r="E737" s="999" t="s">
        <v>488</v>
      </c>
      <c r="F737" s="999"/>
      <c r="G737" s="999"/>
      <c r="H737" s="999"/>
      <c r="I737" s="999"/>
      <c r="J737" s="999"/>
      <c r="K737" s="999"/>
      <c r="L737" s="999"/>
      <c r="M737" s="999"/>
      <c r="N737" s="351" t="s">
        <v>322</v>
      </c>
      <c r="O737" s="351"/>
      <c r="P737" s="351"/>
      <c r="Q737" s="351"/>
      <c r="R737" s="999" t="s">
        <v>512</v>
      </c>
      <c r="S737" s="999"/>
      <c r="T737" s="999"/>
      <c r="U737" s="999"/>
      <c r="V737" s="999"/>
      <c r="W737" s="999"/>
      <c r="X737" s="999"/>
      <c r="Y737" s="999"/>
      <c r="Z737" s="999"/>
      <c r="AA737" s="351" t="s">
        <v>321</v>
      </c>
      <c r="AB737" s="351"/>
      <c r="AC737" s="351"/>
      <c r="AD737" s="351"/>
      <c r="AE737" s="999" t="s">
        <v>516</v>
      </c>
      <c r="AF737" s="999"/>
      <c r="AG737" s="999"/>
      <c r="AH737" s="999"/>
      <c r="AI737" s="999"/>
      <c r="AJ737" s="999"/>
      <c r="AK737" s="999"/>
      <c r="AL737" s="999"/>
      <c r="AM737" s="999"/>
      <c r="AN737" s="351" t="s">
        <v>320</v>
      </c>
      <c r="AO737" s="351"/>
      <c r="AP737" s="351"/>
      <c r="AQ737" s="351"/>
      <c r="AR737" s="1005" t="s">
        <v>517</v>
      </c>
      <c r="AS737" s="1006"/>
      <c r="AT737" s="1006"/>
      <c r="AU737" s="1006"/>
      <c r="AV737" s="1006"/>
      <c r="AW737" s="1006"/>
      <c r="AX737" s="1007"/>
      <c r="AY737" s="74"/>
      <c r="AZ737" s="74"/>
    </row>
    <row r="738" spans="1:52" ht="24.75" customHeight="1" x14ac:dyDescent="0.15">
      <c r="A738" s="998" t="s">
        <v>319</v>
      </c>
      <c r="B738" s="195"/>
      <c r="C738" s="195"/>
      <c r="D738" s="196"/>
      <c r="E738" s="999" t="s">
        <v>513</v>
      </c>
      <c r="F738" s="999"/>
      <c r="G738" s="999"/>
      <c r="H738" s="999"/>
      <c r="I738" s="999"/>
      <c r="J738" s="999"/>
      <c r="K738" s="999"/>
      <c r="L738" s="999"/>
      <c r="M738" s="999"/>
      <c r="N738" s="351" t="s">
        <v>318</v>
      </c>
      <c r="O738" s="351"/>
      <c r="P738" s="351"/>
      <c r="Q738" s="351"/>
      <c r="R738" s="999" t="s">
        <v>514</v>
      </c>
      <c r="S738" s="999"/>
      <c r="T738" s="999"/>
      <c r="U738" s="999"/>
      <c r="V738" s="999"/>
      <c r="W738" s="999"/>
      <c r="X738" s="999"/>
      <c r="Y738" s="999"/>
      <c r="Z738" s="999"/>
      <c r="AA738" s="351" t="s">
        <v>317</v>
      </c>
      <c r="AB738" s="351"/>
      <c r="AC738" s="351"/>
      <c r="AD738" s="351"/>
      <c r="AE738" s="999" t="s">
        <v>515</v>
      </c>
      <c r="AF738" s="999"/>
      <c r="AG738" s="999"/>
      <c r="AH738" s="999"/>
      <c r="AI738" s="999"/>
      <c r="AJ738" s="999"/>
      <c r="AK738" s="999"/>
      <c r="AL738" s="999"/>
      <c r="AM738" s="999"/>
      <c r="AN738" s="351" t="s">
        <v>316</v>
      </c>
      <c r="AO738" s="351"/>
      <c r="AP738" s="351"/>
      <c r="AQ738" s="351"/>
      <c r="AR738" s="1005" t="s">
        <v>518</v>
      </c>
      <c r="AS738" s="1006"/>
      <c r="AT738" s="1006"/>
      <c r="AU738" s="1006"/>
      <c r="AV738" s="1006"/>
      <c r="AW738" s="1006"/>
      <c r="AX738" s="1007"/>
    </row>
    <row r="739" spans="1:52" ht="24.75" customHeight="1" x14ac:dyDescent="0.15">
      <c r="A739" s="998" t="s">
        <v>315</v>
      </c>
      <c r="B739" s="195"/>
      <c r="C739" s="195"/>
      <c r="D739" s="196"/>
      <c r="E739" s="999" t="s">
        <v>519</v>
      </c>
      <c r="F739" s="999"/>
      <c r="G739" s="999"/>
      <c r="H739" s="999"/>
      <c r="I739" s="999"/>
      <c r="J739" s="999"/>
      <c r="K739" s="999"/>
      <c r="L739" s="999"/>
      <c r="M739" s="999"/>
      <c r="N739" s="1000"/>
      <c r="O739" s="1000"/>
      <c r="P739" s="1000"/>
      <c r="Q739" s="1000"/>
      <c r="R739" s="1001"/>
      <c r="S739" s="1001"/>
      <c r="T739" s="1001"/>
      <c r="U739" s="1001"/>
      <c r="V739" s="1001"/>
      <c r="W739" s="1001"/>
      <c r="X739" s="1001"/>
      <c r="Y739" s="1001"/>
      <c r="Z739" s="1001"/>
      <c r="AA739" s="1000"/>
      <c r="AB739" s="1000"/>
      <c r="AC739" s="1000"/>
      <c r="AD739" s="1000"/>
      <c r="AE739" s="1001"/>
      <c r="AF739" s="1001"/>
      <c r="AG739" s="1001"/>
      <c r="AH739" s="1001"/>
      <c r="AI739" s="1001"/>
      <c r="AJ739" s="1001"/>
      <c r="AK739" s="1001"/>
      <c r="AL739" s="1001"/>
      <c r="AM739" s="1001"/>
      <c r="AN739" s="1000"/>
      <c r="AO739" s="1000"/>
      <c r="AP739" s="1000"/>
      <c r="AQ739" s="1000"/>
      <c r="AR739" s="1002"/>
      <c r="AS739" s="1003"/>
      <c r="AT739" s="1003"/>
      <c r="AU739" s="1003"/>
      <c r="AV739" s="1003"/>
      <c r="AW739" s="1003"/>
      <c r="AX739" s="1004"/>
    </row>
    <row r="740" spans="1:52" ht="24.75" customHeight="1" thickBot="1" x14ac:dyDescent="0.2">
      <c r="A740" s="980" t="s">
        <v>339</v>
      </c>
      <c r="B740" s="981"/>
      <c r="C740" s="981"/>
      <c r="D740" s="982"/>
      <c r="E740" s="983" t="s">
        <v>481</v>
      </c>
      <c r="F740" s="984"/>
      <c r="G740" s="984"/>
      <c r="H740" s="78" t="str">
        <f>IF(E740="", "", "(")</f>
        <v>(</v>
      </c>
      <c r="I740" s="984"/>
      <c r="J740" s="984"/>
      <c r="K740" s="78" t="str">
        <f>IF(OR(I740="　", I740=""), "", "-")</f>
        <v/>
      </c>
      <c r="L740" s="985">
        <v>483</v>
      </c>
      <c r="M740" s="985"/>
      <c r="N740" s="79" t="str">
        <f>IF(O740="", "", "-")</f>
        <v/>
      </c>
      <c r="O740" s="80"/>
      <c r="P740" s="79" t="str">
        <f>IF(E740="", "", ")")</f>
        <v>)</v>
      </c>
      <c r="Q740" s="983"/>
      <c r="R740" s="984"/>
      <c r="S740" s="984"/>
      <c r="T740" s="78" t="str">
        <f>IF(Q740="", "", "(")</f>
        <v/>
      </c>
      <c r="U740" s="984"/>
      <c r="V740" s="984"/>
      <c r="W740" s="78" t="str">
        <f>IF(OR(U740="　", U740=""), "", "-")</f>
        <v/>
      </c>
      <c r="X740" s="985"/>
      <c r="Y740" s="985"/>
      <c r="Z740" s="79" t="str">
        <f>IF(AA740="", "", "-")</f>
        <v/>
      </c>
      <c r="AA740" s="80"/>
      <c r="AB740" s="79" t="str">
        <f>IF(Q740="", "", ")")</f>
        <v/>
      </c>
      <c r="AC740" s="983"/>
      <c r="AD740" s="984"/>
      <c r="AE740" s="984"/>
      <c r="AF740" s="78" t="str">
        <f>IF(AC740="", "", "(")</f>
        <v/>
      </c>
      <c r="AG740" s="984"/>
      <c r="AH740" s="984"/>
      <c r="AI740" s="78" t="str">
        <f>IF(OR(AG740="　", AG740=""), "", "-")</f>
        <v/>
      </c>
      <c r="AJ740" s="985"/>
      <c r="AK740" s="985"/>
      <c r="AL740" s="79" t="str">
        <f>IF(AM740="", "", "-")</f>
        <v/>
      </c>
      <c r="AM740" s="80"/>
      <c r="AN740" s="79" t="str">
        <f>IF(AC740="", "", ")")</f>
        <v/>
      </c>
      <c r="AO740" s="1008"/>
      <c r="AP740" s="1009"/>
      <c r="AQ740" s="1009"/>
      <c r="AR740" s="1009"/>
      <c r="AS740" s="1009"/>
      <c r="AT740" s="1009"/>
      <c r="AU740" s="1009"/>
      <c r="AV740" s="1009"/>
      <c r="AW740" s="1009"/>
      <c r="AX740" s="1010"/>
    </row>
    <row r="741" spans="1:52" ht="28.35" customHeight="1" x14ac:dyDescent="0.15">
      <c r="A741" s="605" t="s">
        <v>308</v>
      </c>
      <c r="B741" s="606"/>
      <c r="C741" s="606"/>
      <c r="D741" s="606"/>
      <c r="E741" s="606"/>
      <c r="F741" s="60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5"/>
      <c r="B742" s="606"/>
      <c r="C742" s="606"/>
      <c r="D742" s="606"/>
      <c r="E742" s="606"/>
      <c r="F742" s="60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5"/>
      <c r="B743" s="606"/>
      <c r="C743" s="606"/>
      <c r="D743" s="606"/>
      <c r="E743" s="606"/>
      <c r="F743" s="60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5"/>
      <c r="B744" s="606"/>
      <c r="C744" s="606"/>
      <c r="D744" s="606"/>
      <c r="E744" s="606"/>
      <c r="F744" s="60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5"/>
      <c r="B745" s="606"/>
      <c r="C745" s="606"/>
      <c r="D745" s="606"/>
      <c r="E745" s="606"/>
      <c r="F745" s="60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5"/>
      <c r="B746" s="606"/>
      <c r="C746" s="606"/>
      <c r="D746" s="606"/>
      <c r="E746" s="606"/>
      <c r="F746" s="60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5"/>
      <c r="B747" s="606"/>
      <c r="C747" s="606"/>
      <c r="D747" s="606"/>
      <c r="E747" s="606"/>
      <c r="F747" s="60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5"/>
      <c r="B748" s="606"/>
      <c r="C748" s="606"/>
      <c r="D748" s="606"/>
      <c r="E748" s="606"/>
      <c r="F748" s="60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5"/>
      <c r="B749" s="606"/>
      <c r="C749" s="606"/>
      <c r="D749" s="606"/>
      <c r="E749" s="606"/>
      <c r="F749" s="60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5"/>
      <c r="B750" s="606"/>
      <c r="C750" s="606"/>
      <c r="D750" s="606"/>
      <c r="E750" s="606"/>
      <c r="F750" s="60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5"/>
      <c r="B751" s="606"/>
      <c r="C751" s="606"/>
      <c r="D751" s="606"/>
      <c r="E751" s="606"/>
      <c r="F751" s="60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5"/>
      <c r="B752" s="606"/>
      <c r="C752" s="606"/>
      <c r="D752" s="606"/>
      <c r="E752" s="606"/>
      <c r="F752" s="60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5"/>
      <c r="B753" s="606"/>
      <c r="C753" s="606"/>
      <c r="D753" s="606"/>
      <c r="E753" s="606"/>
      <c r="F753" s="60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5"/>
      <c r="B754" s="606"/>
      <c r="C754" s="606"/>
      <c r="D754" s="606"/>
      <c r="E754" s="606"/>
      <c r="F754" s="60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5"/>
      <c r="B755" s="606"/>
      <c r="C755" s="606"/>
      <c r="D755" s="606"/>
      <c r="E755" s="606"/>
      <c r="F755" s="60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5"/>
      <c r="B756" s="606"/>
      <c r="C756" s="606"/>
      <c r="D756" s="606"/>
      <c r="E756" s="606"/>
      <c r="F756" s="60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5"/>
      <c r="B757" s="606"/>
      <c r="C757" s="606"/>
      <c r="D757" s="606"/>
      <c r="E757" s="606"/>
      <c r="F757" s="60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5"/>
      <c r="B758" s="606"/>
      <c r="C758" s="606"/>
      <c r="D758" s="606"/>
      <c r="E758" s="606"/>
      <c r="F758" s="60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5"/>
      <c r="B759" s="606"/>
      <c r="C759" s="606"/>
      <c r="D759" s="606"/>
      <c r="E759" s="606"/>
      <c r="F759" s="60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5"/>
      <c r="B760" s="606"/>
      <c r="C760" s="606"/>
      <c r="D760" s="606"/>
      <c r="E760" s="606"/>
      <c r="F760" s="60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5"/>
      <c r="B761" s="606"/>
      <c r="C761" s="606"/>
      <c r="D761" s="606"/>
      <c r="E761" s="606"/>
      <c r="F761" s="60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5"/>
      <c r="B762" s="606"/>
      <c r="C762" s="606"/>
      <c r="D762" s="606"/>
      <c r="E762" s="606"/>
      <c r="F762" s="60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5"/>
      <c r="B763" s="606"/>
      <c r="C763" s="606"/>
      <c r="D763" s="606"/>
      <c r="E763" s="606"/>
      <c r="F763" s="60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5"/>
      <c r="B764" s="606"/>
      <c r="C764" s="606"/>
      <c r="D764" s="606"/>
      <c r="E764" s="606"/>
      <c r="F764" s="60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5"/>
      <c r="B765" s="606"/>
      <c r="C765" s="606"/>
      <c r="D765" s="606"/>
      <c r="E765" s="606"/>
      <c r="F765" s="60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5"/>
      <c r="B766" s="606"/>
      <c r="C766" s="606"/>
      <c r="D766" s="606"/>
      <c r="E766" s="606"/>
      <c r="F766" s="60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5"/>
      <c r="B767" s="606"/>
      <c r="C767" s="606"/>
      <c r="D767" s="606"/>
      <c r="E767" s="606"/>
      <c r="F767" s="60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5"/>
      <c r="B768" s="606"/>
      <c r="C768" s="606"/>
      <c r="D768" s="606"/>
      <c r="E768" s="606"/>
      <c r="F768" s="60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5"/>
      <c r="B769" s="606"/>
      <c r="C769" s="606"/>
      <c r="D769" s="606"/>
      <c r="E769" s="606"/>
      <c r="F769" s="60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5"/>
      <c r="B770" s="606"/>
      <c r="C770" s="606"/>
      <c r="D770" s="606"/>
      <c r="E770" s="606"/>
      <c r="F770" s="60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5"/>
      <c r="B771" s="606"/>
      <c r="C771" s="606"/>
      <c r="D771" s="606"/>
      <c r="E771" s="606"/>
      <c r="F771" s="60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5"/>
      <c r="B772" s="606"/>
      <c r="C772" s="606"/>
      <c r="D772" s="606"/>
      <c r="E772" s="606"/>
      <c r="F772" s="60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5"/>
      <c r="B773" s="606"/>
      <c r="C773" s="606"/>
      <c r="D773" s="606"/>
      <c r="E773" s="606"/>
      <c r="F773" s="60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5"/>
      <c r="B774" s="606"/>
      <c r="C774" s="606"/>
      <c r="D774" s="606"/>
      <c r="E774" s="606"/>
      <c r="F774" s="60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5"/>
      <c r="B775" s="606"/>
      <c r="C775" s="606"/>
      <c r="D775" s="606"/>
      <c r="E775" s="606"/>
      <c r="F775" s="60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5"/>
      <c r="B776" s="606"/>
      <c r="C776" s="606"/>
      <c r="D776" s="606"/>
      <c r="E776" s="606"/>
      <c r="F776" s="60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5"/>
      <c r="B777" s="606"/>
      <c r="C777" s="606"/>
      <c r="D777" s="606"/>
      <c r="E777" s="606"/>
      <c r="F777" s="60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thickBot="1" x14ac:dyDescent="0.2">
      <c r="A778" s="605"/>
      <c r="B778" s="606"/>
      <c r="C778" s="606"/>
      <c r="D778" s="606"/>
      <c r="E778" s="606"/>
      <c r="F778" s="607"/>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customHeight="1" thickBot="1" x14ac:dyDescent="0.2">
      <c r="A779" s="608"/>
      <c r="B779" s="609"/>
      <c r="C779" s="609"/>
      <c r="D779" s="609"/>
      <c r="E779" s="609"/>
      <c r="F779" s="61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9" t="s">
        <v>310</v>
      </c>
      <c r="B780" s="620"/>
      <c r="C780" s="620"/>
      <c r="D780" s="620"/>
      <c r="E780" s="620"/>
      <c r="F780" s="621"/>
      <c r="G780" s="586" t="s">
        <v>529</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287</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84"/>
    </row>
    <row r="781" spans="1:50" ht="24.75" customHeight="1" x14ac:dyDescent="0.15">
      <c r="A781" s="622"/>
      <c r="B781" s="623"/>
      <c r="C781" s="623"/>
      <c r="D781" s="623"/>
      <c r="E781" s="623"/>
      <c r="F781" s="624"/>
      <c r="G781" s="806" t="s">
        <v>17</v>
      </c>
      <c r="H781" s="659"/>
      <c r="I781" s="659"/>
      <c r="J781" s="659"/>
      <c r="K781" s="659"/>
      <c r="L781" s="658" t="s">
        <v>18</v>
      </c>
      <c r="M781" s="659"/>
      <c r="N781" s="659"/>
      <c r="O781" s="659"/>
      <c r="P781" s="659"/>
      <c r="Q781" s="659"/>
      <c r="R781" s="659"/>
      <c r="S781" s="659"/>
      <c r="T781" s="659"/>
      <c r="U781" s="659"/>
      <c r="V781" s="659"/>
      <c r="W781" s="659"/>
      <c r="X781" s="660"/>
      <c r="Y781" s="644" t="s">
        <v>19</v>
      </c>
      <c r="Z781" s="645"/>
      <c r="AA781" s="645"/>
      <c r="AB781" s="789"/>
      <c r="AC781" s="806" t="s">
        <v>17</v>
      </c>
      <c r="AD781" s="659"/>
      <c r="AE781" s="659"/>
      <c r="AF781" s="659"/>
      <c r="AG781" s="659"/>
      <c r="AH781" s="658" t="s">
        <v>18</v>
      </c>
      <c r="AI781" s="659"/>
      <c r="AJ781" s="659"/>
      <c r="AK781" s="659"/>
      <c r="AL781" s="659"/>
      <c r="AM781" s="659"/>
      <c r="AN781" s="659"/>
      <c r="AO781" s="659"/>
      <c r="AP781" s="659"/>
      <c r="AQ781" s="659"/>
      <c r="AR781" s="659"/>
      <c r="AS781" s="659"/>
      <c r="AT781" s="660"/>
      <c r="AU781" s="644" t="s">
        <v>19</v>
      </c>
      <c r="AV781" s="645"/>
      <c r="AW781" s="645"/>
      <c r="AX781" s="646"/>
    </row>
    <row r="782" spans="1:50" ht="24.75" customHeight="1" x14ac:dyDescent="0.15">
      <c r="A782" s="622"/>
      <c r="B782" s="623"/>
      <c r="C782" s="623"/>
      <c r="D782" s="623"/>
      <c r="E782" s="623"/>
      <c r="F782" s="624"/>
      <c r="G782" s="661" t="s">
        <v>520</v>
      </c>
      <c r="H782" s="662"/>
      <c r="I782" s="662"/>
      <c r="J782" s="662"/>
      <c r="K782" s="663"/>
      <c r="L782" s="655" t="s">
        <v>521</v>
      </c>
      <c r="M782" s="656"/>
      <c r="N782" s="656"/>
      <c r="O782" s="656"/>
      <c r="P782" s="656"/>
      <c r="Q782" s="656"/>
      <c r="R782" s="656"/>
      <c r="S782" s="656"/>
      <c r="T782" s="656"/>
      <c r="U782" s="656"/>
      <c r="V782" s="656"/>
      <c r="W782" s="656"/>
      <c r="X782" s="657"/>
      <c r="Y782" s="379">
        <v>617</v>
      </c>
      <c r="Z782" s="380"/>
      <c r="AA782" s="380"/>
      <c r="AB782" s="796"/>
      <c r="AC782" s="661"/>
      <c r="AD782" s="662"/>
      <c r="AE782" s="662"/>
      <c r="AF782" s="662"/>
      <c r="AG782" s="663"/>
      <c r="AH782" s="655"/>
      <c r="AI782" s="656"/>
      <c r="AJ782" s="656"/>
      <c r="AK782" s="656"/>
      <c r="AL782" s="656"/>
      <c r="AM782" s="656"/>
      <c r="AN782" s="656"/>
      <c r="AO782" s="656"/>
      <c r="AP782" s="656"/>
      <c r="AQ782" s="656"/>
      <c r="AR782" s="656"/>
      <c r="AS782" s="656"/>
      <c r="AT782" s="657"/>
      <c r="AU782" s="379"/>
      <c r="AV782" s="380"/>
      <c r="AW782" s="380"/>
      <c r="AX782" s="381"/>
    </row>
    <row r="783" spans="1:50" ht="24.75" customHeight="1" x14ac:dyDescent="0.15">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customHeight="1" x14ac:dyDescent="0.15">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x14ac:dyDescent="0.15">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x14ac:dyDescent="0.15">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15">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15">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15">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x14ac:dyDescent="0.15">
      <c r="A792" s="622"/>
      <c r="B792" s="623"/>
      <c r="C792" s="623"/>
      <c r="D792" s="623"/>
      <c r="E792" s="623"/>
      <c r="F792" s="624"/>
      <c r="G792" s="817" t="s">
        <v>20</v>
      </c>
      <c r="H792" s="818"/>
      <c r="I792" s="818"/>
      <c r="J792" s="818"/>
      <c r="K792" s="818"/>
      <c r="L792" s="819"/>
      <c r="M792" s="820"/>
      <c r="N792" s="820"/>
      <c r="O792" s="820"/>
      <c r="P792" s="820"/>
      <c r="Q792" s="820"/>
      <c r="R792" s="820"/>
      <c r="S792" s="820"/>
      <c r="T792" s="820"/>
      <c r="U792" s="820"/>
      <c r="V792" s="820"/>
      <c r="W792" s="820"/>
      <c r="X792" s="821"/>
      <c r="Y792" s="822">
        <f>SUM(Y782:AB791)</f>
        <v>617</v>
      </c>
      <c r="Z792" s="823"/>
      <c r="AA792" s="823"/>
      <c r="AB792" s="824"/>
      <c r="AC792" s="817" t="s">
        <v>20</v>
      </c>
      <c r="AD792" s="818"/>
      <c r="AE792" s="818"/>
      <c r="AF792" s="818"/>
      <c r="AG792" s="818"/>
      <c r="AH792" s="819"/>
      <c r="AI792" s="820"/>
      <c r="AJ792" s="820"/>
      <c r="AK792" s="820"/>
      <c r="AL792" s="820"/>
      <c r="AM792" s="820"/>
      <c r="AN792" s="820"/>
      <c r="AO792" s="820"/>
      <c r="AP792" s="820"/>
      <c r="AQ792" s="820"/>
      <c r="AR792" s="820"/>
      <c r="AS792" s="820"/>
      <c r="AT792" s="821"/>
      <c r="AU792" s="822">
        <f>SUM(AU782:AX791)</f>
        <v>0</v>
      </c>
      <c r="AV792" s="823"/>
      <c r="AW792" s="823"/>
      <c r="AX792" s="825"/>
    </row>
    <row r="793" spans="1:50" ht="24.75" hidden="1" customHeight="1" x14ac:dyDescent="0.15">
      <c r="A793" s="622"/>
      <c r="B793" s="623"/>
      <c r="C793" s="623"/>
      <c r="D793" s="623"/>
      <c r="E793" s="623"/>
      <c r="F793" s="624"/>
      <c r="G793" s="586" t="s">
        <v>245</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244</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84"/>
    </row>
    <row r="794" spans="1:50" ht="24.75" hidden="1" customHeight="1" x14ac:dyDescent="0.15">
      <c r="A794" s="622"/>
      <c r="B794" s="623"/>
      <c r="C794" s="623"/>
      <c r="D794" s="623"/>
      <c r="E794" s="623"/>
      <c r="F794" s="624"/>
      <c r="G794" s="806" t="s">
        <v>17</v>
      </c>
      <c r="H794" s="659"/>
      <c r="I794" s="659"/>
      <c r="J794" s="659"/>
      <c r="K794" s="659"/>
      <c r="L794" s="658" t="s">
        <v>18</v>
      </c>
      <c r="M794" s="659"/>
      <c r="N794" s="659"/>
      <c r="O794" s="659"/>
      <c r="P794" s="659"/>
      <c r="Q794" s="659"/>
      <c r="R794" s="659"/>
      <c r="S794" s="659"/>
      <c r="T794" s="659"/>
      <c r="U794" s="659"/>
      <c r="V794" s="659"/>
      <c r="W794" s="659"/>
      <c r="X794" s="660"/>
      <c r="Y794" s="644" t="s">
        <v>19</v>
      </c>
      <c r="Z794" s="645"/>
      <c r="AA794" s="645"/>
      <c r="AB794" s="789"/>
      <c r="AC794" s="806" t="s">
        <v>17</v>
      </c>
      <c r="AD794" s="659"/>
      <c r="AE794" s="659"/>
      <c r="AF794" s="659"/>
      <c r="AG794" s="659"/>
      <c r="AH794" s="658" t="s">
        <v>18</v>
      </c>
      <c r="AI794" s="659"/>
      <c r="AJ794" s="659"/>
      <c r="AK794" s="659"/>
      <c r="AL794" s="659"/>
      <c r="AM794" s="659"/>
      <c r="AN794" s="659"/>
      <c r="AO794" s="659"/>
      <c r="AP794" s="659"/>
      <c r="AQ794" s="659"/>
      <c r="AR794" s="659"/>
      <c r="AS794" s="659"/>
      <c r="AT794" s="660"/>
      <c r="AU794" s="644" t="s">
        <v>19</v>
      </c>
      <c r="AV794" s="645"/>
      <c r="AW794" s="645"/>
      <c r="AX794" s="646"/>
    </row>
    <row r="795" spans="1:50" ht="24.75" hidden="1" customHeight="1" x14ac:dyDescent="0.15">
      <c r="A795" s="622"/>
      <c r="B795" s="623"/>
      <c r="C795" s="623"/>
      <c r="D795" s="623"/>
      <c r="E795" s="623"/>
      <c r="F795" s="624"/>
      <c r="G795" s="661"/>
      <c r="H795" s="662"/>
      <c r="I795" s="662"/>
      <c r="J795" s="662"/>
      <c r="K795" s="663"/>
      <c r="L795" s="655"/>
      <c r="M795" s="656"/>
      <c r="N795" s="656"/>
      <c r="O795" s="656"/>
      <c r="P795" s="656"/>
      <c r="Q795" s="656"/>
      <c r="R795" s="656"/>
      <c r="S795" s="656"/>
      <c r="T795" s="656"/>
      <c r="U795" s="656"/>
      <c r="V795" s="656"/>
      <c r="W795" s="656"/>
      <c r="X795" s="657"/>
      <c r="Y795" s="379"/>
      <c r="Z795" s="380"/>
      <c r="AA795" s="380"/>
      <c r="AB795" s="796"/>
      <c r="AC795" s="661"/>
      <c r="AD795" s="662"/>
      <c r="AE795" s="662"/>
      <c r="AF795" s="662"/>
      <c r="AG795" s="663"/>
      <c r="AH795" s="655"/>
      <c r="AI795" s="656"/>
      <c r="AJ795" s="656"/>
      <c r="AK795" s="656"/>
      <c r="AL795" s="656"/>
      <c r="AM795" s="656"/>
      <c r="AN795" s="656"/>
      <c r="AO795" s="656"/>
      <c r="AP795" s="656"/>
      <c r="AQ795" s="656"/>
      <c r="AR795" s="656"/>
      <c r="AS795" s="656"/>
      <c r="AT795" s="657"/>
      <c r="AU795" s="379"/>
      <c r="AV795" s="380"/>
      <c r="AW795" s="380"/>
      <c r="AX795" s="381"/>
    </row>
    <row r="796" spans="1:50" ht="24.75" hidden="1"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x14ac:dyDescent="0.15">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hidden="1" customHeight="1" thickBot="1" x14ac:dyDescent="0.2">
      <c r="A805" s="622"/>
      <c r="B805" s="623"/>
      <c r="C805" s="623"/>
      <c r="D805" s="623"/>
      <c r="E805" s="623"/>
      <c r="F805" s="624"/>
      <c r="G805" s="817" t="s">
        <v>20</v>
      </c>
      <c r="H805" s="818"/>
      <c r="I805" s="818"/>
      <c r="J805" s="818"/>
      <c r="K805" s="818"/>
      <c r="L805" s="819"/>
      <c r="M805" s="820"/>
      <c r="N805" s="820"/>
      <c r="O805" s="820"/>
      <c r="P805" s="820"/>
      <c r="Q805" s="820"/>
      <c r="R805" s="820"/>
      <c r="S805" s="820"/>
      <c r="T805" s="820"/>
      <c r="U805" s="820"/>
      <c r="V805" s="820"/>
      <c r="W805" s="820"/>
      <c r="X805" s="821"/>
      <c r="Y805" s="822">
        <f>SUM(Y795:AB804)</f>
        <v>0</v>
      </c>
      <c r="Z805" s="823"/>
      <c r="AA805" s="823"/>
      <c r="AB805" s="824"/>
      <c r="AC805" s="817" t="s">
        <v>20</v>
      </c>
      <c r="AD805" s="818"/>
      <c r="AE805" s="818"/>
      <c r="AF805" s="818"/>
      <c r="AG805" s="818"/>
      <c r="AH805" s="819"/>
      <c r="AI805" s="820"/>
      <c r="AJ805" s="820"/>
      <c r="AK805" s="820"/>
      <c r="AL805" s="820"/>
      <c r="AM805" s="820"/>
      <c r="AN805" s="820"/>
      <c r="AO805" s="820"/>
      <c r="AP805" s="820"/>
      <c r="AQ805" s="820"/>
      <c r="AR805" s="820"/>
      <c r="AS805" s="820"/>
      <c r="AT805" s="821"/>
      <c r="AU805" s="822">
        <f>SUM(AU795:AX804)</f>
        <v>0</v>
      </c>
      <c r="AV805" s="823"/>
      <c r="AW805" s="823"/>
      <c r="AX805" s="825"/>
    </row>
    <row r="806" spans="1:50" ht="24.75" hidden="1" customHeight="1" x14ac:dyDescent="0.15">
      <c r="A806" s="622"/>
      <c r="B806" s="623"/>
      <c r="C806" s="623"/>
      <c r="D806" s="623"/>
      <c r="E806" s="623"/>
      <c r="F806" s="624"/>
      <c r="G806" s="586" t="s">
        <v>246</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247</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84"/>
    </row>
    <row r="807" spans="1:50" ht="24.75" hidden="1" customHeight="1" x14ac:dyDescent="0.15">
      <c r="A807" s="622"/>
      <c r="B807" s="623"/>
      <c r="C807" s="623"/>
      <c r="D807" s="623"/>
      <c r="E807" s="623"/>
      <c r="F807" s="624"/>
      <c r="G807" s="806" t="s">
        <v>17</v>
      </c>
      <c r="H807" s="659"/>
      <c r="I807" s="659"/>
      <c r="J807" s="659"/>
      <c r="K807" s="659"/>
      <c r="L807" s="658" t="s">
        <v>18</v>
      </c>
      <c r="M807" s="659"/>
      <c r="N807" s="659"/>
      <c r="O807" s="659"/>
      <c r="P807" s="659"/>
      <c r="Q807" s="659"/>
      <c r="R807" s="659"/>
      <c r="S807" s="659"/>
      <c r="T807" s="659"/>
      <c r="U807" s="659"/>
      <c r="V807" s="659"/>
      <c r="W807" s="659"/>
      <c r="X807" s="660"/>
      <c r="Y807" s="644" t="s">
        <v>19</v>
      </c>
      <c r="Z807" s="645"/>
      <c r="AA807" s="645"/>
      <c r="AB807" s="789"/>
      <c r="AC807" s="806" t="s">
        <v>17</v>
      </c>
      <c r="AD807" s="659"/>
      <c r="AE807" s="659"/>
      <c r="AF807" s="659"/>
      <c r="AG807" s="659"/>
      <c r="AH807" s="658" t="s">
        <v>18</v>
      </c>
      <c r="AI807" s="659"/>
      <c r="AJ807" s="659"/>
      <c r="AK807" s="659"/>
      <c r="AL807" s="659"/>
      <c r="AM807" s="659"/>
      <c r="AN807" s="659"/>
      <c r="AO807" s="659"/>
      <c r="AP807" s="659"/>
      <c r="AQ807" s="659"/>
      <c r="AR807" s="659"/>
      <c r="AS807" s="659"/>
      <c r="AT807" s="660"/>
      <c r="AU807" s="644" t="s">
        <v>19</v>
      </c>
      <c r="AV807" s="645"/>
      <c r="AW807" s="645"/>
      <c r="AX807" s="646"/>
    </row>
    <row r="808" spans="1:50" ht="24.75" hidden="1" customHeight="1" x14ac:dyDescent="0.15">
      <c r="A808" s="622"/>
      <c r="B808" s="623"/>
      <c r="C808" s="623"/>
      <c r="D808" s="623"/>
      <c r="E808" s="623"/>
      <c r="F808" s="624"/>
      <c r="G808" s="661"/>
      <c r="H808" s="662"/>
      <c r="I808" s="662"/>
      <c r="J808" s="662"/>
      <c r="K808" s="663"/>
      <c r="L808" s="655"/>
      <c r="M808" s="656"/>
      <c r="N808" s="656"/>
      <c r="O808" s="656"/>
      <c r="P808" s="656"/>
      <c r="Q808" s="656"/>
      <c r="R808" s="656"/>
      <c r="S808" s="656"/>
      <c r="T808" s="656"/>
      <c r="U808" s="656"/>
      <c r="V808" s="656"/>
      <c r="W808" s="656"/>
      <c r="X808" s="657"/>
      <c r="Y808" s="379"/>
      <c r="Z808" s="380"/>
      <c r="AA808" s="380"/>
      <c r="AB808" s="796"/>
      <c r="AC808" s="661"/>
      <c r="AD808" s="662"/>
      <c r="AE808" s="662"/>
      <c r="AF808" s="662"/>
      <c r="AG808" s="663"/>
      <c r="AH808" s="655"/>
      <c r="AI808" s="656"/>
      <c r="AJ808" s="656"/>
      <c r="AK808" s="656"/>
      <c r="AL808" s="656"/>
      <c r="AM808" s="656"/>
      <c r="AN808" s="656"/>
      <c r="AO808" s="656"/>
      <c r="AP808" s="656"/>
      <c r="AQ808" s="656"/>
      <c r="AR808" s="656"/>
      <c r="AS808" s="656"/>
      <c r="AT808" s="657"/>
      <c r="AU808" s="379"/>
      <c r="AV808" s="380"/>
      <c r="AW808" s="380"/>
      <c r="AX808" s="381"/>
    </row>
    <row r="809" spans="1:50"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x14ac:dyDescent="0.15">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hidden="1" customHeight="1" thickBot="1" x14ac:dyDescent="0.2">
      <c r="A818" s="622"/>
      <c r="B818" s="623"/>
      <c r="C818" s="623"/>
      <c r="D818" s="623"/>
      <c r="E818" s="623"/>
      <c r="F818" s="624"/>
      <c r="G818" s="817" t="s">
        <v>20</v>
      </c>
      <c r="H818" s="818"/>
      <c r="I818" s="818"/>
      <c r="J818" s="818"/>
      <c r="K818" s="818"/>
      <c r="L818" s="819"/>
      <c r="M818" s="820"/>
      <c r="N818" s="820"/>
      <c r="O818" s="820"/>
      <c r="P818" s="820"/>
      <c r="Q818" s="820"/>
      <c r="R818" s="820"/>
      <c r="S818" s="820"/>
      <c r="T818" s="820"/>
      <c r="U818" s="820"/>
      <c r="V818" s="820"/>
      <c r="W818" s="820"/>
      <c r="X818" s="821"/>
      <c r="Y818" s="822">
        <f>SUM(Y808:AB817)</f>
        <v>0</v>
      </c>
      <c r="Z818" s="823"/>
      <c r="AA818" s="823"/>
      <c r="AB818" s="824"/>
      <c r="AC818" s="817" t="s">
        <v>20</v>
      </c>
      <c r="AD818" s="818"/>
      <c r="AE818" s="818"/>
      <c r="AF818" s="818"/>
      <c r="AG818" s="818"/>
      <c r="AH818" s="819"/>
      <c r="AI818" s="820"/>
      <c r="AJ818" s="820"/>
      <c r="AK818" s="820"/>
      <c r="AL818" s="820"/>
      <c r="AM818" s="820"/>
      <c r="AN818" s="820"/>
      <c r="AO818" s="820"/>
      <c r="AP818" s="820"/>
      <c r="AQ818" s="820"/>
      <c r="AR818" s="820"/>
      <c r="AS818" s="820"/>
      <c r="AT818" s="821"/>
      <c r="AU818" s="822">
        <f>SUM(AU808:AX817)</f>
        <v>0</v>
      </c>
      <c r="AV818" s="823"/>
      <c r="AW818" s="823"/>
      <c r="AX818" s="825"/>
    </row>
    <row r="819" spans="1:50" ht="24.75" hidden="1" customHeight="1" x14ac:dyDescent="0.15">
      <c r="A819" s="622"/>
      <c r="B819" s="623"/>
      <c r="C819" s="623"/>
      <c r="D819" s="623"/>
      <c r="E819" s="623"/>
      <c r="F819" s="624"/>
      <c r="G819" s="586" t="s">
        <v>221</v>
      </c>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t="s">
        <v>179</v>
      </c>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84"/>
    </row>
    <row r="820" spans="1:50" ht="24.75" hidden="1" customHeight="1" x14ac:dyDescent="0.15">
      <c r="A820" s="622"/>
      <c r="B820" s="623"/>
      <c r="C820" s="623"/>
      <c r="D820" s="623"/>
      <c r="E820" s="623"/>
      <c r="F820" s="624"/>
      <c r="G820" s="806" t="s">
        <v>17</v>
      </c>
      <c r="H820" s="659"/>
      <c r="I820" s="659"/>
      <c r="J820" s="659"/>
      <c r="K820" s="659"/>
      <c r="L820" s="658" t="s">
        <v>18</v>
      </c>
      <c r="M820" s="659"/>
      <c r="N820" s="659"/>
      <c r="O820" s="659"/>
      <c r="P820" s="659"/>
      <c r="Q820" s="659"/>
      <c r="R820" s="659"/>
      <c r="S820" s="659"/>
      <c r="T820" s="659"/>
      <c r="U820" s="659"/>
      <c r="V820" s="659"/>
      <c r="W820" s="659"/>
      <c r="X820" s="660"/>
      <c r="Y820" s="644" t="s">
        <v>19</v>
      </c>
      <c r="Z820" s="645"/>
      <c r="AA820" s="645"/>
      <c r="AB820" s="789"/>
      <c r="AC820" s="806" t="s">
        <v>17</v>
      </c>
      <c r="AD820" s="659"/>
      <c r="AE820" s="659"/>
      <c r="AF820" s="659"/>
      <c r="AG820" s="659"/>
      <c r="AH820" s="658" t="s">
        <v>18</v>
      </c>
      <c r="AI820" s="659"/>
      <c r="AJ820" s="659"/>
      <c r="AK820" s="659"/>
      <c r="AL820" s="659"/>
      <c r="AM820" s="659"/>
      <c r="AN820" s="659"/>
      <c r="AO820" s="659"/>
      <c r="AP820" s="659"/>
      <c r="AQ820" s="659"/>
      <c r="AR820" s="659"/>
      <c r="AS820" s="659"/>
      <c r="AT820" s="660"/>
      <c r="AU820" s="644" t="s">
        <v>19</v>
      </c>
      <c r="AV820" s="645"/>
      <c r="AW820" s="645"/>
      <c r="AX820" s="646"/>
    </row>
    <row r="821" spans="1:50" s="16" customFormat="1" ht="24.75" hidden="1" customHeight="1" x14ac:dyDescent="0.15">
      <c r="A821" s="622"/>
      <c r="B821" s="623"/>
      <c r="C821" s="623"/>
      <c r="D821" s="623"/>
      <c r="E821" s="623"/>
      <c r="F821" s="624"/>
      <c r="G821" s="661"/>
      <c r="H821" s="662"/>
      <c r="I821" s="662"/>
      <c r="J821" s="662"/>
      <c r="K821" s="663"/>
      <c r="L821" s="655"/>
      <c r="M821" s="656"/>
      <c r="N821" s="656"/>
      <c r="O821" s="656"/>
      <c r="P821" s="656"/>
      <c r="Q821" s="656"/>
      <c r="R821" s="656"/>
      <c r="S821" s="656"/>
      <c r="T821" s="656"/>
      <c r="U821" s="656"/>
      <c r="V821" s="656"/>
      <c r="W821" s="656"/>
      <c r="X821" s="657"/>
      <c r="Y821" s="379"/>
      <c r="Z821" s="380"/>
      <c r="AA821" s="380"/>
      <c r="AB821" s="796"/>
      <c r="AC821" s="661"/>
      <c r="AD821" s="662"/>
      <c r="AE821" s="662"/>
      <c r="AF821" s="662"/>
      <c r="AG821" s="663"/>
      <c r="AH821" s="655"/>
      <c r="AI821" s="656"/>
      <c r="AJ821" s="656"/>
      <c r="AK821" s="656"/>
      <c r="AL821" s="656"/>
      <c r="AM821" s="656"/>
      <c r="AN821" s="656"/>
      <c r="AO821" s="656"/>
      <c r="AP821" s="656"/>
      <c r="AQ821" s="656"/>
      <c r="AR821" s="656"/>
      <c r="AS821" s="656"/>
      <c r="AT821" s="657"/>
      <c r="AU821" s="379"/>
      <c r="AV821" s="380"/>
      <c r="AW821" s="380"/>
      <c r="AX821" s="381"/>
    </row>
    <row r="822" spans="1:50"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x14ac:dyDescent="0.15">
      <c r="A831" s="622"/>
      <c r="B831" s="623"/>
      <c r="C831" s="623"/>
      <c r="D831" s="623"/>
      <c r="E831" s="623"/>
      <c r="F831" s="624"/>
      <c r="G831" s="817" t="s">
        <v>20</v>
      </c>
      <c r="H831" s="818"/>
      <c r="I831" s="818"/>
      <c r="J831" s="818"/>
      <c r="K831" s="818"/>
      <c r="L831" s="819"/>
      <c r="M831" s="820"/>
      <c r="N831" s="820"/>
      <c r="O831" s="820"/>
      <c r="P831" s="820"/>
      <c r="Q831" s="820"/>
      <c r="R831" s="820"/>
      <c r="S831" s="820"/>
      <c r="T831" s="820"/>
      <c r="U831" s="820"/>
      <c r="V831" s="820"/>
      <c r="W831" s="820"/>
      <c r="X831" s="821"/>
      <c r="Y831" s="822">
        <f>SUM(Y821:AB830)</f>
        <v>0</v>
      </c>
      <c r="Z831" s="823"/>
      <c r="AA831" s="823"/>
      <c r="AB831" s="824"/>
      <c r="AC831" s="817" t="s">
        <v>20</v>
      </c>
      <c r="AD831" s="818"/>
      <c r="AE831" s="818"/>
      <c r="AF831" s="818"/>
      <c r="AG831" s="818"/>
      <c r="AH831" s="819"/>
      <c r="AI831" s="820"/>
      <c r="AJ831" s="820"/>
      <c r="AK831" s="820"/>
      <c r="AL831" s="820"/>
      <c r="AM831" s="820"/>
      <c r="AN831" s="820"/>
      <c r="AO831" s="820"/>
      <c r="AP831" s="820"/>
      <c r="AQ831" s="820"/>
      <c r="AR831" s="820"/>
      <c r="AS831" s="820"/>
      <c r="AT831" s="821"/>
      <c r="AU831" s="822">
        <f>SUM(AU821:AX830)</f>
        <v>0</v>
      </c>
      <c r="AV831" s="823"/>
      <c r="AW831" s="823"/>
      <c r="AX831" s="825"/>
    </row>
    <row r="832" spans="1:50" ht="24.75" hidden="1" customHeight="1" thickBot="1" x14ac:dyDescent="0.2">
      <c r="A832" s="909" t="s">
        <v>147</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63" t="s">
        <v>522</v>
      </c>
      <c r="D838" s="364"/>
      <c r="E838" s="364"/>
      <c r="F838" s="364"/>
      <c r="G838" s="364"/>
      <c r="H838" s="364"/>
      <c r="I838" s="365"/>
      <c r="J838" s="906">
        <v>1470001002014</v>
      </c>
      <c r="K838" s="907"/>
      <c r="L838" s="907"/>
      <c r="M838" s="907"/>
      <c r="N838" s="907"/>
      <c r="O838" s="908"/>
      <c r="P838" s="912" t="s">
        <v>530</v>
      </c>
      <c r="Q838" s="913"/>
      <c r="R838" s="913"/>
      <c r="S838" s="913"/>
      <c r="T838" s="913"/>
      <c r="U838" s="913"/>
      <c r="V838" s="913"/>
      <c r="W838" s="913"/>
      <c r="X838" s="914"/>
      <c r="Y838" s="337">
        <v>617</v>
      </c>
      <c r="Z838" s="338"/>
      <c r="AA838" s="338"/>
      <c r="AB838" s="339"/>
      <c r="AC838" s="191" t="s">
        <v>541</v>
      </c>
      <c r="AD838" s="833"/>
      <c r="AE838" s="833"/>
      <c r="AF838" s="833"/>
      <c r="AG838" s="834"/>
      <c r="AH838" s="830" t="s">
        <v>551</v>
      </c>
      <c r="AI838" s="831"/>
      <c r="AJ838" s="831"/>
      <c r="AK838" s="832"/>
      <c r="AL838" s="343" t="s">
        <v>551</v>
      </c>
      <c r="AM838" s="344"/>
      <c r="AN838" s="344"/>
      <c r="AO838" s="345"/>
      <c r="AP838" s="835" t="s">
        <v>556</v>
      </c>
      <c r="AQ838" s="836"/>
      <c r="AR838" s="836"/>
      <c r="AS838" s="836"/>
      <c r="AT838" s="836"/>
      <c r="AU838" s="836"/>
      <c r="AV838" s="836"/>
      <c r="AW838" s="836"/>
      <c r="AX838" s="837"/>
    </row>
    <row r="839" spans="1:50" ht="30" customHeight="1" x14ac:dyDescent="0.15">
      <c r="A839" s="362">
        <v>2</v>
      </c>
      <c r="B839" s="362">
        <v>1</v>
      </c>
      <c r="C839" s="363" t="s">
        <v>523</v>
      </c>
      <c r="D839" s="364"/>
      <c r="E839" s="364"/>
      <c r="F839" s="364"/>
      <c r="G839" s="364"/>
      <c r="H839" s="364"/>
      <c r="I839" s="365"/>
      <c r="J839" s="906">
        <v>4330001012362</v>
      </c>
      <c r="K839" s="907"/>
      <c r="L839" s="907"/>
      <c r="M839" s="907"/>
      <c r="N839" s="907"/>
      <c r="O839" s="908"/>
      <c r="P839" s="912" t="s">
        <v>530</v>
      </c>
      <c r="Q839" s="913"/>
      <c r="R839" s="913"/>
      <c r="S839" s="913"/>
      <c r="T839" s="913"/>
      <c r="U839" s="913"/>
      <c r="V839" s="913"/>
      <c r="W839" s="913"/>
      <c r="X839" s="914"/>
      <c r="Y839" s="337">
        <v>599</v>
      </c>
      <c r="Z839" s="338"/>
      <c r="AA839" s="338"/>
      <c r="AB839" s="339"/>
      <c r="AC839" s="191" t="s">
        <v>541</v>
      </c>
      <c r="AD839" s="833"/>
      <c r="AE839" s="833"/>
      <c r="AF839" s="833"/>
      <c r="AG839" s="834"/>
      <c r="AH839" s="830" t="s">
        <v>551</v>
      </c>
      <c r="AI839" s="831"/>
      <c r="AJ839" s="831"/>
      <c r="AK839" s="832"/>
      <c r="AL839" s="343" t="s">
        <v>551</v>
      </c>
      <c r="AM839" s="344"/>
      <c r="AN839" s="344"/>
      <c r="AO839" s="345"/>
      <c r="AP839" s="835" t="s">
        <v>556</v>
      </c>
      <c r="AQ839" s="836"/>
      <c r="AR839" s="836"/>
      <c r="AS839" s="836"/>
      <c r="AT839" s="836"/>
      <c r="AU839" s="836"/>
      <c r="AV839" s="836"/>
      <c r="AW839" s="836"/>
      <c r="AX839" s="837"/>
    </row>
    <row r="840" spans="1:50" ht="30" customHeight="1" x14ac:dyDescent="0.15">
      <c r="A840" s="362">
        <v>3</v>
      </c>
      <c r="B840" s="362">
        <v>1</v>
      </c>
      <c r="C840" s="347" t="s">
        <v>528</v>
      </c>
      <c r="D840" s="333"/>
      <c r="E840" s="333"/>
      <c r="F840" s="333"/>
      <c r="G840" s="333"/>
      <c r="H840" s="333"/>
      <c r="I840" s="333"/>
      <c r="J840" s="334">
        <v>6290001012621</v>
      </c>
      <c r="K840" s="335"/>
      <c r="L840" s="335"/>
      <c r="M840" s="335"/>
      <c r="N840" s="335"/>
      <c r="O840" s="335"/>
      <c r="P840" s="348" t="s">
        <v>530</v>
      </c>
      <c r="Q840" s="336"/>
      <c r="R840" s="336"/>
      <c r="S840" s="336"/>
      <c r="T840" s="336"/>
      <c r="U840" s="336"/>
      <c r="V840" s="336"/>
      <c r="W840" s="336"/>
      <c r="X840" s="336"/>
      <c r="Y840" s="337">
        <v>549</v>
      </c>
      <c r="Z840" s="338"/>
      <c r="AA840" s="338"/>
      <c r="AB840" s="339"/>
      <c r="AC840" s="191" t="s">
        <v>541</v>
      </c>
      <c r="AD840" s="833"/>
      <c r="AE840" s="833"/>
      <c r="AF840" s="833"/>
      <c r="AG840" s="834"/>
      <c r="AH840" s="838" t="s">
        <v>551</v>
      </c>
      <c r="AI840" s="839"/>
      <c r="AJ840" s="839"/>
      <c r="AK840" s="840"/>
      <c r="AL840" s="343" t="s">
        <v>552</v>
      </c>
      <c r="AM840" s="344"/>
      <c r="AN840" s="344"/>
      <c r="AO840" s="345"/>
      <c r="AP840" s="835" t="s">
        <v>557</v>
      </c>
      <c r="AQ840" s="836"/>
      <c r="AR840" s="836"/>
      <c r="AS840" s="836"/>
      <c r="AT840" s="836"/>
      <c r="AU840" s="836"/>
      <c r="AV840" s="836"/>
      <c r="AW840" s="836"/>
      <c r="AX840" s="837"/>
    </row>
    <row r="841" spans="1:50" ht="30" customHeight="1" x14ac:dyDescent="0.15">
      <c r="A841" s="362">
        <v>4</v>
      </c>
      <c r="B841" s="362">
        <v>1</v>
      </c>
      <c r="C841" s="363" t="s">
        <v>527</v>
      </c>
      <c r="D841" s="364"/>
      <c r="E841" s="364"/>
      <c r="F841" s="364"/>
      <c r="G841" s="364"/>
      <c r="H841" s="364"/>
      <c r="I841" s="365"/>
      <c r="J841" s="906">
        <v>9011001029597</v>
      </c>
      <c r="K841" s="907"/>
      <c r="L841" s="907"/>
      <c r="M841" s="907"/>
      <c r="N841" s="907"/>
      <c r="O841" s="908"/>
      <c r="P841" s="912" t="s">
        <v>530</v>
      </c>
      <c r="Q841" s="913"/>
      <c r="R841" s="913"/>
      <c r="S841" s="913"/>
      <c r="T841" s="913"/>
      <c r="U841" s="913"/>
      <c r="V841" s="913"/>
      <c r="W841" s="913"/>
      <c r="X841" s="914"/>
      <c r="Y841" s="337">
        <v>314</v>
      </c>
      <c r="Z841" s="338"/>
      <c r="AA841" s="338"/>
      <c r="AB841" s="339"/>
      <c r="AC841" s="191" t="s">
        <v>541</v>
      </c>
      <c r="AD841" s="833"/>
      <c r="AE841" s="833"/>
      <c r="AF841" s="833"/>
      <c r="AG841" s="834"/>
      <c r="AH841" s="838" t="s">
        <v>551</v>
      </c>
      <c r="AI841" s="839"/>
      <c r="AJ841" s="839"/>
      <c r="AK841" s="840"/>
      <c r="AL841" s="343" t="s">
        <v>553</v>
      </c>
      <c r="AM841" s="344"/>
      <c r="AN841" s="344"/>
      <c r="AO841" s="345"/>
      <c r="AP841" s="835" t="s">
        <v>557</v>
      </c>
      <c r="AQ841" s="836"/>
      <c r="AR841" s="836"/>
      <c r="AS841" s="836"/>
      <c r="AT841" s="836"/>
      <c r="AU841" s="836"/>
      <c r="AV841" s="836"/>
      <c r="AW841" s="836"/>
      <c r="AX841" s="837"/>
    </row>
    <row r="842" spans="1:50" ht="30" customHeight="1" x14ac:dyDescent="0.15">
      <c r="A842" s="362">
        <v>5</v>
      </c>
      <c r="B842" s="362">
        <v>1</v>
      </c>
      <c r="C842" s="363" t="s">
        <v>524</v>
      </c>
      <c r="D842" s="366"/>
      <c r="E842" s="366"/>
      <c r="F842" s="366"/>
      <c r="G842" s="366"/>
      <c r="H842" s="366"/>
      <c r="I842" s="367"/>
      <c r="J842" s="906">
        <v>2130001042043</v>
      </c>
      <c r="K842" s="907"/>
      <c r="L842" s="907"/>
      <c r="M842" s="907"/>
      <c r="N842" s="907"/>
      <c r="O842" s="908"/>
      <c r="P842" s="912" t="s">
        <v>531</v>
      </c>
      <c r="Q842" s="915"/>
      <c r="R842" s="915"/>
      <c r="S842" s="915"/>
      <c r="T842" s="915"/>
      <c r="U842" s="915"/>
      <c r="V842" s="915"/>
      <c r="W842" s="915"/>
      <c r="X842" s="916"/>
      <c r="Y842" s="337">
        <v>148</v>
      </c>
      <c r="Z842" s="338"/>
      <c r="AA842" s="338"/>
      <c r="AB842" s="339"/>
      <c r="AC842" s="191" t="s">
        <v>541</v>
      </c>
      <c r="AD842" s="833"/>
      <c r="AE842" s="833"/>
      <c r="AF842" s="833"/>
      <c r="AG842" s="834"/>
      <c r="AH842" s="838" t="s">
        <v>551</v>
      </c>
      <c r="AI842" s="839"/>
      <c r="AJ842" s="839"/>
      <c r="AK842" s="840"/>
      <c r="AL842" s="343" t="s">
        <v>551</v>
      </c>
      <c r="AM842" s="344"/>
      <c r="AN842" s="344"/>
      <c r="AO842" s="345"/>
      <c r="AP842" s="835" t="s">
        <v>556</v>
      </c>
      <c r="AQ842" s="836"/>
      <c r="AR842" s="836"/>
      <c r="AS842" s="836"/>
      <c r="AT842" s="836"/>
      <c r="AU842" s="836"/>
      <c r="AV842" s="836"/>
      <c r="AW842" s="836"/>
      <c r="AX842" s="837"/>
    </row>
    <row r="843" spans="1:50" ht="30" customHeight="1" x14ac:dyDescent="0.15">
      <c r="A843" s="362">
        <v>6</v>
      </c>
      <c r="B843" s="362">
        <v>1</v>
      </c>
      <c r="C843" s="363" t="s">
        <v>525</v>
      </c>
      <c r="D843" s="366"/>
      <c r="E843" s="366"/>
      <c r="F843" s="366"/>
      <c r="G843" s="366"/>
      <c r="H843" s="366"/>
      <c r="I843" s="367"/>
      <c r="J843" s="906">
        <v>3290801016659</v>
      </c>
      <c r="K843" s="907"/>
      <c r="L843" s="907"/>
      <c r="M843" s="907"/>
      <c r="N843" s="907"/>
      <c r="O843" s="908"/>
      <c r="P843" s="912" t="s">
        <v>532</v>
      </c>
      <c r="Q843" s="915"/>
      <c r="R843" s="915"/>
      <c r="S843" s="915"/>
      <c r="T843" s="915"/>
      <c r="U843" s="915"/>
      <c r="V843" s="915"/>
      <c r="W843" s="915"/>
      <c r="X843" s="916"/>
      <c r="Y843" s="337">
        <v>47</v>
      </c>
      <c r="Z843" s="338"/>
      <c r="AA843" s="338"/>
      <c r="AB843" s="339"/>
      <c r="AC843" s="191" t="s">
        <v>541</v>
      </c>
      <c r="AD843" s="833"/>
      <c r="AE843" s="833"/>
      <c r="AF843" s="833"/>
      <c r="AG843" s="834"/>
      <c r="AH843" s="838" t="s">
        <v>551</v>
      </c>
      <c r="AI843" s="839"/>
      <c r="AJ843" s="839"/>
      <c r="AK843" s="840"/>
      <c r="AL843" s="343" t="s">
        <v>554</v>
      </c>
      <c r="AM843" s="344"/>
      <c r="AN843" s="344"/>
      <c r="AO843" s="345"/>
      <c r="AP843" s="835" t="s">
        <v>557</v>
      </c>
      <c r="AQ843" s="836"/>
      <c r="AR843" s="836"/>
      <c r="AS843" s="836"/>
      <c r="AT843" s="836"/>
      <c r="AU843" s="836"/>
      <c r="AV843" s="836"/>
      <c r="AW843" s="836"/>
      <c r="AX843" s="837"/>
    </row>
    <row r="844" spans="1:50" ht="30" customHeight="1" x14ac:dyDescent="0.15">
      <c r="A844" s="362">
        <v>7</v>
      </c>
      <c r="B844" s="362">
        <v>1</v>
      </c>
      <c r="C844" s="363" t="s">
        <v>526</v>
      </c>
      <c r="D844" s="364"/>
      <c r="E844" s="364"/>
      <c r="F844" s="364"/>
      <c r="G844" s="364"/>
      <c r="H844" s="364"/>
      <c r="I844" s="365"/>
      <c r="J844" s="906">
        <v>4250001011769</v>
      </c>
      <c r="K844" s="907"/>
      <c r="L844" s="907"/>
      <c r="M844" s="907"/>
      <c r="N844" s="907"/>
      <c r="O844" s="908"/>
      <c r="P844" s="912" t="s">
        <v>530</v>
      </c>
      <c r="Q844" s="913"/>
      <c r="R844" s="913"/>
      <c r="S844" s="913"/>
      <c r="T844" s="913"/>
      <c r="U844" s="913"/>
      <c r="V844" s="913"/>
      <c r="W844" s="913"/>
      <c r="X844" s="914"/>
      <c r="Y844" s="337">
        <v>27</v>
      </c>
      <c r="Z844" s="338"/>
      <c r="AA844" s="338"/>
      <c r="AB844" s="339"/>
      <c r="AC844" s="191" t="s">
        <v>541</v>
      </c>
      <c r="AD844" s="833"/>
      <c r="AE844" s="833"/>
      <c r="AF844" s="833"/>
      <c r="AG844" s="834"/>
      <c r="AH844" s="341" t="s">
        <v>551</v>
      </c>
      <c r="AI844" s="342"/>
      <c r="AJ844" s="342"/>
      <c r="AK844" s="342"/>
      <c r="AL844" s="343" t="s">
        <v>551</v>
      </c>
      <c r="AM844" s="344"/>
      <c r="AN844" s="344"/>
      <c r="AO844" s="345"/>
      <c r="AP844" s="346" t="s">
        <v>556</v>
      </c>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8" t="s">
        <v>254</v>
      </c>
      <c r="B1099" s="369"/>
      <c r="C1099" s="369"/>
      <c r="D1099" s="369"/>
      <c r="E1099" s="369"/>
      <c r="F1099" s="369"/>
      <c r="G1099" s="369"/>
      <c r="H1099" s="369"/>
      <c r="I1099" s="369"/>
      <c r="J1099" s="369"/>
      <c r="K1099" s="369"/>
      <c r="L1099" s="369"/>
      <c r="M1099" s="369"/>
      <c r="N1099" s="369"/>
      <c r="O1099" s="369"/>
      <c r="P1099" s="369"/>
      <c r="Q1099" s="369"/>
      <c r="R1099" s="369"/>
      <c r="S1099" s="369"/>
      <c r="T1099" s="369"/>
      <c r="U1099" s="369"/>
      <c r="V1099" s="369"/>
      <c r="W1099" s="369"/>
      <c r="X1099" s="369"/>
      <c r="Y1099" s="369"/>
      <c r="Z1099" s="369"/>
      <c r="AA1099" s="369"/>
      <c r="AB1099" s="369"/>
      <c r="AC1099" s="369"/>
      <c r="AD1099" s="369"/>
      <c r="AE1099" s="369"/>
      <c r="AF1099" s="369"/>
      <c r="AG1099" s="369"/>
      <c r="AH1099" s="369"/>
      <c r="AI1099" s="369"/>
      <c r="AJ1099" s="369"/>
      <c r="AK1099" s="370"/>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71"/>
      <c r="E1102" s="134" t="s">
        <v>217</v>
      </c>
      <c r="F1102" s="371"/>
      <c r="G1102" s="371"/>
      <c r="H1102" s="371"/>
      <c r="I1102" s="371"/>
      <c r="J1102" s="134" t="s">
        <v>224</v>
      </c>
      <c r="K1102" s="134"/>
      <c r="L1102" s="134"/>
      <c r="M1102" s="134"/>
      <c r="N1102" s="134"/>
      <c r="O1102" s="134"/>
      <c r="P1102" s="353" t="s">
        <v>27</v>
      </c>
      <c r="Q1102" s="353"/>
      <c r="R1102" s="353"/>
      <c r="S1102" s="353"/>
      <c r="T1102" s="353"/>
      <c r="U1102" s="353"/>
      <c r="V1102" s="353"/>
      <c r="W1102" s="353"/>
      <c r="X1102" s="353"/>
      <c r="Y1102" s="134" t="s">
        <v>226</v>
      </c>
      <c r="Z1102" s="371"/>
      <c r="AA1102" s="371"/>
      <c r="AB1102" s="371"/>
      <c r="AC1102" s="134" t="s">
        <v>200</v>
      </c>
      <c r="AD1102" s="134"/>
      <c r="AE1102" s="134"/>
      <c r="AF1102" s="134"/>
      <c r="AG1102" s="134"/>
      <c r="AH1102" s="353" t="s">
        <v>213</v>
      </c>
      <c r="AI1102" s="354"/>
      <c r="AJ1102" s="354"/>
      <c r="AK1102" s="354"/>
      <c r="AL1102" s="354" t="s">
        <v>21</v>
      </c>
      <c r="AM1102" s="354"/>
      <c r="AN1102" s="354"/>
      <c r="AO1102" s="372"/>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7">
      <formula>IF(RIGHT(TEXT(P14,"0.#"),1)=".",FALSE,TRUE)</formula>
    </cfRule>
    <cfRule type="expression" dxfId="2098" priority="14008">
      <formula>IF(RIGHT(TEXT(P14,"0.#"),1)=".",TRUE,FALSE)</formula>
    </cfRule>
  </conditionalFormatting>
  <conditionalFormatting sqref="AE32">
    <cfRule type="expression" dxfId="2097" priority="13997">
      <formula>IF(RIGHT(TEXT(AE32,"0.#"),1)=".",FALSE,TRUE)</formula>
    </cfRule>
    <cfRule type="expression" dxfId="2096" priority="13998">
      <formula>IF(RIGHT(TEXT(AE32,"0.#"),1)=".",TRUE,FALSE)</formula>
    </cfRule>
  </conditionalFormatting>
  <conditionalFormatting sqref="P18:AX18">
    <cfRule type="expression" dxfId="2095" priority="13883">
      <formula>IF(RIGHT(TEXT(P18,"0.#"),1)=".",FALSE,TRUE)</formula>
    </cfRule>
    <cfRule type="expression" dxfId="2094" priority="13884">
      <formula>IF(RIGHT(TEXT(P18,"0.#"),1)=".",TRUE,FALSE)</formula>
    </cfRule>
  </conditionalFormatting>
  <conditionalFormatting sqref="Y783">
    <cfRule type="expression" dxfId="2093" priority="13879">
      <formula>IF(RIGHT(TEXT(Y783,"0.#"),1)=".",FALSE,TRUE)</formula>
    </cfRule>
    <cfRule type="expression" dxfId="2092" priority="13880">
      <formula>IF(RIGHT(TEXT(Y783,"0.#"),1)=".",TRUE,FALSE)</formula>
    </cfRule>
  </conditionalFormatting>
  <conditionalFormatting sqref="Y792">
    <cfRule type="expression" dxfId="2091" priority="13875">
      <formula>IF(RIGHT(TEXT(Y792,"0.#"),1)=".",FALSE,TRUE)</formula>
    </cfRule>
    <cfRule type="expression" dxfId="2090" priority="13876">
      <formula>IF(RIGHT(TEXT(Y792,"0.#"),1)=".",TRUE,FALSE)</formula>
    </cfRule>
  </conditionalFormatting>
  <conditionalFormatting sqref="Y823:Y830 Y821 Y810:Y817 Y808 Y797:Y804 Y795">
    <cfRule type="expression" dxfId="2089" priority="13657">
      <formula>IF(RIGHT(TEXT(Y795,"0.#"),1)=".",FALSE,TRUE)</formula>
    </cfRule>
    <cfRule type="expression" dxfId="2088" priority="13658">
      <formula>IF(RIGHT(TEXT(Y795,"0.#"),1)=".",TRUE,FALSE)</formula>
    </cfRule>
  </conditionalFormatting>
  <conditionalFormatting sqref="P16:AQ17 P15:AX15 P13:AX13">
    <cfRule type="expression" dxfId="2087" priority="13705">
      <formula>IF(RIGHT(TEXT(P13,"0.#"),1)=".",FALSE,TRUE)</formula>
    </cfRule>
    <cfRule type="expression" dxfId="2086" priority="13706">
      <formula>IF(RIGHT(TEXT(P13,"0.#"),1)=".",TRUE,FALSE)</formula>
    </cfRule>
  </conditionalFormatting>
  <conditionalFormatting sqref="P19:AJ19">
    <cfRule type="expression" dxfId="2085" priority="13703">
      <formula>IF(RIGHT(TEXT(P19,"0.#"),1)=".",FALSE,TRUE)</formula>
    </cfRule>
    <cfRule type="expression" dxfId="2084" priority="13704">
      <formula>IF(RIGHT(TEXT(P19,"0.#"),1)=".",TRUE,FALSE)</formula>
    </cfRule>
  </conditionalFormatting>
  <conditionalFormatting sqref="AE101 AQ101">
    <cfRule type="expression" dxfId="2083" priority="13695">
      <formula>IF(RIGHT(TEXT(AE101,"0.#"),1)=".",FALSE,TRUE)</formula>
    </cfRule>
    <cfRule type="expression" dxfId="2082" priority="13696">
      <formula>IF(RIGHT(TEXT(AE101,"0.#"),1)=".",TRUE,FALSE)</formula>
    </cfRule>
  </conditionalFormatting>
  <conditionalFormatting sqref="Y784:Y791 Y782">
    <cfRule type="expression" dxfId="2081" priority="13681">
      <formula>IF(RIGHT(TEXT(Y782,"0.#"),1)=".",FALSE,TRUE)</formula>
    </cfRule>
    <cfRule type="expression" dxfId="2080" priority="13682">
      <formula>IF(RIGHT(TEXT(Y782,"0.#"),1)=".",TRUE,FALSE)</formula>
    </cfRule>
  </conditionalFormatting>
  <conditionalFormatting sqref="AU783">
    <cfRule type="expression" dxfId="2079" priority="13679">
      <formula>IF(RIGHT(TEXT(AU783,"0.#"),1)=".",FALSE,TRUE)</formula>
    </cfRule>
    <cfRule type="expression" dxfId="2078" priority="13680">
      <formula>IF(RIGHT(TEXT(AU783,"0.#"),1)=".",TRUE,FALSE)</formula>
    </cfRule>
  </conditionalFormatting>
  <conditionalFormatting sqref="AU792">
    <cfRule type="expression" dxfId="2077" priority="13677">
      <formula>IF(RIGHT(TEXT(AU792,"0.#"),1)=".",FALSE,TRUE)</formula>
    </cfRule>
    <cfRule type="expression" dxfId="2076" priority="13678">
      <formula>IF(RIGHT(TEXT(AU792,"0.#"),1)=".",TRUE,FALSE)</formula>
    </cfRule>
  </conditionalFormatting>
  <conditionalFormatting sqref="AU784:AU791 AU782">
    <cfRule type="expression" dxfId="2075" priority="13675">
      <formula>IF(RIGHT(TEXT(AU782,"0.#"),1)=".",FALSE,TRUE)</formula>
    </cfRule>
    <cfRule type="expression" dxfId="2074" priority="13676">
      <formula>IF(RIGHT(TEXT(AU782,"0.#"),1)=".",TRUE,FALSE)</formula>
    </cfRule>
  </conditionalFormatting>
  <conditionalFormatting sqref="Y822 Y809 Y796">
    <cfRule type="expression" dxfId="2073" priority="13661">
      <formula>IF(RIGHT(TEXT(Y796,"0.#"),1)=".",FALSE,TRUE)</formula>
    </cfRule>
    <cfRule type="expression" dxfId="2072" priority="13662">
      <formula>IF(RIGHT(TEXT(Y796,"0.#"),1)=".",TRUE,FALSE)</formula>
    </cfRule>
  </conditionalFormatting>
  <conditionalFormatting sqref="Y831 Y818 Y805">
    <cfRule type="expression" dxfId="2071" priority="13659">
      <formula>IF(RIGHT(TEXT(Y805,"0.#"),1)=".",FALSE,TRUE)</formula>
    </cfRule>
    <cfRule type="expression" dxfId="2070" priority="13660">
      <formula>IF(RIGHT(TEXT(Y805,"0.#"),1)=".",TRUE,FALSE)</formula>
    </cfRule>
  </conditionalFormatting>
  <conditionalFormatting sqref="AU822 AU809 AU796">
    <cfRule type="expression" dxfId="2069" priority="13655">
      <formula>IF(RIGHT(TEXT(AU796,"0.#"),1)=".",FALSE,TRUE)</formula>
    </cfRule>
    <cfRule type="expression" dxfId="2068" priority="13656">
      <formula>IF(RIGHT(TEXT(AU796,"0.#"),1)=".",TRUE,FALSE)</formula>
    </cfRule>
  </conditionalFormatting>
  <conditionalFormatting sqref="AU831 AU818 AU805">
    <cfRule type="expression" dxfId="2067" priority="13653">
      <formula>IF(RIGHT(TEXT(AU805,"0.#"),1)=".",FALSE,TRUE)</formula>
    </cfRule>
    <cfRule type="expression" dxfId="2066" priority="13654">
      <formula>IF(RIGHT(TEXT(AU805,"0.#"),1)=".",TRUE,FALSE)</formula>
    </cfRule>
  </conditionalFormatting>
  <conditionalFormatting sqref="AU823:AU830 AU821 AU810:AU817 AU808 AU797:AU804 AU795">
    <cfRule type="expression" dxfId="2065" priority="13651">
      <formula>IF(RIGHT(TEXT(AU795,"0.#"),1)=".",FALSE,TRUE)</formula>
    </cfRule>
    <cfRule type="expression" dxfId="2064" priority="13652">
      <formula>IF(RIGHT(TEXT(AU795,"0.#"),1)=".",TRUE,FALSE)</formula>
    </cfRule>
  </conditionalFormatting>
  <conditionalFormatting sqref="AM87">
    <cfRule type="expression" dxfId="2063" priority="13305">
      <formula>IF(RIGHT(TEXT(AM87,"0.#"),1)=".",FALSE,TRUE)</formula>
    </cfRule>
    <cfRule type="expression" dxfId="2062" priority="13306">
      <formula>IF(RIGHT(TEXT(AM87,"0.#"),1)=".",TRUE,FALSE)</formula>
    </cfRule>
  </conditionalFormatting>
  <conditionalFormatting sqref="AE55">
    <cfRule type="expression" dxfId="2061" priority="13373">
      <formula>IF(RIGHT(TEXT(AE55,"0.#"),1)=".",FALSE,TRUE)</formula>
    </cfRule>
    <cfRule type="expression" dxfId="2060" priority="13374">
      <formula>IF(RIGHT(TEXT(AE55,"0.#"),1)=".",TRUE,FALSE)</formula>
    </cfRule>
  </conditionalFormatting>
  <conditionalFormatting sqref="AI55">
    <cfRule type="expression" dxfId="2059" priority="13371">
      <formula>IF(RIGHT(TEXT(AI55,"0.#"),1)=".",FALSE,TRUE)</formula>
    </cfRule>
    <cfRule type="expression" dxfId="2058" priority="13372">
      <formula>IF(RIGHT(TEXT(AI55,"0.#"),1)=".",TRUE,FALSE)</formula>
    </cfRule>
  </conditionalFormatting>
  <conditionalFormatting sqref="AM34">
    <cfRule type="expression" dxfId="2057" priority="13451">
      <formula>IF(RIGHT(TEXT(AM34,"0.#"),1)=".",FALSE,TRUE)</formula>
    </cfRule>
    <cfRule type="expression" dxfId="2056" priority="13452">
      <formula>IF(RIGHT(TEXT(AM34,"0.#"),1)=".",TRUE,FALSE)</formula>
    </cfRule>
  </conditionalFormatting>
  <conditionalFormatting sqref="AE33">
    <cfRule type="expression" dxfId="2055" priority="13465">
      <formula>IF(RIGHT(TEXT(AE33,"0.#"),1)=".",FALSE,TRUE)</formula>
    </cfRule>
    <cfRule type="expression" dxfId="2054" priority="13466">
      <formula>IF(RIGHT(TEXT(AE33,"0.#"),1)=".",TRUE,FALSE)</formula>
    </cfRule>
  </conditionalFormatting>
  <conditionalFormatting sqref="AE34">
    <cfRule type="expression" dxfId="2053" priority="13463">
      <formula>IF(RIGHT(TEXT(AE34,"0.#"),1)=".",FALSE,TRUE)</formula>
    </cfRule>
    <cfRule type="expression" dxfId="2052" priority="13464">
      <formula>IF(RIGHT(TEXT(AE34,"0.#"),1)=".",TRUE,FALSE)</formula>
    </cfRule>
  </conditionalFormatting>
  <conditionalFormatting sqref="AI34">
    <cfRule type="expression" dxfId="2051" priority="13461">
      <formula>IF(RIGHT(TEXT(AI34,"0.#"),1)=".",FALSE,TRUE)</formula>
    </cfRule>
    <cfRule type="expression" dxfId="2050" priority="13462">
      <formula>IF(RIGHT(TEXT(AI34,"0.#"),1)=".",TRUE,FALSE)</formula>
    </cfRule>
  </conditionalFormatting>
  <conditionalFormatting sqref="AI33">
    <cfRule type="expression" dxfId="2049" priority="13459">
      <formula>IF(RIGHT(TEXT(AI33,"0.#"),1)=".",FALSE,TRUE)</formula>
    </cfRule>
    <cfRule type="expression" dxfId="2048" priority="13460">
      <formula>IF(RIGHT(TEXT(AI33,"0.#"),1)=".",TRUE,FALSE)</formula>
    </cfRule>
  </conditionalFormatting>
  <conditionalFormatting sqref="AI32">
    <cfRule type="expression" dxfId="2047" priority="13457">
      <formula>IF(RIGHT(TEXT(AI32,"0.#"),1)=".",FALSE,TRUE)</formula>
    </cfRule>
    <cfRule type="expression" dxfId="2046" priority="13458">
      <formula>IF(RIGHT(TEXT(AI32,"0.#"),1)=".",TRUE,FALSE)</formula>
    </cfRule>
  </conditionalFormatting>
  <conditionalFormatting sqref="AM32">
    <cfRule type="expression" dxfId="2045" priority="13455">
      <formula>IF(RIGHT(TEXT(AM32,"0.#"),1)=".",FALSE,TRUE)</formula>
    </cfRule>
    <cfRule type="expression" dxfId="2044" priority="13456">
      <formula>IF(RIGHT(TEXT(AM32,"0.#"),1)=".",TRUE,FALSE)</formula>
    </cfRule>
  </conditionalFormatting>
  <conditionalFormatting sqref="AM33">
    <cfRule type="expression" dxfId="2043" priority="13453">
      <formula>IF(RIGHT(TEXT(AM33,"0.#"),1)=".",FALSE,TRUE)</formula>
    </cfRule>
    <cfRule type="expression" dxfId="2042" priority="13454">
      <formula>IF(RIGHT(TEXT(AM33,"0.#"),1)=".",TRUE,FALSE)</formula>
    </cfRule>
  </conditionalFormatting>
  <conditionalFormatting sqref="AQ32:AQ34">
    <cfRule type="expression" dxfId="2041" priority="13445">
      <formula>IF(RIGHT(TEXT(AQ32,"0.#"),1)=".",FALSE,TRUE)</formula>
    </cfRule>
    <cfRule type="expression" dxfId="2040" priority="13446">
      <formula>IF(RIGHT(TEXT(AQ32,"0.#"),1)=".",TRUE,FALSE)</formula>
    </cfRule>
  </conditionalFormatting>
  <conditionalFormatting sqref="AU32:AU34">
    <cfRule type="expression" dxfId="2039" priority="13443">
      <formula>IF(RIGHT(TEXT(AU32,"0.#"),1)=".",FALSE,TRUE)</formula>
    </cfRule>
    <cfRule type="expression" dxfId="2038" priority="13444">
      <formula>IF(RIGHT(TEXT(AU32,"0.#"),1)=".",TRUE,FALSE)</formula>
    </cfRule>
  </conditionalFormatting>
  <conditionalFormatting sqref="AE53">
    <cfRule type="expression" dxfId="2037" priority="13377">
      <formula>IF(RIGHT(TEXT(AE53,"0.#"),1)=".",FALSE,TRUE)</formula>
    </cfRule>
    <cfRule type="expression" dxfId="2036" priority="13378">
      <formula>IF(RIGHT(TEXT(AE53,"0.#"),1)=".",TRUE,FALSE)</formula>
    </cfRule>
  </conditionalFormatting>
  <conditionalFormatting sqref="AE54">
    <cfRule type="expression" dxfId="2035" priority="13375">
      <formula>IF(RIGHT(TEXT(AE54,"0.#"),1)=".",FALSE,TRUE)</formula>
    </cfRule>
    <cfRule type="expression" dxfId="2034" priority="13376">
      <formula>IF(RIGHT(TEXT(AE54,"0.#"),1)=".",TRUE,FALSE)</formula>
    </cfRule>
  </conditionalFormatting>
  <conditionalFormatting sqref="AI54">
    <cfRule type="expression" dxfId="2033" priority="13369">
      <formula>IF(RIGHT(TEXT(AI54,"0.#"),1)=".",FALSE,TRUE)</formula>
    </cfRule>
    <cfRule type="expression" dxfId="2032" priority="13370">
      <formula>IF(RIGHT(TEXT(AI54,"0.#"),1)=".",TRUE,FALSE)</formula>
    </cfRule>
  </conditionalFormatting>
  <conditionalFormatting sqref="AI53">
    <cfRule type="expression" dxfId="2031" priority="13367">
      <formula>IF(RIGHT(TEXT(AI53,"0.#"),1)=".",FALSE,TRUE)</formula>
    </cfRule>
    <cfRule type="expression" dxfId="2030" priority="13368">
      <formula>IF(RIGHT(TEXT(AI53,"0.#"),1)=".",TRUE,FALSE)</formula>
    </cfRule>
  </conditionalFormatting>
  <conditionalFormatting sqref="AM53">
    <cfRule type="expression" dxfId="2029" priority="13365">
      <formula>IF(RIGHT(TEXT(AM53,"0.#"),1)=".",FALSE,TRUE)</formula>
    </cfRule>
    <cfRule type="expression" dxfId="2028" priority="13366">
      <formula>IF(RIGHT(TEXT(AM53,"0.#"),1)=".",TRUE,FALSE)</formula>
    </cfRule>
  </conditionalFormatting>
  <conditionalFormatting sqref="AM54">
    <cfRule type="expression" dxfId="2027" priority="13363">
      <formula>IF(RIGHT(TEXT(AM54,"0.#"),1)=".",FALSE,TRUE)</formula>
    </cfRule>
    <cfRule type="expression" dxfId="2026" priority="13364">
      <formula>IF(RIGHT(TEXT(AM54,"0.#"),1)=".",TRUE,FALSE)</formula>
    </cfRule>
  </conditionalFormatting>
  <conditionalFormatting sqref="AM55">
    <cfRule type="expression" dxfId="2025" priority="13361">
      <formula>IF(RIGHT(TEXT(AM55,"0.#"),1)=".",FALSE,TRUE)</formula>
    </cfRule>
    <cfRule type="expression" dxfId="2024" priority="13362">
      <formula>IF(RIGHT(TEXT(AM55,"0.#"),1)=".",TRUE,FALSE)</formula>
    </cfRule>
  </conditionalFormatting>
  <conditionalFormatting sqref="AE60">
    <cfRule type="expression" dxfId="2023" priority="13347">
      <formula>IF(RIGHT(TEXT(AE60,"0.#"),1)=".",FALSE,TRUE)</formula>
    </cfRule>
    <cfRule type="expression" dxfId="2022" priority="13348">
      <formula>IF(RIGHT(TEXT(AE60,"0.#"),1)=".",TRUE,FALSE)</formula>
    </cfRule>
  </conditionalFormatting>
  <conditionalFormatting sqref="AE61">
    <cfRule type="expression" dxfId="2021" priority="13345">
      <formula>IF(RIGHT(TEXT(AE61,"0.#"),1)=".",FALSE,TRUE)</formula>
    </cfRule>
    <cfRule type="expression" dxfId="2020" priority="13346">
      <formula>IF(RIGHT(TEXT(AE61,"0.#"),1)=".",TRUE,FALSE)</formula>
    </cfRule>
  </conditionalFormatting>
  <conditionalFormatting sqref="AE62">
    <cfRule type="expression" dxfId="2019" priority="13343">
      <formula>IF(RIGHT(TEXT(AE62,"0.#"),1)=".",FALSE,TRUE)</formula>
    </cfRule>
    <cfRule type="expression" dxfId="2018" priority="13344">
      <formula>IF(RIGHT(TEXT(AE62,"0.#"),1)=".",TRUE,FALSE)</formula>
    </cfRule>
  </conditionalFormatting>
  <conditionalFormatting sqref="AI62">
    <cfRule type="expression" dxfId="2017" priority="13341">
      <formula>IF(RIGHT(TEXT(AI62,"0.#"),1)=".",FALSE,TRUE)</formula>
    </cfRule>
    <cfRule type="expression" dxfId="2016" priority="13342">
      <formula>IF(RIGHT(TEXT(AI62,"0.#"),1)=".",TRUE,FALSE)</formula>
    </cfRule>
  </conditionalFormatting>
  <conditionalFormatting sqref="AI61">
    <cfRule type="expression" dxfId="2015" priority="13339">
      <formula>IF(RIGHT(TEXT(AI61,"0.#"),1)=".",FALSE,TRUE)</formula>
    </cfRule>
    <cfRule type="expression" dxfId="2014" priority="13340">
      <formula>IF(RIGHT(TEXT(AI61,"0.#"),1)=".",TRUE,FALSE)</formula>
    </cfRule>
  </conditionalFormatting>
  <conditionalFormatting sqref="AI60">
    <cfRule type="expression" dxfId="2013" priority="13337">
      <formula>IF(RIGHT(TEXT(AI60,"0.#"),1)=".",FALSE,TRUE)</formula>
    </cfRule>
    <cfRule type="expression" dxfId="2012" priority="13338">
      <formula>IF(RIGHT(TEXT(AI60,"0.#"),1)=".",TRUE,FALSE)</formula>
    </cfRule>
  </conditionalFormatting>
  <conditionalFormatting sqref="AM60">
    <cfRule type="expression" dxfId="2011" priority="13335">
      <formula>IF(RIGHT(TEXT(AM60,"0.#"),1)=".",FALSE,TRUE)</formula>
    </cfRule>
    <cfRule type="expression" dxfId="2010" priority="13336">
      <formula>IF(RIGHT(TEXT(AM60,"0.#"),1)=".",TRUE,FALSE)</formula>
    </cfRule>
  </conditionalFormatting>
  <conditionalFormatting sqref="AM61">
    <cfRule type="expression" dxfId="2009" priority="13333">
      <formula>IF(RIGHT(TEXT(AM61,"0.#"),1)=".",FALSE,TRUE)</formula>
    </cfRule>
    <cfRule type="expression" dxfId="2008" priority="13334">
      <formula>IF(RIGHT(TEXT(AM61,"0.#"),1)=".",TRUE,FALSE)</formula>
    </cfRule>
  </conditionalFormatting>
  <conditionalFormatting sqref="AM62">
    <cfRule type="expression" dxfId="2007" priority="13331">
      <formula>IF(RIGHT(TEXT(AM62,"0.#"),1)=".",FALSE,TRUE)</formula>
    </cfRule>
    <cfRule type="expression" dxfId="2006" priority="13332">
      <formula>IF(RIGHT(TEXT(AM62,"0.#"),1)=".",TRUE,FALSE)</formula>
    </cfRule>
  </conditionalFormatting>
  <conditionalFormatting sqref="AE87">
    <cfRule type="expression" dxfId="2005" priority="13317">
      <formula>IF(RIGHT(TEXT(AE87,"0.#"),1)=".",FALSE,TRUE)</formula>
    </cfRule>
    <cfRule type="expression" dxfId="2004" priority="13318">
      <formula>IF(RIGHT(TEXT(AE87,"0.#"),1)=".",TRUE,FALSE)</formula>
    </cfRule>
  </conditionalFormatting>
  <conditionalFormatting sqref="AE88">
    <cfRule type="expression" dxfId="2003" priority="13315">
      <formula>IF(RIGHT(TEXT(AE88,"0.#"),1)=".",FALSE,TRUE)</formula>
    </cfRule>
    <cfRule type="expression" dxfId="2002" priority="13316">
      <formula>IF(RIGHT(TEXT(AE88,"0.#"),1)=".",TRUE,FALSE)</formula>
    </cfRule>
  </conditionalFormatting>
  <conditionalFormatting sqref="AE89">
    <cfRule type="expression" dxfId="2001" priority="13313">
      <formula>IF(RIGHT(TEXT(AE89,"0.#"),1)=".",FALSE,TRUE)</formula>
    </cfRule>
    <cfRule type="expression" dxfId="2000" priority="13314">
      <formula>IF(RIGHT(TEXT(AE89,"0.#"),1)=".",TRUE,FALSE)</formula>
    </cfRule>
  </conditionalFormatting>
  <conditionalFormatting sqref="AI89">
    <cfRule type="expression" dxfId="1999" priority="13311">
      <formula>IF(RIGHT(TEXT(AI89,"0.#"),1)=".",FALSE,TRUE)</formula>
    </cfRule>
    <cfRule type="expression" dxfId="1998" priority="13312">
      <formula>IF(RIGHT(TEXT(AI89,"0.#"),1)=".",TRUE,FALSE)</formula>
    </cfRule>
  </conditionalFormatting>
  <conditionalFormatting sqref="AI88">
    <cfRule type="expression" dxfId="1997" priority="13309">
      <formula>IF(RIGHT(TEXT(AI88,"0.#"),1)=".",FALSE,TRUE)</formula>
    </cfRule>
    <cfRule type="expression" dxfId="1996" priority="13310">
      <formula>IF(RIGHT(TEXT(AI88,"0.#"),1)=".",TRUE,FALSE)</formula>
    </cfRule>
  </conditionalFormatting>
  <conditionalFormatting sqref="AI87">
    <cfRule type="expression" dxfId="1995" priority="13307">
      <formula>IF(RIGHT(TEXT(AI87,"0.#"),1)=".",FALSE,TRUE)</formula>
    </cfRule>
    <cfRule type="expression" dxfId="1994" priority="13308">
      <formula>IF(RIGHT(TEXT(AI87,"0.#"),1)=".",TRUE,FALSE)</formula>
    </cfRule>
  </conditionalFormatting>
  <conditionalFormatting sqref="AM88">
    <cfRule type="expression" dxfId="1993" priority="13303">
      <formula>IF(RIGHT(TEXT(AM88,"0.#"),1)=".",FALSE,TRUE)</formula>
    </cfRule>
    <cfRule type="expression" dxfId="1992" priority="13304">
      <formula>IF(RIGHT(TEXT(AM88,"0.#"),1)=".",TRUE,FALSE)</formula>
    </cfRule>
  </conditionalFormatting>
  <conditionalFormatting sqref="AM89">
    <cfRule type="expression" dxfId="1991" priority="13301">
      <formula>IF(RIGHT(TEXT(AM89,"0.#"),1)=".",FALSE,TRUE)</formula>
    </cfRule>
    <cfRule type="expression" dxfId="1990" priority="13302">
      <formula>IF(RIGHT(TEXT(AM89,"0.#"),1)=".",TRUE,FALSE)</formula>
    </cfRule>
  </conditionalFormatting>
  <conditionalFormatting sqref="AE92">
    <cfRule type="expression" dxfId="1989" priority="13287">
      <formula>IF(RIGHT(TEXT(AE92,"0.#"),1)=".",FALSE,TRUE)</formula>
    </cfRule>
    <cfRule type="expression" dxfId="1988" priority="13288">
      <formula>IF(RIGHT(TEXT(AE92,"0.#"),1)=".",TRUE,FALSE)</formula>
    </cfRule>
  </conditionalFormatting>
  <conditionalFormatting sqref="AE93">
    <cfRule type="expression" dxfId="1987" priority="13285">
      <formula>IF(RIGHT(TEXT(AE93,"0.#"),1)=".",FALSE,TRUE)</formula>
    </cfRule>
    <cfRule type="expression" dxfId="1986" priority="13286">
      <formula>IF(RIGHT(TEXT(AE93,"0.#"),1)=".",TRUE,FALSE)</formula>
    </cfRule>
  </conditionalFormatting>
  <conditionalFormatting sqref="AE94">
    <cfRule type="expression" dxfId="1985" priority="13283">
      <formula>IF(RIGHT(TEXT(AE94,"0.#"),1)=".",FALSE,TRUE)</formula>
    </cfRule>
    <cfRule type="expression" dxfId="1984" priority="13284">
      <formula>IF(RIGHT(TEXT(AE94,"0.#"),1)=".",TRUE,FALSE)</formula>
    </cfRule>
  </conditionalFormatting>
  <conditionalFormatting sqref="AI94">
    <cfRule type="expression" dxfId="1983" priority="13281">
      <formula>IF(RIGHT(TEXT(AI94,"0.#"),1)=".",FALSE,TRUE)</formula>
    </cfRule>
    <cfRule type="expression" dxfId="1982" priority="13282">
      <formula>IF(RIGHT(TEXT(AI94,"0.#"),1)=".",TRUE,FALSE)</formula>
    </cfRule>
  </conditionalFormatting>
  <conditionalFormatting sqref="AI93">
    <cfRule type="expression" dxfId="1981" priority="13279">
      <formula>IF(RIGHT(TEXT(AI93,"0.#"),1)=".",FALSE,TRUE)</formula>
    </cfRule>
    <cfRule type="expression" dxfId="1980" priority="13280">
      <formula>IF(RIGHT(TEXT(AI93,"0.#"),1)=".",TRUE,FALSE)</formula>
    </cfRule>
  </conditionalFormatting>
  <conditionalFormatting sqref="AI92">
    <cfRule type="expression" dxfId="1979" priority="13277">
      <formula>IF(RIGHT(TEXT(AI92,"0.#"),1)=".",FALSE,TRUE)</formula>
    </cfRule>
    <cfRule type="expression" dxfId="1978" priority="13278">
      <formula>IF(RIGHT(TEXT(AI92,"0.#"),1)=".",TRUE,FALSE)</formula>
    </cfRule>
  </conditionalFormatting>
  <conditionalFormatting sqref="AM92">
    <cfRule type="expression" dxfId="1977" priority="13275">
      <formula>IF(RIGHT(TEXT(AM92,"0.#"),1)=".",FALSE,TRUE)</formula>
    </cfRule>
    <cfRule type="expression" dxfId="1976" priority="13276">
      <formula>IF(RIGHT(TEXT(AM92,"0.#"),1)=".",TRUE,FALSE)</formula>
    </cfRule>
  </conditionalFormatting>
  <conditionalFormatting sqref="AM93">
    <cfRule type="expression" dxfId="1975" priority="13273">
      <formula>IF(RIGHT(TEXT(AM93,"0.#"),1)=".",FALSE,TRUE)</formula>
    </cfRule>
    <cfRule type="expression" dxfId="1974" priority="13274">
      <formula>IF(RIGHT(TEXT(AM93,"0.#"),1)=".",TRUE,FALSE)</formula>
    </cfRule>
  </conditionalFormatting>
  <conditionalFormatting sqref="AM94">
    <cfRule type="expression" dxfId="1973" priority="13271">
      <formula>IF(RIGHT(TEXT(AM94,"0.#"),1)=".",FALSE,TRUE)</formula>
    </cfRule>
    <cfRule type="expression" dxfId="1972" priority="13272">
      <formula>IF(RIGHT(TEXT(AM94,"0.#"),1)=".",TRUE,FALSE)</formula>
    </cfRule>
  </conditionalFormatting>
  <conditionalFormatting sqref="AE97">
    <cfRule type="expression" dxfId="1971" priority="13257">
      <formula>IF(RIGHT(TEXT(AE97,"0.#"),1)=".",FALSE,TRUE)</formula>
    </cfRule>
    <cfRule type="expression" dxfId="1970" priority="13258">
      <formula>IF(RIGHT(TEXT(AE97,"0.#"),1)=".",TRUE,FALSE)</formula>
    </cfRule>
  </conditionalFormatting>
  <conditionalFormatting sqref="AE98">
    <cfRule type="expression" dxfId="1969" priority="13255">
      <formula>IF(RIGHT(TEXT(AE98,"0.#"),1)=".",FALSE,TRUE)</formula>
    </cfRule>
    <cfRule type="expression" dxfId="1968" priority="13256">
      <formula>IF(RIGHT(TEXT(AE98,"0.#"),1)=".",TRUE,FALSE)</formula>
    </cfRule>
  </conditionalFormatting>
  <conditionalFormatting sqref="AE99">
    <cfRule type="expression" dxfId="1967" priority="13253">
      <formula>IF(RIGHT(TEXT(AE99,"0.#"),1)=".",FALSE,TRUE)</formula>
    </cfRule>
    <cfRule type="expression" dxfId="1966" priority="13254">
      <formula>IF(RIGHT(TEXT(AE99,"0.#"),1)=".",TRUE,FALSE)</formula>
    </cfRule>
  </conditionalFormatting>
  <conditionalFormatting sqref="AI99">
    <cfRule type="expression" dxfId="1965" priority="13251">
      <formula>IF(RIGHT(TEXT(AI99,"0.#"),1)=".",FALSE,TRUE)</formula>
    </cfRule>
    <cfRule type="expression" dxfId="1964" priority="13252">
      <formula>IF(RIGHT(TEXT(AI99,"0.#"),1)=".",TRUE,FALSE)</formula>
    </cfRule>
  </conditionalFormatting>
  <conditionalFormatting sqref="AI98">
    <cfRule type="expression" dxfId="1963" priority="13249">
      <formula>IF(RIGHT(TEXT(AI98,"0.#"),1)=".",FALSE,TRUE)</formula>
    </cfRule>
    <cfRule type="expression" dxfId="1962" priority="13250">
      <formula>IF(RIGHT(TEXT(AI98,"0.#"),1)=".",TRUE,FALSE)</formula>
    </cfRule>
  </conditionalFormatting>
  <conditionalFormatting sqref="AI97">
    <cfRule type="expression" dxfId="1961" priority="13247">
      <formula>IF(RIGHT(TEXT(AI97,"0.#"),1)=".",FALSE,TRUE)</formula>
    </cfRule>
    <cfRule type="expression" dxfId="1960" priority="13248">
      <formula>IF(RIGHT(TEXT(AI97,"0.#"),1)=".",TRUE,FALSE)</formula>
    </cfRule>
  </conditionalFormatting>
  <conditionalFormatting sqref="AM97">
    <cfRule type="expression" dxfId="1959" priority="13245">
      <formula>IF(RIGHT(TEXT(AM97,"0.#"),1)=".",FALSE,TRUE)</formula>
    </cfRule>
    <cfRule type="expression" dxfId="1958" priority="13246">
      <formula>IF(RIGHT(TEXT(AM97,"0.#"),1)=".",TRUE,FALSE)</formula>
    </cfRule>
  </conditionalFormatting>
  <conditionalFormatting sqref="AM98">
    <cfRule type="expression" dxfId="1957" priority="13243">
      <formula>IF(RIGHT(TEXT(AM98,"0.#"),1)=".",FALSE,TRUE)</formula>
    </cfRule>
    <cfRule type="expression" dxfId="1956" priority="13244">
      <formula>IF(RIGHT(TEXT(AM98,"0.#"),1)=".",TRUE,FALSE)</formula>
    </cfRule>
  </conditionalFormatting>
  <conditionalFormatting sqref="AM99">
    <cfRule type="expression" dxfId="1955" priority="13241">
      <formula>IF(RIGHT(TEXT(AM99,"0.#"),1)=".",FALSE,TRUE)</formula>
    </cfRule>
    <cfRule type="expression" dxfId="1954" priority="13242">
      <formula>IF(RIGHT(TEXT(AM99,"0.#"),1)=".",TRUE,FALSE)</formula>
    </cfRule>
  </conditionalFormatting>
  <conditionalFormatting sqref="AI101">
    <cfRule type="expression" dxfId="1953" priority="13227">
      <formula>IF(RIGHT(TEXT(AI101,"0.#"),1)=".",FALSE,TRUE)</formula>
    </cfRule>
    <cfRule type="expression" dxfId="1952" priority="13228">
      <formula>IF(RIGHT(TEXT(AI101,"0.#"),1)=".",TRUE,FALSE)</formula>
    </cfRule>
  </conditionalFormatting>
  <conditionalFormatting sqref="AM101">
    <cfRule type="expression" dxfId="1951" priority="13225">
      <formula>IF(RIGHT(TEXT(AM101,"0.#"),1)=".",FALSE,TRUE)</formula>
    </cfRule>
    <cfRule type="expression" dxfId="1950" priority="13226">
      <formula>IF(RIGHT(TEXT(AM101,"0.#"),1)=".",TRUE,FALSE)</formula>
    </cfRule>
  </conditionalFormatting>
  <conditionalFormatting sqref="AE102">
    <cfRule type="expression" dxfId="1949" priority="13223">
      <formula>IF(RIGHT(TEXT(AE102,"0.#"),1)=".",FALSE,TRUE)</formula>
    </cfRule>
    <cfRule type="expression" dxfId="1948" priority="13224">
      <formula>IF(RIGHT(TEXT(AE102,"0.#"),1)=".",TRUE,FALSE)</formula>
    </cfRule>
  </conditionalFormatting>
  <conditionalFormatting sqref="AI102">
    <cfRule type="expression" dxfId="1947" priority="13221">
      <formula>IF(RIGHT(TEXT(AI102,"0.#"),1)=".",FALSE,TRUE)</formula>
    </cfRule>
    <cfRule type="expression" dxfId="1946" priority="13222">
      <formula>IF(RIGHT(TEXT(AI102,"0.#"),1)=".",TRUE,FALSE)</formula>
    </cfRule>
  </conditionalFormatting>
  <conditionalFormatting sqref="AM102">
    <cfRule type="expression" dxfId="1945" priority="13219">
      <formula>IF(RIGHT(TEXT(AM102,"0.#"),1)=".",FALSE,TRUE)</formula>
    </cfRule>
    <cfRule type="expression" dxfId="1944" priority="13220">
      <formula>IF(RIGHT(TEXT(AM102,"0.#"),1)=".",TRUE,FALSE)</formula>
    </cfRule>
  </conditionalFormatting>
  <conditionalFormatting sqref="AQ102">
    <cfRule type="expression" dxfId="1943" priority="13217">
      <formula>IF(RIGHT(TEXT(AQ102,"0.#"),1)=".",FALSE,TRUE)</formula>
    </cfRule>
    <cfRule type="expression" dxfId="1942" priority="13218">
      <formula>IF(RIGHT(TEXT(AQ102,"0.#"),1)=".",TRUE,FALSE)</formula>
    </cfRule>
  </conditionalFormatting>
  <conditionalFormatting sqref="AE104">
    <cfRule type="expression" dxfId="1941" priority="13215">
      <formula>IF(RIGHT(TEXT(AE104,"0.#"),1)=".",FALSE,TRUE)</formula>
    </cfRule>
    <cfRule type="expression" dxfId="1940" priority="13216">
      <formula>IF(RIGHT(TEXT(AE104,"0.#"),1)=".",TRUE,FALSE)</formula>
    </cfRule>
  </conditionalFormatting>
  <conditionalFormatting sqref="AI104">
    <cfRule type="expression" dxfId="1939" priority="13213">
      <formula>IF(RIGHT(TEXT(AI104,"0.#"),1)=".",FALSE,TRUE)</formula>
    </cfRule>
    <cfRule type="expression" dxfId="1938" priority="13214">
      <formula>IF(RIGHT(TEXT(AI104,"0.#"),1)=".",TRUE,FALSE)</formula>
    </cfRule>
  </conditionalFormatting>
  <conditionalFormatting sqref="AM104">
    <cfRule type="expression" dxfId="1937" priority="13211">
      <formula>IF(RIGHT(TEXT(AM104,"0.#"),1)=".",FALSE,TRUE)</formula>
    </cfRule>
    <cfRule type="expression" dxfId="1936" priority="13212">
      <formula>IF(RIGHT(TEXT(AM104,"0.#"),1)=".",TRUE,FALSE)</formula>
    </cfRule>
  </conditionalFormatting>
  <conditionalFormatting sqref="AE105">
    <cfRule type="expression" dxfId="1935" priority="13209">
      <formula>IF(RIGHT(TEXT(AE105,"0.#"),1)=".",FALSE,TRUE)</formula>
    </cfRule>
    <cfRule type="expression" dxfId="1934" priority="13210">
      <formula>IF(RIGHT(TEXT(AE105,"0.#"),1)=".",TRUE,FALSE)</formula>
    </cfRule>
  </conditionalFormatting>
  <conditionalFormatting sqref="AI105">
    <cfRule type="expression" dxfId="1933" priority="13207">
      <formula>IF(RIGHT(TEXT(AI105,"0.#"),1)=".",FALSE,TRUE)</formula>
    </cfRule>
    <cfRule type="expression" dxfId="1932" priority="13208">
      <formula>IF(RIGHT(TEXT(AI105,"0.#"),1)=".",TRUE,FALSE)</formula>
    </cfRule>
  </conditionalFormatting>
  <conditionalFormatting sqref="AM105">
    <cfRule type="expression" dxfId="1931" priority="13205">
      <formula>IF(RIGHT(TEXT(AM105,"0.#"),1)=".",FALSE,TRUE)</formula>
    </cfRule>
    <cfRule type="expression" dxfId="1930" priority="13206">
      <formula>IF(RIGHT(TEXT(AM105,"0.#"),1)=".",TRUE,FALSE)</formula>
    </cfRule>
  </conditionalFormatting>
  <conditionalFormatting sqref="AE107">
    <cfRule type="expression" dxfId="1929" priority="13201">
      <formula>IF(RIGHT(TEXT(AE107,"0.#"),1)=".",FALSE,TRUE)</formula>
    </cfRule>
    <cfRule type="expression" dxfId="1928" priority="13202">
      <formula>IF(RIGHT(TEXT(AE107,"0.#"),1)=".",TRUE,FALSE)</formula>
    </cfRule>
  </conditionalFormatting>
  <conditionalFormatting sqref="AI107">
    <cfRule type="expression" dxfId="1927" priority="13199">
      <formula>IF(RIGHT(TEXT(AI107,"0.#"),1)=".",FALSE,TRUE)</formula>
    </cfRule>
    <cfRule type="expression" dxfId="1926" priority="13200">
      <formula>IF(RIGHT(TEXT(AI107,"0.#"),1)=".",TRUE,FALSE)</formula>
    </cfRule>
  </conditionalFormatting>
  <conditionalFormatting sqref="AM107">
    <cfRule type="expression" dxfId="1925" priority="13197">
      <formula>IF(RIGHT(TEXT(AM107,"0.#"),1)=".",FALSE,TRUE)</formula>
    </cfRule>
    <cfRule type="expression" dxfId="1924" priority="13198">
      <formula>IF(RIGHT(TEXT(AM107,"0.#"),1)=".",TRUE,FALSE)</formula>
    </cfRule>
  </conditionalFormatting>
  <conditionalFormatting sqref="AE108">
    <cfRule type="expression" dxfId="1923" priority="13195">
      <formula>IF(RIGHT(TEXT(AE108,"0.#"),1)=".",FALSE,TRUE)</formula>
    </cfRule>
    <cfRule type="expression" dxfId="1922" priority="13196">
      <formula>IF(RIGHT(TEXT(AE108,"0.#"),1)=".",TRUE,FALSE)</formula>
    </cfRule>
  </conditionalFormatting>
  <conditionalFormatting sqref="AI108">
    <cfRule type="expression" dxfId="1921" priority="13193">
      <formula>IF(RIGHT(TEXT(AI108,"0.#"),1)=".",FALSE,TRUE)</formula>
    </cfRule>
    <cfRule type="expression" dxfId="1920" priority="13194">
      <formula>IF(RIGHT(TEXT(AI108,"0.#"),1)=".",TRUE,FALSE)</formula>
    </cfRule>
  </conditionalFormatting>
  <conditionalFormatting sqref="AM108">
    <cfRule type="expression" dxfId="1919" priority="13191">
      <formula>IF(RIGHT(TEXT(AM108,"0.#"),1)=".",FALSE,TRUE)</formula>
    </cfRule>
    <cfRule type="expression" dxfId="1918" priority="13192">
      <formula>IF(RIGHT(TEXT(AM108,"0.#"),1)=".",TRUE,FALSE)</formula>
    </cfRule>
  </conditionalFormatting>
  <conditionalFormatting sqref="AE110">
    <cfRule type="expression" dxfId="1917" priority="13187">
      <formula>IF(RIGHT(TEXT(AE110,"0.#"),1)=".",FALSE,TRUE)</formula>
    </cfRule>
    <cfRule type="expression" dxfId="1916" priority="13188">
      <formula>IF(RIGHT(TEXT(AE110,"0.#"),1)=".",TRUE,FALSE)</formula>
    </cfRule>
  </conditionalFormatting>
  <conditionalFormatting sqref="AI110">
    <cfRule type="expression" dxfId="1915" priority="13185">
      <formula>IF(RIGHT(TEXT(AI110,"0.#"),1)=".",FALSE,TRUE)</formula>
    </cfRule>
    <cfRule type="expression" dxfId="1914" priority="13186">
      <formula>IF(RIGHT(TEXT(AI110,"0.#"),1)=".",TRUE,FALSE)</formula>
    </cfRule>
  </conditionalFormatting>
  <conditionalFormatting sqref="AM110">
    <cfRule type="expression" dxfId="1913" priority="13183">
      <formula>IF(RIGHT(TEXT(AM110,"0.#"),1)=".",FALSE,TRUE)</formula>
    </cfRule>
    <cfRule type="expression" dxfId="1912" priority="13184">
      <formula>IF(RIGHT(TEXT(AM110,"0.#"),1)=".",TRUE,FALSE)</formula>
    </cfRule>
  </conditionalFormatting>
  <conditionalFormatting sqref="AE111">
    <cfRule type="expression" dxfId="1911" priority="13181">
      <formula>IF(RIGHT(TEXT(AE111,"0.#"),1)=".",FALSE,TRUE)</formula>
    </cfRule>
    <cfRule type="expression" dxfId="1910" priority="13182">
      <formula>IF(RIGHT(TEXT(AE111,"0.#"),1)=".",TRUE,FALSE)</formula>
    </cfRule>
  </conditionalFormatting>
  <conditionalFormatting sqref="AI111">
    <cfRule type="expression" dxfId="1909" priority="13179">
      <formula>IF(RIGHT(TEXT(AI111,"0.#"),1)=".",FALSE,TRUE)</formula>
    </cfRule>
    <cfRule type="expression" dxfId="1908" priority="13180">
      <formula>IF(RIGHT(TEXT(AI111,"0.#"),1)=".",TRUE,FALSE)</formula>
    </cfRule>
  </conditionalFormatting>
  <conditionalFormatting sqref="AM111">
    <cfRule type="expression" dxfId="1907" priority="13177">
      <formula>IF(RIGHT(TEXT(AM111,"0.#"),1)=".",FALSE,TRUE)</formula>
    </cfRule>
    <cfRule type="expression" dxfId="1906" priority="13178">
      <formula>IF(RIGHT(TEXT(AM111,"0.#"),1)=".",TRUE,FALSE)</formula>
    </cfRule>
  </conditionalFormatting>
  <conditionalFormatting sqref="AE113">
    <cfRule type="expression" dxfId="1905" priority="13173">
      <formula>IF(RIGHT(TEXT(AE113,"0.#"),1)=".",FALSE,TRUE)</formula>
    </cfRule>
    <cfRule type="expression" dxfId="1904" priority="13174">
      <formula>IF(RIGHT(TEXT(AE113,"0.#"),1)=".",TRUE,FALSE)</formula>
    </cfRule>
  </conditionalFormatting>
  <conditionalFormatting sqref="AI113">
    <cfRule type="expression" dxfId="1903" priority="13171">
      <formula>IF(RIGHT(TEXT(AI113,"0.#"),1)=".",FALSE,TRUE)</formula>
    </cfRule>
    <cfRule type="expression" dxfId="1902" priority="13172">
      <formula>IF(RIGHT(TEXT(AI113,"0.#"),1)=".",TRUE,FALSE)</formula>
    </cfRule>
  </conditionalFormatting>
  <conditionalFormatting sqref="AM113">
    <cfRule type="expression" dxfId="1901" priority="13169">
      <formula>IF(RIGHT(TEXT(AM113,"0.#"),1)=".",FALSE,TRUE)</formula>
    </cfRule>
    <cfRule type="expression" dxfId="1900" priority="13170">
      <formula>IF(RIGHT(TEXT(AM113,"0.#"),1)=".",TRUE,FALSE)</formula>
    </cfRule>
  </conditionalFormatting>
  <conditionalFormatting sqref="AE114">
    <cfRule type="expression" dxfId="1899" priority="13167">
      <formula>IF(RIGHT(TEXT(AE114,"0.#"),1)=".",FALSE,TRUE)</formula>
    </cfRule>
    <cfRule type="expression" dxfId="1898" priority="13168">
      <formula>IF(RIGHT(TEXT(AE114,"0.#"),1)=".",TRUE,FALSE)</formula>
    </cfRule>
  </conditionalFormatting>
  <conditionalFormatting sqref="AI114">
    <cfRule type="expression" dxfId="1897" priority="13165">
      <formula>IF(RIGHT(TEXT(AI114,"0.#"),1)=".",FALSE,TRUE)</formula>
    </cfRule>
    <cfRule type="expression" dxfId="1896" priority="13166">
      <formula>IF(RIGHT(TEXT(AI114,"0.#"),1)=".",TRUE,FALSE)</formula>
    </cfRule>
  </conditionalFormatting>
  <conditionalFormatting sqref="AM114">
    <cfRule type="expression" dxfId="1895" priority="13163">
      <formula>IF(RIGHT(TEXT(AM114,"0.#"),1)=".",FALSE,TRUE)</formula>
    </cfRule>
    <cfRule type="expression" dxfId="1894" priority="13164">
      <formula>IF(RIGHT(TEXT(AM114,"0.#"),1)=".",TRUE,FALSE)</formula>
    </cfRule>
  </conditionalFormatting>
  <conditionalFormatting sqref="AE116 AQ116">
    <cfRule type="expression" dxfId="1893" priority="13159">
      <formula>IF(RIGHT(TEXT(AE116,"0.#"),1)=".",FALSE,TRUE)</formula>
    </cfRule>
    <cfRule type="expression" dxfId="1892" priority="13160">
      <formula>IF(RIGHT(TEXT(AE116,"0.#"),1)=".",TRUE,FALSE)</formula>
    </cfRule>
  </conditionalFormatting>
  <conditionalFormatting sqref="AI116">
    <cfRule type="expression" dxfId="1891" priority="13157">
      <formula>IF(RIGHT(TEXT(AI116,"0.#"),1)=".",FALSE,TRUE)</formula>
    </cfRule>
    <cfRule type="expression" dxfId="1890" priority="13158">
      <formula>IF(RIGHT(TEXT(AI116,"0.#"),1)=".",TRUE,FALSE)</formula>
    </cfRule>
  </conditionalFormatting>
  <conditionalFormatting sqref="AM116">
    <cfRule type="expression" dxfId="1889" priority="13155">
      <formula>IF(RIGHT(TEXT(AM116,"0.#"),1)=".",FALSE,TRUE)</formula>
    </cfRule>
    <cfRule type="expression" dxfId="1888" priority="13156">
      <formula>IF(RIGHT(TEXT(AM116,"0.#"),1)=".",TRUE,FALSE)</formula>
    </cfRule>
  </conditionalFormatting>
  <conditionalFormatting sqref="AE117 AM117">
    <cfRule type="expression" dxfId="1887" priority="13153">
      <formula>IF(RIGHT(TEXT(AE117,"0.#"),1)=".",FALSE,TRUE)</formula>
    </cfRule>
    <cfRule type="expression" dxfId="1886" priority="13154">
      <formula>IF(RIGHT(TEXT(AE117,"0.#"),1)=".",TRUE,FALSE)</formula>
    </cfRule>
  </conditionalFormatting>
  <conditionalFormatting sqref="AI117">
    <cfRule type="expression" dxfId="1885" priority="13151">
      <formula>IF(RIGHT(TEXT(AI117,"0.#"),1)=".",FALSE,TRUE)</formula>
    </cfRule>
    <cfRule type="expression" dxfId="1884" priority="13152">
      <formula>IF(RIGHT(TEXT(AI117,"0.#"),1)=".",TRUE,FALSE)</formula>
    </cfRule>
  </conditionalFormatting>
  <conditionalFormatting sqref="AQ117">
    <cfRule type="expression" dxfId="1883" priority="13147">
      <formula>IF(RIGHT(TEXT(AQ117,"0.#"),1)=".",FALSE,TRUE)</formula>
    </cfRule>
    <cfRule type="expression" dxfId="1882" priority="13148">
      <formula>IF(RIGHT(TEXT(AQ117,"0.#"),1)=".",TRUE,FALSE)</formula>
    </cfRule>
  </conditionalFormatting>
  <conditionalFormatting sqref="AE119 AQ119">
    <cfRule type="expression" dxfId="1881" priority="13145">
      <formula>IF(RIGHT(TEXT(AE119,"0.#"),1)=".",FALSE,TRUE)</formula>
    </cfRule>
    <cfRule type="expression" dxfId="1880" priority="13146">
      <formula>IF(RIGHT(TEXT(AE119,"0.#"),1)=".",TRUE,FALSE)</formula>
    </cfRule>
  </conditionalFormatting>
  <conditionalFormatting sqref="AI119">
    <cfRule type="expression" dxfId="1879" priority="13143">
      <formula>IF(RIGHT(TEXT(AI119,"0.#"),1)=".",FALSE,TRUE)</formula>
    </cfRule>
    <cfRule type="expression" dxfId="1878" priority="13144">
      <formula>IF(RIGHT(TEXT(AI119,"0.#"),1)=".",TRUE,FALSE)</formula>
    </cfRule>
  </conditionalFormatting>
  <conditionalFormatting sqref="AM119">
    <cfRule type="expression" dxfId="1877" priority="13141">
      <formula>IF(RIGHT(TEXT(AM119,"0.#"),1)=".",FALSE,TRUE)</formula>
    </cfRule>
    <cfRule type="expression" dxfId="1876" priority="13142">
      <formula>IF(RIGHT(TEXT(AM119,"0.#"),1)=".",TRUE,FALSE)</formula>
    </cfRule>
  </conditionalFormatting>
  <conditionalFormatting sqref="AQ120">
    <cfRule type="expression" dxfId="1875" priority="13133">
      <formula>IF(RIGHT(TEXT(AQ120,"0.#"),1)=".",FALSE,TRUE)</formula>
    </cfRule>
    <cfRule type="expression" dxfId="1874" priority="13134">
      <formula>IF(RIGHT(TEXT(AQ120,"0.#"),1)=".",TRUE,FALSE)</formula>
    </cfRule>
  </conditionalFormatting>
  <conditionalFormatting sqref="AE122 AQ122">
    <cfRule type="expression" dxfId="1873" priority="13131">
      <formula>IF(RIGHT(TEXT(AE122,"0.#"),1)=".",FALSE,TRUE)</formula>
    </cfRule>
    <cfRule type="expression" dxfId="1872" priority="13132">
      <formula>IF(RIGHT(TEXT(AE122,"0.#"),1)=".",TRUE,FALSE)</formula>
    </cfRule>
  </conditionalFormatting>
  <conditionalFormatting sqref="AI122">
    <cfRule type="expression" dxfId="1871" priority="13129">
      <formula>IF(RIGHT(TEXT(AI122,"0.#"),1)=".",FALSE,TRUE)</formula>
    </cfRule>
    <cfRule type="expression" dxfId="1870" priority="13130">
      <formula>IF(RIGHT(TEXT(AI122,"0.#"),1)=".",TRUE,FALSE)</formula>
    </cfRule>
  </conditionalFormatting>
  <conditionalFormatting sqref="AM122">
    <cfRule type="expression" dxfId="1869" priority="13127">
      <formula>IF(RIGHT(TEXT(AM122,"0.#"),1)=".",FALSE,TRUE)</formula>
    </cfRule>
    <cfRule type="expression" dxfId="1868" priority="13128">
      <formula>IF(RIGHT(TEXT(AM122,"0.#"),1)=".",TRUE,FALSE)</formula>
    </cfRule>
  </conditionalFormatting>
  <conditionalFormatting sqref="AQ123">
    <cfRule type="expression" dxfId="1867" priority="13119">
      <formula>IF(RIGHT(TEXT(AQ123,"0.#"),1)=".",FALSE,TRUE)</formula>
    </cfRule>
    <cfRule type="expression" dxfId="1866" priority="13120">
      <formula>IF(RIGHT(TEXT(AQ123,"0.#"),1)=".",TRUE,FALSE)</formula>
    </cfRule>
  </conditionalFormatting>
  <conditionalFormatting sqref="AE125 AQ125">
    <cfRule type="expression" dxfId="1865" priority="13117">
      <formula>IF(RIGHT(TEXT(AE125,"0.#"),1)=".",FALSE,TRUE)</formula>
    </cfRule>
    <cfRule type="expression" dxfId="1864" priority="13118">
      <formula>IF(RIGHT(TEXT(AE125,"0.#"),1)=".",TRUE,FALSE)</formula>
    </cfRule>
  </conditionalFormatting>
  <conditionalFormatting sqref="AI125">
    <cfRule type="expression" dxfId="1863" priority="13115">
      <formula>IF(RIGHT(TEXT(AI125,"0.#"),1)=".",FALSE,TRUE)</formula>
    </cfRule>
    <cfRule type="expression" dxfId="1862" priority="13116">
      <formula>IF(RIGHT(TEXT(AI125,"0.#"),1)=".",TRUE,FALSE)</formula>
    </cfRule>
  </conditionalFormatting>
  <conditionalFormatting sqref="AM125">
    <cfRule type="expression" dxfId="1861" priority="13113">
      <formula>IF(RIGHT(TEXT(AM125,"0.#"),1)=".",FALSE,TRUE)</formula>
    </cfRule>
    <cfRule type="expression" dxfId="1860" priority="13114">
      <formula>IF(RIGHT(TEXT(AM125,"0.#"),1)=".",TRUE,FALSE)</formula>
    </cfRule>
  </conditionalFormatting>
  <conditionalFormatting sqref="AQ126">
    <cfRule type="expression" dxfId="1859" priority="13105">
      <formula>IF(RIGHT(TEXT(AQ126,"0.#"),1)=".",FALSE,TRUE)</formula>
    </cfRule>
    <cfRule type="expression" dxfId="1858" priority="13106">
      <formula>IF(RIGHT(TEXT(AQ126,"0.#"),1)=".",TRUE,FALSE)</formula>
    </cfRule>
  </conditionalFormatting>
  <conditionalFormatting sqref="AE128 AQ128">
    <cfRule type="expression" dxfId="1857" priority="13103">
      <formula>IF(RIGHT(TEXT(AE128,"0.#"),1)=".",FALSE,TRUE)</formula>
    </cfRule>
    <cfRule type="expression" dxfId="1856" priority="13104">
      <formula>IF(RIGHT(TEXT(AE128,"0.#"),1)=".",TRUE,FALSE)</formula>
    </cfRule>
  </conditionalFormatting>
  <conditionalFormatting sqref="AI128">
    <cfRule type="expression" dxfId="1855" priority="13101">
      <formula>IF(RIGHT(TEXT(AI128,"0.#"),1)=".",FALSE,TRUE)</formula>
    </cfRule>
    <cfRule type="expression" dxfId="1854" priority="13102">
      <formula>IF(RIGHT(TEXT(AI128,"0.#"),1)=".",TRUE,FALSE)</formula>
    </cfRule>
  </conditionalFormatting>
  <conditionalFormatting sqref="AM128">
    <cfRule type="expression" dxfId="1853" priority="13099">
      <formula>IF(RIGHT(TEXT(AM128,"0.#"),1)=".",FALSE,TRUE)</formula>
    </cfRule>
    <cfRule type="expression" dxfId="1852" priority="13100">
      <formula>IF(RIGHT(TEXT(AM128,"0.#"),1)=".",TRUE,FALSE)</formula>
    </cfRule>
  </conditionalFormatting>
  <conditionalFormatting sqref="AQ129">
    <cfRule type="expression" dxfId="1851" priority="13091">
      <formula>IF(RIGHT(TEXT(AQ129,"0.#"),1)=".",FALSE,TRUE)</formula>
    </cfRule>
    <cfRule type="expression" dxfId="1850" priority="13092">
      <formula>IF(RIGHT(TEXT(AQ129,"0.#"),1)=".",TRUE,FALSE)</formula>
    </cfRule>
  </conditionalFormatting>
  <conditionalFormatting sqref="AE75">
    <cfRule type="expression" dxfId="1849" priority="13089">
      <formula>IF(RIGHT(TEXT(AE75,"0.#"),1)=".",FALSE,TRUE)</formula>
    </cfRule>
    <cfRule type="expression" dxfId="1848" priority="13090">
      <formula>IF(RIGHT(TEXT(AE75,"0.#"),1)=".",TRUE,FALSE)</formula>
    </cfRule>
  </conditionalFormatting>
  <conditionalFormatting sqref="AE76">
    <cfRule type="expression" dxfId="1847" priority="13087">
      <formula>IF(RIGHT(TEXT(AE76,"0.#"),1)=".",FALSE,TRUE)</formula>
    </cfRule>
    <cfRule type="expression" dxfId="1846" priority="13088">
      <formula>IF(RIGHT(TEXT(AE76,"0.#"),1)=".",TRUE,FALSE)</formula>
    </cfRule>
  </conditionalFormatting>
  <conditionalFormatting sqref="AE77">
    <cfRule type="expression" dxfId="1845" priority="13085">
      <formula>IF(RIGHT(TEXT(AE77,"0.#"),1)=".",FALSE,TRUE)</formula>
    </cfRule>
    <cfRule type="expression" dxfId="1844" priority="13086">
      <formula>IF(RIGHT(TEXT(AE77,"0.#"),1)=".",TRUE,FALSE)</formula>
    </cfRule>
  </conditionalFormatting>
  <conditionalFormatting sqref="AI77">
    <cfRule type="expression" dxfId="1843" priority="13083">
      <formula>IF(RIGHT(TEXT(AI77,"0.#"),1)=".",FALSE,TRUE)</formula>
    </cfRule>
    <cfRule type="expression" dxfId="1842" priority="13084">
      <formula>IF(RIGHT(TEXT(AI77,"0.#"),1)=".",TRUE,FALSE)</formula>
    </cfRule>
  </conditionalFormatting>
  <conditionalFormatting sqref="AI76">
    <cfRule type="expression" dxfId="1841" priority="13081">
      <formula>IF(RIGHT(TEXT(AI76,"0.#"),1)=".",FALSE,TRUE)</formula>
    </cfRule>
    <cfRule type="expression" dxfId="1840" priority="13082">
      <formula>IF(RIGHT(TEXT(AI76,"0.#"),1)=".",TRUE,FALSE)</formula>
    </cfRule>
  </conditionalFormatting>
  <conditionalFormatting sqref="AI75">
    <cfRule type="expression" dxfId="1839" priority="13079">
      <formula>IF(RIGHT(TEXT(AI75,"0.#"),1)=".",FALSE,TRUE)</formula>
    </cfRule>
    <cfRule type="expression" dxfId="1838" priority="13080">
      <formula>IF(RIGHT(TEXT(AI75,"0.#"),1)=".",TRUE,FALSE)</formula>
    </cfRule>
  </conditionalFormatting>
  <conditionalFormatting sqref="AM75">
    <cfRule type="expression" dxfId="1837" priority="13077">
      <formula>IF(RIGHT(TEXT(AM75,"0.#"),1)=".",FALSE,TRUE)</formula>
    </cfRule>
    <cfRule type="expression" dxfId="1836" priority="13078">
      <formula>IF(RIGHT(TEXT(AM75,"0.#"),1)=".",TRUE,FALSE)</formula>
    </cfRule>
  </conditionalFormatting>
  <conditionalFormatting sqref="AM76">
    <cfRule type="expression" dxfId="1835" priority="13075">
      <formula>IF(RIGHT(TEXT(AM76,"0.#"),1)=".",FALSE,TRUE)</formula>
    </cfRule>
    <cfRule type="expression" dxfId="1834" priority="13076">
      <formula>IF(RIGHT(TEXT(AM76,"0.#"),1)=".",TRUE,FALSE)</formula>
    </cfRule>
  </conditionalFormatting>
  <conditionalFormatting sqref="AM77">
    <cfRule type="expression" dxfId="1833" priority="13073">
      <formula>IF(RIGHT(TEXT(AM77,"0.#"),1)=".",FALSE,TRUE)</formula>
    </cfRule>
    <cfRule type="expression" dxfId="1832" priority="13074">
      <formula>IF(RIGHT(TEXT(AM77,"0.#"),1)=".",TRUE,FALSE)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0:AO867">
    <cfRule type="expression" dxfId="1801" priority="6629">
      <formula>IF(AND(AL840&gt;=0, RIGHT(TEXT(AL840,"0.#"),1)&lt;&gt;"."),TRUE,FALSE)</formula>
    </cfRule>
    <cfRule type="expression" dxfId="1800" priority="6630">
      <formula>IF(AND(AL840&gt;=0, RIGHT(TEXT(AL840,"0.#"),1)="."),TRUE,FALSE)</formula>
    </cfRule>
    <cfRule type="expression" dxfId="1799" priority="6631">
      <formula>IF(AND(AL840&lt;0, RIGHT(TEXT(AL840,"0.#"),1)&lt;&gt;"."),TRUE,FALSE)</formula>
    </cfRule>
    <cfRule type="expression" dxfId="1798" priority="6632">
      <formula>IF(AND(AL840&lt;0, RIGHT(TEXT(AL840,"0.#"),1)="."),TRUE,FALSE)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5:Y867">
    <cfRule type="expression" dxfId="1727" priority="2957">
      <formula>IF(RIGHT(TEXT(Y845,"0.#"),1)=".",FALSE,TRUE)</formula>
    </cfRule>
    <cfRule type="expression" dxfId="1726" priority="2958">
      <formula>IF(RIGHT(TEXT(Y845,"0.#"),1)=".",TRUE,FALSE)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3:AO1132">
    <cfRule type="expression" dxfId="1697" priority="2863">
      <formula>IF(AND(AL1103&gt;=0, RIGHT(TEXT(AL1103,"0.#"),1)&lt;&gt;"."),TRUE,FALSE)</formula>
    </cfRule>
    <cfRule type="expression" dxfId="1696" priority="2864">
      <formula>IF(AND(AL1103&gt;=0, RIGHT(TEXT(AL1103,"0.#"),1)="."),TRUE,FALSE)</formula>
    </cfRule>
    <cfRule type="expression" dxfId="1695" priority="2865">
      <formula>IF(AND(AL1103&lt;0, RIGHT(TEXT(AL1103,"0.#"),1)&lt;&gt;"."),TRUE,FALSE)</formula>
    </cfRule>
    <cfRule type="expression" dxfId="1694" priority="2866">
      <formula>IF(AND(AL1103&lt;0, RIGHT(TEXT(AL1103,"0.#"),1)="."),TRUE,FALSE)</formula>
    </cfRule>
  </conditionalFormatting>
  <conditionalFormatting sqref="Y1103:Y1132">
    <cfRule type="expression" dxfId="1693" priority="2861">
      <formula>IF(RIGHT(TEXT(Y1103,"0.#"),1)=".",FALSE,TRUE)</formula>
    </cfRule>
    <cfRule type="expression" dxfId="1692" priority="2862">
      <formula>IF(RIGHT(TEXT(Y1103,"0.#"),1)=".",TRUE,FALSE)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8:AO839">
    <cfRule type="expression" dxfId="1683" priority="2815">
      <formula>IF(AND(AL838&gt;=0, RIGHT(TEXT(AL838,"0.#"),1)&lt;&gt;"."),TRUE,FALSE)</formula>
    </cfRule>
    <cfRule type="expression" dxfId="1682" priority="2816">
      <formula>IF(AND(AL838&gt;=0, RIGHT(TEXT(AL838,"0.#"),1)="."),TRUE,FALSE)</formula>
    </cfRule>
    <cfRule type="expression" dxfId="1681" priority="2817">
      <formula>IF(AND(AL838&lt;0, RIGHT(TEXT(AL838,"0.#"),1)&lt;&gt;"."),TRUE,FALSE)</formula>
    </cfRule>
    <cfRule type="expression" dxfId="1680" priority="2818">
      <formula>IF(AND(AL838&lt;0, RIGHT(TEXT(AL838,"0.#"),1)="."),TRUE,FALSE)</formula>
    </cfRule>
  </conditionalFormatting>
  <conditionalFormatting sqref="Y838:Y839">
    <cfRule type="expression" dxfId="1679" priority="2813">
      <formula>IF(RIGHT(TEXT(Y838,"0.#"),1)=".",FALSE,TRUE)</formula>
    </cfRule>
    <cfRule type="expression" dxfId="1678" priority="2814">
      <formula>IF(RIGHT(TEXT(Y838,"0.#"),1)=".",TRUE,FALSE)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3:Y900">
    <cfRule type="expression" dxfId="1361" priority="2073">
      <formula>IF(RIGHT(TEXT(Y873,"0.#"),1)=".",FALSE,TRUE)</formula>
    </cfRule>
    <cfRule type="expression" dxfId="1360" priority="2074">
      <formula>IF(RIGHT(TEXT(Y873,"0.#"),1)=".",TRUE,FALSE)</formula>
    </cfRule>
  </conditionalFormatting>
  <conditionalFormatting sqref="Y871:Y872">
    <cfRule type="expression" dxfId="1359" priority="2067">
      <formula>IF(RIGHT(TEXT(Y871,"0.#"),1)=".",FALSE,TRUE)</formula>
    </cfRule>
    <cfRule type="expression" dxfId="1358" priority="2068">
      <formula>IF(RIGHT(TEXT(Y871,"0.#"),1)=".",TRUE,FALSE)</formula>
    </cfRule>
  </conditionalFormatting>
  <conditionalFormatting sqref="Y906:Y933">
    <cfRule type="expression" dxfId="1357" priority="2061">
      <formula>IF(RIGHT(TEXT(Y906,"0.#"),1)=".",FALSE,TRUE)</formula>
    </cfRule>
    <cfRule type="expression" dxfId="1356" priority="2062">
      <formula>IF(RIGHT(TEXT(Y906,"0.#"),1)=".",TRUE,FALSE)</formula>
    </cfRule>
  </conditionalFormatting>
  <conditionalFormatting sqref="Y904:Y905">
    <cfRule type="expression" dxfId="1355" priority="2055">
      <formula>IF(RIGHT(TEXT(Y904,"0.#"),1)=".",FALSE,TRUE)</formula>
    </cfRule>
    <cfRule type="expression" dxfId="1354" priority="2056">
      <formula>IF(RIGHT(TEXT(Y904,"0.#"),1)=".",TRUE,FALSE)</formula>
    </cfRule>
  </conditionalFormatting>
  <conditionalFormatting sqref="Y939:Y966">
    <cfRule type="expression" dxfId="1353" priority="2049">
      <formula>IF(RIGHT(TEXT(Y939,"0.#"),1)=".",FALSE,TRUE)</formula>
    </cfRule>
    <cfRule type="expression" dxfId="1352" priority="2050">
      <formula>IF(RIGHT(TEXT(Y939,"0.#"),1)=".",TRUE,FALSE)</formula>
    </cfRule>
  </conditionalFormatting>
  <conditionalFormatting sqref="Y937:Y938">
    <cfRule type="expression" dxfId="1351" priority="2043">
      <formula>IF(RIGHT(TEXT(Y937,"0.#"),1)=".",FALSE,TRUE)</formula>
    </cfRule>
    <cfRule type="expression" dxfId="1350" priority="2044">
      <formula>IF(RIGHT(TEXT(Y937,"0.#"),1)=".",TRUE,FALSE)</formula>
    </cfRule>
  </conditionalFormatting>
  <conditionalFormatting sqref="Y972:Y999">
    <cfRule type="expression" dxfId="1349" priority="2037">
      <formula>IF(RIGHT(TEXT(Y972,"0.#"),1)=".",FALSE,TRUE)</formula>
    </cfRule>
    <cfRule type="expression" dxfId="1348" priority="2038">
      <formula>IF(RIGHT(TEXT(Y972,"0.#"),1)=".",TRUE,FALSE)</formula>
    </cfRule>
  </conditionalFormatting>
  <conditionalFormatting sqref="Y970:Y971">
    <cfRule type="expression" dxfId="1347" priority="2031">
      <formula>IF(RIGHT(TEXT(Y970,"0.#"),1)=".",FALSE,TRUE)</formula>
    </cfRule>
    <cfRule type="expression" dxfId="1346" priority="2032">
      <formula>IF(RIGHT(TEXT(Y970,"0.#"),1)=".",TRUE,FALSE)</formula>
    </cfRule>
  </conditionalFormatting>
  <conditionalFormatting sqref="Y1005:Y1032">
    <cfRule type="expression" dxfId="1345" priority="2025">
      <formula>IF(RIGHT(TEXT(Y1005,"0.#"),1)=".",FALSE,TRUE)</formula>
    </cfRule>
    <cfRule type="expression" dxfId="1344" priority="2026">
      <formula>IF(RIGHT(TEXT(Y1005,"0.#"),1)=".",TRUE,FALSE)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3:AO900">
    <cfRule type="expression" dxfId="1263" priority="2075">
      <formula>IF(AND(AL873&gt;=0, RIGHT(TEXT(AL873,"0.#"),1)&lt;&gt;"."),TRUE,FALSE)</formula>
    </cfRule>
    <cfRule type="expression" dxfId="1262" priority="2076">
      <formula>IF(AND(AL873&gt;=0, RIGHT(TEXT(AL873,"0.#"),1)="."),TRUE,FALSE)</formula>
    </cfRule>
    <cfRule type="expression" dxfId="1261" priority="2077">
      <formula>IF(AND(AL873&lt;0, RIGHT(TEXT(AL873,"0.#"),1)&lt;&gt;"."),TRUE,FALSE)</formula>
    </cfRule>
    <cfRule type="expression" dxfId="1260" priority="2078">
      <formula>IF(AND(AL873&lt;0, RIGHT(TEXT(AL873,"0.#"),1)="."),TRUE,FALSE)</formula>
    </cfRule>
  </conditionalFormatting>
  <conditionalFormatting sqref="AL871:AO872">
    <cfRule type="expression" dxfId="1259" priority="2069">
      <formula>IF(AND(AL871&gt;=0, RIGHT(TEXT(AL871,"0.#"),1)&lt;&gt;"."),TRUE,FALSE)</formula>
    </cfRule>
    <cfRule type="expression" dxfId="1258" priority="2070">
      <formula>IF(AND(AL871&gt;=0, RIGHT(TEXT(AL871,"0.#"),1)="."),TRUE,FALSE)</formula>
    </cfRule>
    <cfRule type="expression" dxfId="1257" priority="2071">
      <formula>IF(AND(AL871&lt;0, RIGHT(TEXT(AL871,"0.#"),1)&lt;&gt;"."),TRUE,FALSE)</formula>
    </cfRule>
    <cfRule type="expression" dxfId="1256" priority="2072">
      <formula>IF(AND(AL871&lt;0, RIGHT(TEXT(AL871,"0.#"),1)="."),TRUE,FALSE)</formula>
    </cfRule>
  </conditionalFormatting>
  <conditionalFormatting sqref="AL906:AO933">
    <cfRule type="expression" dxfId="1255" priority="2063">
      <formula>IF(AND(AL906&gt;=0, RIGHT(TEXT(AL906,"0.#"),1)&lt;&gt;"."),TRUE,FALSE)</formula>
    </cfRule>
    <cfRule type="expression" dxfId="1254" priority="2064">
      <formula>IF(AND(AL906&gt;=0, RIGHT(TEXT(AL906,"0.#"),1)="."),TRUE,FALSE)</formula>
    </cfRule>
    <cfRule type="expression" dxfId="1253" priority="2065">
      <formula>IF(AND(AL906&lt;0, RIGHT(TEXT(AL906,"0.#"),1)&lt;&gt;"."),TRUE,FALSE)</formula>
    </cfRule>
    <cfRule type="expression" dxfId="1252" priority="2066">
      <formula>IF(AND(AL906&lt;0, RIGHT(TEXT(AL906,"0.#"),1)="."),TRUE,FALSE)</formula>
    </cfRule>
  </conditionalFormatting>
  <conditionalFormatting sqref="AL904:AO905">
    <cfRule type="expression" dxfId="1251" priority="2057">
      <formula>IF(AND(AL904&gt;=0, RIGHT(TEXT(AL904,"0.#"),1)&lt;&gt;"."),TRUE,FALSE)</formula>
    </cfRule>
    <cfRule type="expression" dxfId="1250" priority="2058">
      <formula>IF(AND(AL904&gt;=0, RIGHT(TEXT(AL904,"0.#"),1)="."),TRUE,FALSE)</formula>
    </cfRule>
    <cfRule type="expression" dxfId="1249" priority="2059">
      <formula>IF(AND(AL904&lt;0, RIGHT(TEXT(AL904,"0.#"),1)&lt;&gt;"."),TRUE,FALSE)</formula>
    </cfRule>
    <cfRule type="expression" dxfId="1248" priority="2060">
      <formula>IF(AND(AL904&lt;0, RIGHT(TEXT(AL904,"0.#"),1)="."),TRUE,FALSE)</formula>
    </cfRule>
  </conditionalFormatting>
  <conditionalFormatting sqref="AL939:AO966">
    <cfRule type="expression" dxfId="1247" priority="2051">
      <formula>IF(AND(AL939&gt;=0, RIGHT(TEXT(AL939,"0.#"),1)&lt;&gt;"."),TRUE,FALSE)</formula>
    </cfRule>
    <cfRule type="expression" dxfId="1246" priority="2052">
      <formula>IF(AND(AL939&gt;=0, RIGHT(TEXT(AL939,"0.#"),1)="."),TRUE,FALSE)</formula>
    </cfRule>
    <cfRule type="expression" dxfId="1245" priority="2053">
      <formula>IF(AND(AL939&lt;0, RIGHT(TEXT(AL939,"0.#"),1)&lt;&gt;"."),TRUE,FALSE)</formula>
    </cfRule>
    <cfRule type="expression" dxfId="1244" priority="2054">
      <formula>IF(AND(AL939&lt;0, RIGHT(TEXT(AL939,"0.#"),1)="."),TRUE,FALSE)</formula>
    </cfRule>
  </conditionalFormatting>
  <conditionalFormatting sqref="AL937:AO938">
    <cfRule type="expression" dxfId="1243" priority="2045">
      <formula>IF(AND(AL937&gt;=0, RIGHT(TEXT(AL937,"0.#"),1)&lt;&gt;"."),TRUE,FALSE)</formula>
    </cfRule>
    <cfRule type="expression" dxfId="1242" priority="2046">
      <formula>IF(AND(AL937&gt;=0, RIGHT(TEXT(AL937,"0.#"),1)="."),TRUE,FALSE)</formula>
    </cfRule>
    <cfRule type="expression" dxfId="1241" priority="2047">
      <formula>IF(AND(AL937&lt;0, RIGHT(TEXT(AL937,"0.#"),1)&lt;&gt;"."),TRUE,FALSE)</formula>
    </cfRule>
    <cfRule type="expression" dxfId="1240" priority="2048">
      <formula>IF(AND(AL937&lt;0, RIGHT(TEXT(AL937,"0.#"),1)="."),TRUE,FALSE)</formula>
    </cfRule>
  </conditionalFormatting>
  <conditionalFormatting sqref="AL972:AO999">
    <cfRule type="expression" dxfId="1239" priority="2039">
      <formula>IF(AND(AL972&gt;=0, RIGHT(TEXT(AL972,"0.#"),1)&lt;&gt;"."),TRUE,FALSE)</formula>
    </cfRule>
    <cfRule type="expression" dxfId="1238" priority="2040">
      <formula>IF(AND(AL972&gt;=0, RIGHT(TEXT(AL972,"0.#"),1)="."),TRUE,FALSE)</formula>
    </cfRule>
    <cfRule type="expression" dxfId="1237" priority="2041">
      <formula>IF(AND(AL972&lt;0, RIGHT(TEXT(AL972,"0.#"),1)&lt;&gt;"."),TRUE,FALSE)</formula>
    </cfRule>
    <cfRule type="expression" dxfId="1236" priority="2042">
      <formula>IF(AND(AL972&lt;0, RIGHT(TEXT(AL972,"0.#"),1)="."),TRUE,FALSE)</formula>
    </cfRule>
  </conditionalFormatting>
  <conditionalFormatting sqref="AL970:AO971">
    <cfRule type="expression" dxfId="1235" priority="2033">
      <formula>IF(AND(AL970&gt;=0, RIGHT(TEXT(AL970,"0.#"),1)&lt;&gt;"."),TRUE,FALSE)</formula>
    </cfRule>
    <cfRule type="expression" dxfId="1234" priority="2034">
      <formula>IF(AND(AL970&gt;=0, RIGHT(TEXT(AL970,"0.#"),1)="."),TRUE,FALSE)</formula>
    </cfRule>
    <cfRule type="expression" dxfId="1233" priority="2035">
      <formula>IF(AND(AL970&lt;0, RIGHT(TEXT(AL970,"0.#"),1)&lt;&gt;"."),TRUE,FALSE)</formula>
    </cfRule>
    <cfRule type="expression" dxfId="1232" priority="2036">
      <formula>IF(AND(AL970&lt;0, RIGHT(TEXT(AL970,"0.#"),1)="."),TRUE,FALSE)</formula>
    </cfRule>
  </conditionalFormatting>
  <conditionalFormatting sqref="AL1005:AO1032">
    <cfRule type="expression" dxfId="1231" priority="2027">
      <formula>IF(AND(AL1005&gt;=0, RIGHT(TEXT(AL1005,"0.#"),1)&lt;&gt;"."),TRUE,FALSE)</formula>
    </cfRule>
    <cfRule type="expression" dxfId="1230" priority="2028">
      <formula>IF(AND(AL1005&gt;=0, RIGHT(TEXT(AL1005,"0.#"),1)="."),TRUE,FALSE)</formula>
    </cfRule>
    <cfRule type="expression" dxfId="1229" priority="2029">
      <formula>IF(AND(AL1005&lt;0, RIGHT(TEXT(AL1005,"0.#"),1)&lt;&gt;"."),TRUE,FALSE)</formula>
    </cfRule>
    <cfRule type="expression" dxfId="1228" priority="2030">
      <formula>IF(AND(AL1005&lt;0, RIGHT(TEXT(AL1005,"0.#"),1)="."),TRUE,FALSE)</formula>
    </cfRule>
  </conditionalFormatting>
  <conditionalFormatting sqref="AL1003:AO1004">
    <cfRule type="expression" dxfId="1227" priority="2021">
      <formula>IF(AND(AL1003&gt;=0, RIGHT(TEXT(AL1003,"0.#"),1)&lt;&gt;"."),TRUE,FALSE)</formula>
    </cfRule>
    <cfRule type="expression" dxfId="1226" priority="2022">
      <formula>IF(AND(AL1003&gt;=0, RIGHT(TEXT(AL1003,"0.#"),1)="."),TRUE,FALSE)</formula>
    </cfRule>
    <cfRule type="expression" dxfId="1225" priority="2023">
      <formula>IF(AND(AL1003&lt;0, RIGHT(TEXT(AL1003,"0.#"),1)&lt;&gt;"."),TRUE,FALSE)</formula>
    </cfRule>
    <cfRule type="expression" dxfId="1224" priority="2024">
      <formula>IF(AND(AL1003&lt;0, 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 RIGHT(TEXT(AL1038,"0.#"),1)&lt;&gt;"."),TRUE,FALSE)</formula>
    </cfRule>
    <cfRule type="expression" dxfId="1220" priority="2016">
      <formula>IF(AND(AL1038&gt;=0, RIGHT(TEXT(AL1038,"0.#"),1)="."),TRUE,FALSE)</formula>
    </cfRule>
    <cfRule type="expression" dxfId="1219" priority="2017">
      <formula>IF(AND(AL1038&lt;0, RIGHT(TEXT(AL1038,"0.#"),1)&lt;&gt;"."),TRUE,FALSE)</formula>
    </cfRule>
    <cfRule type="expression" dxfId="1218" priority="2018">
      <formula>IF(AND(AL1038&lt;0, 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 RIGHT(TEXT(AL1036,"0.#"),1)&lt;&gt;"."),TRUE,FALSE)</formula>
    </cfRule>
    <cfRule type="expression" dxfId="1214" priority="2010">
      <formula>IF(AND(AL1036&gt;=0, RIGHT(TEXT(AL1036,"0.#"),1)="."),TRUE,FALSE)</formula>
    </cfRule>
    <cfRule type="expression" dxfId="1213" priority="2011">
      <formula>IF(AND(AL1036&lt;0, RIGHT(TEXT(AL1036,"0.#"),1)&lt;&gt;"."),TRUE,FALSE)</formula>
    </cfRule>
    <cfRule type="expression" dxfId="1212" priority="2012">
      <formula>IF(AND(AL1036&lt;0, 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 RIGHT(TEXT(AL1071,"0.#"),1)&lt;&gt;"."),TRUE,FALSE)</formula>
    </cfRule>
    <cfRule type="expression" dxfId="1208" priority="2004">
      <formula>IF(AND(AL1071&gt;=0, RIGHT(TEXT(AL1071,"0.#"),1)="."),TRUE,FALSE)</formula>
    </cfRule>
    <cfRule type="expression" dxfId="1207" priority="2005">
      <formula>IF(AND(AL1071&lt;0, RIGHT(TEXT(AL1071,"0.#"),1)&lt;&gt;"."),TRUE,FALSE)</formula>
    </cfRule>
    <cfRule type="expression" dxfId="1206" priority="2006">
      <formula>IF(AND(AL1071&lt;0, 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 RIGHT(TEXT(AL1069,"0.#"),1)&lt;&gt;"."),TRUE,FALSE)</formula>
    </cfRule>
    <cfRule type="expression" dxfId="1202" priority="1998">
      <formula>IF(AND(AL1069&gt;=0, RIGHT(TEXT(AL1069,"0.#"),1)="."),TRUE,FALSE)</formula>
    </cfRule>
    <cfRule type="expression" dxfId="1201" priority="1999">
      <formula>IF(AND(AL1069&lt;0, RIGHT(TEXT(AL1069,"0.#"),1)&lt;&gt;"."),TRUE,FALSE)</formula>
    </cfRule>
    <cfRule type="expression" dxfId="1200" priority="2000">
      <formula>IF(AND(AL1069&lt;0, 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E134:AE135 AI134:AI135 AM134:AM135 AQ134:AQ135 AU134:AU135">
    <cfRule type="expression" dxfId="3" priority="3">
      <formula>IF(RIGHT(TEXT(AE134,"0.#"),1)=".",FALSE,TRUE)</formula>
    </cfRule>
    <cfRule type="expression" dxfId="2" priority="4">
      <formula>IF(RIGHT(TEXT(AE134,"0.#"),1)=".",TRUE,FALSE)</formula>
    </cfRule>
  </conditionalFormatting>
  <conditionalFormatting sqref="Y840:Y844">
    <cfRule type="expression" dxfId="1" priority="1">
      <formula>IF(RIGHT(TEXT(Y840,"0.#"),1)=".",FALSE,TRUE)</formula>
    </cfRule>
    <cfRule type="expression" dxfId="0" priority="2">
      <formula>IF(RIGHT(TEXT(Y840,"0.#"),1)=".",TRUE,FALSE)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3" manualBreakCount="3">
    <brk id="189" max="49" man="1"/>
    <brk id="725"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489</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489</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2020-05-08T03:12:45Z</cp:lastPrinted>
  <dcterms:created xsi:type="dcterms:W3CDTF">2012-03-13T00:50:25Z</dcterms:created>
  <dcterms:modified xsi:type="dcterms:W3CDTF">2020-07-16T11:18:08Z</dcterms:modified>
</cp:coreProperties>
</file>