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令和２年度実施\02_行政事業レビュー\20200717_事業番号、課長名見直し\その他\"/>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<sst xmlns="http://schemas.openxmlformats.org/spreadsheetml/2006/main" count="2094" uniqueCount="533">
  <si>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</si>
  <si>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</si>
  <si>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</si>
  <si>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</si>
  <si>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</si>
  <si>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</si>
  <si>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</si>
  <si>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</si>
  <si>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</si>
  <si>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</si>
  <si>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</si>
  <si>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</si>
  <si>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</si>
  <si>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</si>
  <si>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</si>
  <si>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</si>
  <si>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</si>
  <si>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</si>
  <si>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</si>
  <si>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</si>
  <si>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</si>
  <si>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</si>
  <si>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</si>
  <si>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</si>
  <si>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</si>
  <si>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</si>
  <si>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</si>
  <si>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</si>
  <si>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</si>
  <si>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</si>
  <si>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</si>
  <si>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</si>
  <si>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</si>
  <si>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</si>
  <si>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</si>
  <si>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</si>
  <si>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</si>
  <si>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</si>
  <si>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</si>
  <si>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</si>
  <si>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</si>
  <si>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</si>
  <si>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</si>
  <si>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</si>
  <si>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</si>
  <si>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</si>
  <si>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</si>
  <si>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</si>
  <si>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</si>
  <si>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</si>
  <si>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</si>
  <si>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</si>
  <si>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</si>
  <si>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</si>
  <si>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</si>
  <si>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</si>
  <si>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</si>
  <si>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</si>
  <si>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</si>
  <si>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</si>
  <si>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</si>
  <si>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</si>
  <si>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</si>
  <si>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</si>
  <si>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</si>
  <si>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</si>
  <si>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</si>
  <si>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</si>
  <si>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</si>
  <si>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</si>
  <si>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</si>
  <si>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</si>
  <si>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</si>
  <si>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</si>
  <si>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</si>
  <si>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</si>
  <si>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</si>
  <si>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</si>
  <si>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</si>
  <si>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</si>
  <si>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</si>
  <si>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</si>
  <si>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</si>
  <si>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</si>
  <si>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</si>
  <si>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</si>
  <si>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</si>
  <si>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</si>
  <si>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</si>
  <si>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</si>
  <si>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</si>
  <si>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</si>
  <si>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</si>
  <si>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</si>
  <si>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</si>
  <si>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</si>
  <si>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</si>
  <si>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</si>
  <si>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</si>
  <si>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</si>
  <si>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</si>
  <si>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</si>
  <si>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</si>
  <si>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</si>
  <si>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</si>
  <si>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</si>
  <si>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</si>
  <si>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</si>
  <si>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</si>
  <si>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</si>
  <si>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</si>
  <si>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</si>
  <si>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</si>
  <si>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</si>
  <si>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</si>
  <si>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</si>
  <si>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</si>
  <si>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</si>
  <si>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</si>
  <si>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</si>
  <si>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</si>
  <si>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</si>
  <si>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</si>
  <si>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</si>
  <si>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</si>
  <si>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</si>
  <si>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</si>
  <si>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</si>
  <si>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</si>
  <si>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</si>
  <si>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</si>
  <si>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</si>
  <si>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</si>
  <si>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</si>
  <si>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</si>
  <si>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</si>
  <si>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</si>
  <si>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</si>
  <si>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</si>
  <si>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</si>
  <si>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</si>
  <si>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</si>
  <si>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</si>
  <si>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</si>
  <si>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</si>
  <si>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</si>
  <si>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</si>
  <si>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</si>
  <si>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</si>
  <si>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</si>
  <si>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</si>
  <si>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</si>
  <si>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</si>
  <si>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</si>
  <si>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</si>
  <si>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</si>
  <si>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</si>
  <si>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</si>
  <si>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</si>
  <si>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</si>
  <si>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</si>
  <si>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</si>
  <si>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</si>
  <si>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</si>
  <si>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</si>
  <si>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</si>
  <si>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</si>
  <si>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</si>
  <si>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</si>
  <si>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</si>
  <si>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</si>
  <si>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</si>
  <si>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</si>
  <si>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</si>
  <si>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</si>
  <si>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</si>
  <si>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</si>
  <si>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</si>
  <si>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</si>
  <si>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</si>
  <si>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</si>
  <si>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</si>
  <si>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</si>
  <si>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</si>
  <si>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</si>
  <si>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</si>
  <si>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</si>
  <si>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</si>
  <si>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</si>
  <si>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</si>
  <si>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</si>
  <si>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</si>
  <si>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</si>
  <si>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</si>
  <si>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</si>
  <si>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</si>
  <si>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</si>
  <si>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</si>
  <si>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</si>
  <si>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</si>
  <si>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</si>
  <si>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</si>
  <si>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</si>
  <si>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</si>
  <si>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</si>
  <si>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</si>
  <si>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</si>
  <si>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</si>
  <si>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</si>
  <si>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</si>
  <si>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</si>
  <si>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</si>
  <si>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</si>
  <si>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</si>
  <si>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</si>
  <si>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</si>
  <si>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</si>
  <si>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</si>
  <si>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</si>
  <si>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</si>
  <si>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</si>
  <si>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</si>
  <si>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</si>
  <si>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</si>
  <si>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</si>
  <si>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</si>
  <si>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</si>
  <si>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</si>
  <si>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</si>
  <si>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</si>
  <si>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</si>
  <si>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</si>
  <si>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</si>
  <si>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</si>
  <si>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</si>
  <si>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</si>
  <si>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</si>
  <si>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</si>
  <si>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</si>
  <si>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</si>
  <si>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</si>
  <si>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</si>
  <si>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</si>
  <si>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</si>
  <si>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</si>
  <si>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</si>
  <si>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</si>
  <si>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</si>
  <si>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</si>
  <si>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</si>
  <si>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</si>
  <si>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</si>
  <si>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</si>
  <si>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</si>
  <si>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</si>
  <si>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</si>
  <si>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</si>
  <si>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</si>
  <si>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</si>
  <si>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</si>
  <si>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</si>
  <si>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</si>
  <si>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</si>
  <si>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</si>
  <si>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</si>
  <si>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</si>
  <si>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</si>
  <si>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</si>
  <si>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</si>
  <si>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</si>
  <si>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</si>
  <si>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</si>
  <si>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</si>
  <si>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</si>
  <si>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</si>
  <si>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</si>
  <si>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</si>
  <si>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</si>
  <si>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</si>
  <si>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</si>
  <si>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</si>
  <si>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</si>
  <si>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</si>
  <si>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</si>
  <si>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</si>
  <si>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</si>
  <si>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</si>
  <si>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</si>
  <si>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</si>
  <si>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</si>
  <si>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</si>
  <si>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</si>
  <si>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</si>
  <si>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</si>
  <si>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</si>
  <si>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</si>
  <si>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</si>
  <si>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</si>
  <si>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</si>
  <si>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</si>
  <si>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</si>
  <si>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</si>
  <si>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</si>
  <si>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</si>
  <si>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</si>
  <si>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</si>
  <si>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</si>
  <si>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</si>
  <si>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</si>
  <si>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</si>
  <si>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</si>
  <si>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</si>
  <si>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</si>
  <si>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</si>
  <si>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</si>
  <si>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</si>
  <si>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</si>
  <si>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</si>
  <si>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</si>
  <si>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</si>
  <si>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</si>
  <si>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</si>
  <si>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</si>
  <si>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</si>
  <si>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</si>
  <si>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</si>
  <si>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</si>
  <si>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</si>
  <si>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</si>
  <si>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</si>
  <si>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</si>
  <si>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</si>
  <si>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</si>
  <si>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</si>
  <si>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</si>
  <si>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</si>
  <si>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</si>
  <si>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</si>
  <si>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</si>
  <si>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</si>
  <si>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</si>
  <si>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</si>
  <si>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</si>
  <si>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</si>
  <si>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</si>
  <si>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</si>
  <si>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</si>
  <si>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</si>
  <si>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</si>
  <si>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</si>
  <si>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</si>
  <si>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</si>
  <si>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</si>
  <si>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</si>
  <si>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</si>
  <si>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</si>
  <si>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</si>
  <si>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</si>
  <si>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</si>
  <si>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</si>
  <si>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</si>
  <si>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</si>
  <si>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</si>
  <si>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</si>
  <si>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</si>
  <si>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</si>
  <si>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</si>
  <si>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</si>
  <si>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</si>
  <si>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</si>
  <si>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</si>
  <si>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</si>
  <si>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</si>
  <si>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</si>
  <si>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</si>
  <si>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</si>
  <si>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</si>
  <si>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</si>
  <si>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</si>
  <si>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</si>
  <si>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</si>
  <si>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</si>
  <si>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</si>
  <si>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</si>
  <si>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</si>
  <si>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</si>
  <si>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</si>
  <si>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</si>
  <si>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</si>
  <si>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</si>
  <si>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</si>
  <si>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</si>
  <si>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</si>
  <si>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</si>
  <si>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</si>
  <si>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</si>
  <si>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</si>
  <si>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</si>
  <si>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</si>
  <si>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</si>
  <si>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</si>
  <si>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</si>
  <si>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</si>
  <si>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</si>
  <si>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</si>
  <si>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</si>
  <si>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</si>
  <si>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</si>
  <si>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</si>
  <si>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</si>
  <si>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</si>
  <si>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</si>
  <si>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</si>
  <si>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</si>
  <si>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</si>
  <si>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</si>
  <si>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</si>
  <si>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</si>
  <si>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</si>
  <si>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</si>
  <si>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</si>
  <si>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</si>
  <si>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</si>
  <si>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</si>
  <si>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</si>
  <si>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</si>
  <si>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</si>
  <si>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</si>
  <si>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</si>
  <si>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</si>
  <si>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</si>
  <si>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</si>
  <si>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</si>
  <si>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</si>
  <si>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</si>
  <si>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</si>
  <si>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</si>
  <si>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</si>
  <si>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</si>
  <si>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</si>
  <si>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</si>
  <si>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</si>
  <si>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</si>
  <si>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</si>
  <si>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</si>
  <si>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</si>
  <si>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</si>
  <si>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</si>
  <si>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</si>
  <si>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</si>
  <si>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</si>
  <si>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</si>
  <si>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</si>
  <si>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</si>
  <si>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</si>
  <si>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</si>
  <si>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</si>
  <si>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</si>
  <si>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</si>
  <si>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</si>
  <si>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</si>
  <si>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</si>
  <si>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</si>
  <si>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</si>
  <si>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</si>
  <si>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</si>
  <si>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</si>
  <si>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</si>
  <si>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</si>
  <si>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</si>
  <si>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</si>
  <si>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</si>
  <si>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</si>
  <si>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</si>
  <si>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</si>
  <si>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</si>
  <si>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</si>
  <si>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</si>
  <si>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</si>
  <si>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</si>
  <si>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</si>
  <si>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</si>
  <si>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鉄道技術開発・普及促進制度</t>
    <phoneticPr fontId="5"/>
  </si>
  <si>
    <t>鉄道局</t>
    <phoneticPr fontId="5"/>
  </si>
  <si>
    <t>技術企画課技術開発室</t>
    <rPh sb="0" eb="2">
      <t>ギジュツ</t>
    </rPh>
    <rPh sb="2" eb="5">
      <t>キカクカ</t>
    </rPh>
    <rPh sb="5" eb="7">
      <t>ギジュツ</t>
    </rPh>
    <rPh sb="7" eb="10">
      <t>カイハツシツ</t>
    </rPh>
    <phoneticPr fontId="5"/>
  </si>
  <si>
    <t>技術開発室長
東平　伸</t>
    <rPh sb="0" eb="2">
      <t>ギジュツ</t>
    </rPh>
    <rPh sb="2" eb="4">
      <t>カイハツ</t>
    </rPh>
    <rPh sb="4" eb="6">
      <t>シツチョウ</t>
    </rPh>
    <rPh sb="7" eb="9">
      <t>トンペイ</t>
    </rPh>
    <rPh sb="10" eb="11">
      <t>シン</t>
    </rPh>
    <phoneticPr fontId="5"/>
  </si>
  <si>
    <t>○</t>
  </si>
  <si>
    <t>―</t>
    <phoneticPr fontId="5"/>
  </si>
  <si>
    <t>交通政策基本計画（平成27年2月閣議決定）
社会資本整備重点計画（平成27年9月閣議決定）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4">
      <t>シャカイ</t>
    </rPh>
    <rPh sb="24" eb="26">
      <t>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</si>
  <si>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国が主体的に関与すべき鉄道の技術開発及びその技術の普及を進めるため、委託事業を行う。</t>
    <rPh sb="0" eb="1">
      <t>クニ</t>
    </rPh>
    <rPh sb="2" eb="5">
      <t>シュタイテキ</t>
    </rPh>
    <rPh sb="6" eb="8">
      <t>カンヨ</t>
    </rPh>
    <rPh sb="11" eb="13">
      <t>テツドウ</t>
    </rPh>
    <rPh sb="14" eb="16">
      <t>ギジュツ</t>
    </rPh>
    <rPh sb="16" eb="18">
      <t>カイハツ</t>
    </rPh>
    <rPh sb="18" eb="19">
      <t>オヨ</t>
    </rPh>
    <rPh sb="22" eb="24">
      <t>ギジュツ</t>
    </rPh>
    <rPh sb="25" eb="27">
      <t>フキュウ</t>
    </rPh>
    <rPh sb="28" eb="29">
      <t>スス</t>
    </rPh>
    <rPh sb="34" eb="36">
      <t>イタク</t>
    </rPh>
    <rPh sb="36" eb="38">
      <t>ジギョウ</t>
    </rPh>
    <rPh sb="39" eb="40">
      <t>オコナ</t>
    </rPh>
    <phoneticPr fontId="5"/>
  </si>
  <si>
    <t>-</t>
  </si>
  <si>
    <t>-</t>
    <phoneticPr fontId="5"/>
  </si>
  <si>
    <t>技術研究開発委託費</t>
    <phoneticPr fontId="5"/>
  </si>
  <si>
    <t>各課題終了から３～７年後を経過した時点での実用化率を50%とする。</t>
    <phoneticPr fontId="5"/>
  </si>
  <si>
    <t>実用化された課題数の割合：
３～７年前に終了した課題の実用化件数／課題件数</t>
    <phoneticPr fontId="5"/>
  </si>
  <si>
    <t>件数</t>
    <rPh sb="0" eb="2">
      <t>ケンスウ</t>
    </rPh>
    <phoneticPr fontId="5"/>
  </si>
  <si>
    <t>-</t>
    <phoneticPr fontId="5"/>
  </si>
  <si>
    <t>毎年度、事業者へのヒアリングに基づいて国土交通省で算出。</t>
    <phoneticPr fontId="5"/>
  </si>
  <si>
    <t>課題の案件数</t>
    <phoneticPr fontId="5"/>
  </si>
  <si>
    <t>-</t>
    <phoneticPr fontId="5"/>
  </si>
  <si>
    <t>執行額／課題の案件数　　　　　　　　</t>
    <phoneticPr fontId="5"/>
  </si>
  <si>
    <t>百万円</t>
    <rPh sb="0" eb="1">
      <t>ヒャク</t>
    </rPh>
    <rPh sb="1" eb="3">
      <t>マンエン</t>
    </rPh>
    <phoneticPr fontId="5"/>
  </si>
  <si>
    <t>執行額/課題の案件数</t>
    <rPh sb="0" eb="2">
      <t>シッコウ</t>
    </rPh>
    <rPh sb="2" eb="3">
      <t>ガク</t>
    </rPh>
    <rPh sb="4" eb="6">
      <t>カダイ</t>
    </rPh>
    <rPh sb="7" eb="10">
      <t>アンケンスウ</t>
    </rPh>
    <phoneticPr fontId="5"/>
  </si>
  <si>
    <t>-</t>
    <phoneticPr fontId="5"/>
  </si>
  <si>
    <t>103/1</t>
    <phoneticPr fontId="5"/>
  </si>
  <si>
    <t>１１　ＩＣＴの利活用及び技術研究開発の推進</t>
    <phoneticPr fontId="5"/>
  </si>
  <si>
    <t>４１　技術研究開発を推進する</t>
    <phoneticPr fontId="5"/>
  </si>
  <si>
    <t>経済性が低く民間主導では開発が進めない技術開発等について、国が先導的に実施することで民間における取組を活性化させる必要がある。</t>
    <phoneticPr fontId="5"/>
  </si>
  <si>
    <t>‐</t>
  </si>
  <si>
    <t>技術開発実施主体を公募し、外部有識者による審査等を経て採択しているため妥当。</t>
    <phoneticPr fontId="5"/>
  </si>
  <si>
    <t>費目・使途は事業目的に即し真に必要なものに限定されている。</t>
    <phoneticPr fontId="5"/>
  </si>
  <si>
    <t>新31-0053</t>
    <rPh sb="0" eb="1">
      <t>シン</t>
    </rPh>
    <phoneticPr fontId="5"/>
  </si>
  <si>
    <t>-</t>
    <phoneticPr fontId="5"/>
  </si>
  <si>
    <t>A.日本信号（株）</t>
    <rPh sb="2" eb="4">
      <t>ニホン</t>
    </rPh>
    <rPh sb="4" eb="6">
      <t>シンゴウ</t>
    </rPh>
    <rPh sb="6" eb="9">
      <t>カブ</t>
    </rPh>
    <phoneticPr fontId="5"/>
  </si>
  <si>
    <t>人件費</t>
    <rPh sb="0" eb="3">
      <t>ジンケンヒ</t>
    </rPh>
    <phoneticPr fontId="5"/>
  </si>
  <si>
    <t>物品費</t>
    <rPh sb="0" eb="2">
      <t>ブッピン</t>
    </rPh>
    <rPh sb="2" eb="3">
      <t>ヒ</t>
    </rPh>
    <phoneticPr fontId="5"/>
  </si>
  <si>
    <t>諸経費</t>
    <rPh sb="0" eb="3">
      <t>ショケイヒ</t>
    </rPh>
    <phoneticPr fontId="5"/>
  </si>
  <si>
    <t>その他</t>
    <rPh sb="2" eb="3">
      <t>タ</t>
    </rPh>
    <phoneticPr fontId="5"/>
  </si>
  <si>
    <t>日本信号(株)</t>
    <rPh sb="0" eb="2">
      <t>ニホン</t>
    </rPh>
    <rPh sb="2" eb="4">
      <t>シンゴウ</t>
    </rPh>
    <rPh sb="4" eb="7">
      <t>カブシキガイシャ</t>
    </rPh>
    <phoneticPr fontId="5"/>
  </si>
  <si>
    <t>地方鉄道向けの無線等を活用した運転保安システムの開発</t>
    <rPh sb="0" eb="2">
      <t>チホウ</t>
    </rPh>
    <rPh sb="2" eb="4">
      <t>テツドウ</t>
    </rPh>
    <rPh sb="4" eb="5">
      <t>ム</t>
    </rPh>
    <rPh sb="7" eb="9">
      <t>ムセン</t>
    </rPh>
    <rPh sb="9" eb="10">
      <t>トウ</t>
    </rPh>
    <rPh sb="11" eb="13">
      <t>カツヨウ</t>
    </rPh>
    <rPh sb="15" eb="17">
      <t>ウンテン</t>
    </rPh>
    <rPh sb="17" eb="19">
      <t>ホアン</t>
    </rPh>
    <rPh sb="24" eb="26">
      <t>カイハツ</t>
    </rPh>
    <phoneticPr fontId="5"/>
  </si>
  <si>
    <t>地上設備、車上設備</t>
    <rPh sb="0" eb="2">
      <t>チジョウ</t>
    </rPh>
    <rPh sb="2" eb="4">
      <t>セツビ</t>
    </rPh>
    <rPh sb="5" eb="7">
      <t>シャジョウ</t>
    </rPh>
    <rPh sb="7" eb="9">
      <t>セツビ</t>
    </rPh>
    <phoneticPr fontId="5"/>
  </si>
  <si>
    <t>システム・標準化検討</t>
    <rPh sb="5" eb="8">
      <t>ヒョウジュンカ</t>
    </rPh>
    <rPh sb="8" eb="10">
      <t>ケントウ</t>
    </rPh>
    <phoneticPr fontId="5"/>
  </si>
  <si>
    <t>通信運搬費、印刷費等</t>
    <rPh sb="0" eb="2">
      <t>ツウシン</t>
    </rPh>
    <rPh sb="2" eb="4">
      <t>ウンパン</t>
    </rPh>
    <rPh sb="4" eb="5">
      <t>ヒ</t>
    </rPh>
    <rPh sb="6" eb="8">
      <t>インサツ</t>
    </rPh>
    <rPh sb="8" eb="9">
      <t>ヒ</t>
    </rPh>
    <rPh sb="9" eb="10">
      <t>トウ</t>
    </rPh>
    <phoneticPr fontId="5"/>
  </si>
  <si>
    <t>350/2</t>
    <phoneticPr fontId="5"/>
  </si>
  <si>
    <t>公募手続を実施したため、一般競争入札、総合評価入札又は随意契約（企画競争）による支出は行っていない。</t>
    <phoneticPr fontId="5"/>
  </si>
  <si>
    <t>鉄道分野での生産性向上を図るため、国が主体的に関与しなければ実現が困難と思われるテーマについて、鉄道事業者等と技術開発及びその技術の普及を進める。</t>
    <rPh sb="0" eb="2">
      <t>テツドウ</t>
    </rPh>
    <rPh sb="2" eb="4">
      <t>ブンヤ</t>
    </rPh>
    <rPh sb="6" eb="9">
      <t>セイサンセイ</t>
    </rPh>
    <rPh sb="9" eb="11">
      <t>コウジョウ</t>
    </rPh>
    <rPh sb="12" eb="13">
      <t>ハカ</t>
    </rPh>
    <rPh sb="17" eb="18">
      <t>クニ</t>
    </rPh>
    <rPh sb="19" eb="22">
      <t>シュタイテキ</t>
    </rPh>
    <rPh sb="23" eb="25">
      <t>カンヨ</t>
    </rPh>
    <rPh sb="30" eb="32">
      <t>ジツゲン</t>
    </rPh>
    <rPh sb="33" eb="35">
      <t>コンナン</t>
    </rPh>
    <rPh sb="36" eb="37">
      <t>オモ</t>
    </rPh>
    <rPh sb="48" eb="50">
      <t>テツドウ</t>
    </rPh>
    <rPh sb="50" eb="53">
      <t>ジギョウシャ</t>
    </rPh>
    <rPh sb="53" eb="54">
      <t>トウ</t>
    </rPh>
    <rPh sb="55" eb="57">
      <t>ギジュツ</t>
    </rPh>
    <rPh sb="57" eb="59">
      <t>カイハツ</t>
    </rPh>
    <rPh sb="59" eb="60">
      <t>オヨ</t>
    </rPh>
    <rPh sb="63" eb="65">
      <t>ギジュツ</t>
    </rPh>
    <rPh sb="66" eb="68">
      <t>フキュウ</t>
    </rPh>
    <rPh sb="69" eb="70">
      <t>スス</t>
    </rPh>
    <phoneticPr fontId="5"/>
  </si>
  <si>
    <t>今後我が国では、人口減や高齢化により鉄道利用者や働き手が減少し、また鉄道施設の経年劣化も進行する。そのため、鉄道分野での生産性革命を進める本事業の目的は国民や社会のニーズに適している。</t>
    <rPh sb="44" eb="46">
      <t>シンコウ</t>
    </rPh>
    <phoneticPr fontId="5"/>
  </si>
  <si>
    <t>鉄道分野に係る政策課題の解決に資する技術開発を重点的に実施するものであるため、優先度が高いものである。</t>
    <rPh sb="7" eb="9">
      <t>セイサク</t>
    </rPh>
    <phoneticPr fontId="5"/>
  </si>
  <si>
    <t>鉄道技術開発・普及促進制度は委託調査事業であることから、技術開発の提案要領に基づき、提案の審査時に「技術開発の必要性」、「技術開発の効率性」、「技術開発の有効性」等について、それぞれ外部有識者による委員会において評価を実施するとともに、国土交通省職員が委託費の支出先・使途先についてその適否を含めて明確に把握している。</t>
    <rPh sb="50" eb="54">
      <t>ギジュツカイハツ</t>
    </rPh>
    <rPh sb="61" eb="65">
      <t>ギジュツカイハツ</t>
    </rPh>
    <rPh sb="72" eb="76">
      <t>ギジュツカイハツ</t>
    </rPh>
    <rPh sb="81" eb="82">
      <t>トウ</t>
    </rPh>
    <phoneticPr fontId="5"/>
  </si>
  <si>
    <t>既存施設の有効活用を図りながら技術開発を実施している。</t>
    <rPh sb="0" eb="2">
      <t>キゾン</t>
    </rPh>
    <rPh sb="2" eb="4">
      <t>シセツ</t>
    </rPh>
    <rPh sb="5" eb="7">
      <t>ユウコウ</t>
    </rPh>
    <rPh sb="7" eb="9">
      <t>カツヨウ</t>
    </rPh>
    <rPh sb="8" eb="9">
      <t>セイカツ</t>
    </rPh>
    <rPh sb="10" eb="11">
      <t>ハカ</t>
    </rPh>
    <rPh sb="15" eb="17">
      <t>ギジュツ</t>
    </rPh>
    <rPh sb="17" eb="19">
      <t>カイハツ</t>
    </rPh>
    <rPh sb="20" eb="22">
      <t>ジッシ</t>
    </rPh>
    <phoneticPr fontId="5"/>
  </si>
  <si>
    <t>外部有識者による委員会において、技術開発の有効性等について評価を頂いたうえで実施しており、国土交通省職員が委託費の支出先・使途先についてその適否を含めて明確に把握している。</t>
    <phoneticPr fontId="5"/>
  </si>
  <si>
    <t>新型コロナウイルスの影響に係る事業完了の遅れによる。</t>
    <rPh sb="0" eb="2">
      <t>シンガタ</t>
    </rPh>
    <rPh sb="10" eb="12">
      <t>エイキョウ</t>
    </rPh>
    <rPh sb="13" eb="14">
      <t>カカ</t>
    </rPh>
    <rPh sb="15" eb="17">
      <t>ジギョウ</t>
    </rPh>
    <rPh sb="17" eb="19">
      <t>カンリョウ</t>
    </rPh>
    <rPh sb="20" eb="21">
      <t>オク</t>
    </rPh>
    <phoneticPr fontId="5"/>
  </si>
  <si>
    <t>今後我が国では、人口減や高齢化により鉄道利用者や働き手が減少し、また鉄道施設の経年劣化も進行することから、既存施設の有効活用を図りながら、施設の維持管理の効率化・省力化を可能とするため、社会的要請が高く、鉄道業界に広く展開することが望まれる技術や特に経営の厳しい地方鉄道での導入が求められる技術に重点化を図っている。なお、技術開発課題の選定にあたっては、外部有識者による委員会において、第三者により技術開発の必要性や普及等の観点から評価を頂いている。</t>
    <rPh sb="44" eb="46">
      <t>シンコウ</t>
    </rPh>
    <rPh sb="145" eb="147">
      <t>ギジュツ</t>
    </rPh>
    <rPh sb="161" eb="165">
      <t>ギジュツカイハツ</t>
    </rPh>
    <rPh sb="165" eb="167">
      <t>カダイ</t>
    </rPh>
    <rPh sb="199" eb="203">
      <t>ギジュツカイハツ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</si>
</sst>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87819</xdr:colOff>
      <xdr:row>741</xdr:row>
      <xdr:rowOff>115845</xdr:rowOff>
    </xdr:from>
    <xdr:to>
      <xdr:col>33</xdr:col>
      <xdr:colOff>75524</xdr:colOff>
      <xdr:row>743</xdr:row>
      <xdr:rowOff>73597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030522" y="40906014"/>
          <a:ext cx="1841218" cy="6528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103</a:t>
          </a:r>
          <a:r>
            <a:rPr kumimoji="1" lang="ja-JP" altLang="en-US" sz="1100">
              <a:solidFill>
                <a:schemeClr val="tx1"/>
              </a:solidFill>
            </a:rPr>
            <a:t>百万円</a:t>
          </a:r>
        </a:p>
      </xdr:txBody>
    </xdr:sp>
    <xdr:clientData/>
  </xdr:twoCellAnchor>
  <xdr:twoCellAnchor>
    <xdr:from>
      <xdr:col>23</xdr:col>
      <xdr:colOff>116530</xdr:colOff>
      <xdr:row>745</xdr:row>
      <xdr:rowOff>194872</xdr:rowOff>
    </xdr:from>
    <xdr:to>
      <xdr:col>34</xdr:col>
      <xdr:colOff>83124</xdr:colOff>
      <xdr:row>747</xdr:row>
      <xdr:rowOff>342900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90130" y="42549372"/>
          <a:ext cx="2201794" cy="8592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随意契約（公募）</a:t>
          </a:r>
          <a:r>
            <a:rPr kumimoji="1" lang="en-US" altLang="ja-JP" sz="1100">
              <a:solidFill>
                <a:schemeClr val="tx1"/>
              </a:solidFill>
            </a:rPr>
            <a:t>】</a:t>
          </a:r>
        </a:p>
        <a:p>
          <a:pPr algn="ctr"/>
          <a:r>
            <a:rPr kumimoji="1" lang="en-US" altLang="ja-JP" sz="1100">
              <a:solidFill>
                <a:schemeClr val="tx1"/>
              </a:solidFill>
            </a:rPr>
            <a:t>A.</a:t>
          </a:r>
          <a:r>
            <a:rPr kumimoji="1" lang="ja-JP" altLang="en-US" sz="1100">
              <a:solidFill>
                <a:schemeClr val="tx1"/>
              </a:solidFill>
            </a:rPr>
            <a:t>民間企業（</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103</a:t>
          </a:r>
          <a:r>
            <a:rPr kumimoji="1" lang="ja-JP" altLang="en-US" sz="1100">
              <a:solidFill>
                <a:schemeClr val="tx1"/>
              </a:solidFill>
            </a:rPr>
            <a:t>百万円</a:t>
          </a:r>
        </a:p>
      </xdr:txBody>
    </xdr:sp>
    <xdr:clientData/>
  </xdr:twoCellAnchor>
  <xdr:twoCellAnchor>
    <xdr:from>
      <xdr:col>25</xdr:col>
      <xdr:colOff>48284</xdr:colOff>
      <xdr:row>748</xdr:row>
      <xdr:rowOff>187100</xdr:rowOff>
    </xdr:from>
    <xdr:to>
      <xdr:col>32</xdr:col>
      <xdr:colOff>142616</xdr:colOff>
      <xdr:row>749</xdr:row>
      <xdr:rowOff>97302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128284" y="43608400"/>
          <a:ext cx="1516732" cy="265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委託調査の実施</a:t>
          </a:r>
        </a:p>
      </xdr:txBody>
    </xdr:sp>
    <xdr:clientData/>
  </xdr:twoCellAnchor>
  <xdr:twoCellAnchor>
    <xdr:from>
      <xdr:col>28</xdr:col>
      <xdr:colOff>188893</xdr:colOff>
      <xdr:row>743</xdr:row>
      <xdr:rowOff>186515</xdr:rowOff>
    </xdr:from>
    <xdr:to>
      <xdr:col>28</xdr:col>
      <xdr:colOff>188893</xdr:colOff>
      <xdr:row>745</xdr:row>
      <xdr:rowOff>103447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955379" y="41671751"/>
          <a:ext cx="0" cy="61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474</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341</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525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490</v>
      </c>
      <c r="Q13" s="644"/>
      <c r="R13" s="644"/>
      <c r="S13" s="644"/>
      <c r="T13" s="644"/>
      <c r="U13" s="644"/>
      <c r="V13" s="645"/>
      <c r="W13" s="643" t="s">
        <v>490</v>
      </c>
      <c r="X13" s="644"/>
      <c r="Y13" s="644"/>
      <c r="Z13" s="644"/>
      <c r="AA13" s="644"/>
      <c r="AB13" s="644"/>
      <c r="AC13" s="645"/>
      <c r="AD13" s="643">
        <v>153</v>
      </c>
      <c r="AE13" s="644"/>
      <c r="AF13" s="644"/>
      <c r="AG13" s="644"/>
      <c r="AH13" s="644"/>
      <c r="AI13" s="644"/>
      <c r="AJ13" s="645"/>
      <c r="AK13" s="643">
        <v>250</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490</v>
      </c>
      <c r="Q14" s="644"/>
      <c r="R14" s="644"/>
      <c r="S14" s="644"/>
      <c r="T14" s="644"/>
      <c r="U14" s="644"/>
      <c r="V14" s="645"/>
      <c r="W14" s="643" t="s">
        <v>490</v>
      </c>
      <c r="X14" s="644"/>
      <c r="Y14" s="644"/>
      <c r="Z14" s="644"/>
      <c r="AA14" s="644"/>
      <c r="AB14" s="644"/>
      <c r="AC14" s="645"/>
      <c r="AD14" s="643" t="s">
        <v>490</v>
      </c>
      <c r="AE14" s="644"/>
      <c r="AF14" s="644"/>
      <c r="AG14" s="644"/>
      <c r="AH14" s="644"/>
      <c r="AI14" s="644"/>
      <c r="AJ14" s="645"/>
      <c r="AK14" s="643">
        <v>50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490</v>
      </c>
      <c r="Q15" s="644"/>
      <c r="R15" s="644"/>
      <c r="S15" s="644"/>
      <c r="T15" s="644"/>
      <c r="U15" s="644"/>
      <c r="V15" s="645"/>
      <c r="W15" s="643" t="s">
        <v>490</v>
      </c>
      <c r="X15" s="644"/>
      <c r="Y15" s="644"/>
      <c r="Z15" s="644"/>
      <c r="AA15" s="644"/>
      <c r="AB15" s="644"/>
      <c r="AC15" s="645"/>
      <c r="AD15" s="643" t="s">
        <v>490</v>
      </c>
      <c r="AE15" s="644"/>
      <c r="AF15" s="644"/>
      <c r="AG15" s="644"/>
      <c r="AH15" s="644"/>
      <c r="AI15" s="644"/>
      <c r="AJ15" s="645"/>
      <c r="AK15" s="643">
        <v>50</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490</v>
      </c>
      <c r="X16" s="644"/>
      <c r="Y16" s="644"/>
      <c r="Z16" s="644"/>
      <c r="AA16" s="644"/>
      <c r="AB16" s="644"/>
      <c r="AC16" s="645"/>
      <c r="AD16" s="643">
        <v>-50</v>
      </c>
      <c r="AE16" s="644"/>
      <c r="AF16" s="644"/>
      <c r="AG16" s="644"/>
      <c r="AH16" s="644"/>
      <c r="AI16" s="644"/>
      <c r="AJ16" s="645"/>
      <c r="AK16" s="643" t="s">
        <v>491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490</v>
      </c>
      <c r="X17" s="644"/>
      <c r="Y17" s="644"/>
      <c r="Z17" s="644"/>
      <c r="AA17" s="644"/>
      <c r="AB17" s="644"/>
      <c r="AC17" s="645"/>
      <c r="AD17" s="643" t="s">
        <v>490</v>
      </c>
      <c r="AE17" s="644"/>
      <c r="AF17" s="644"/>
      <c r="AG17" s="644"/>
      <c r="AH17" s="644"/>
      <c r="AI17" s="644"/>
      <c r="AJ17" s="645"/>
      <c r="AK17" s="643" t="s">
        <v>491</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103</v>
      </c>
      <c r="AE18" s="865"/>
      <c r="AF18" s="865"/>
      <c r="AG18" s="865"/>
      <c r="AH18" s="865"/>
      <c r="AI18" s="865"/>
      <c r="AJ18" s="866"/>
      <c r="AK18" s="864">
        <f>SUM(AK13:AQ17)</f>
        <v>350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103</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0.67320261437908502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492</v>
      </c>
      <c r="H23" s="972"/>
      <c r="I23" s="972"/>
      <c r="J23" s="972"/>
      <c r="K23" s="972"/>
      <c r="L23" s="972"/>
      <c r="M23" s="972"/>
      <c r="N23" s="972"/>
      <c r="O23" s="973"/>
      <c r="P23" s="905">
        <v>250</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250</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c r="AV31" s="184"/>
      <c r="AW31" s="384" t="s">
        <v>177</v>
      </c>
      <c r="AX31" s="385"/>
    </row>
    <row r="32" spans="1:50" ht="23.25" customHeight="1" x14ac:dyDescent="0.15">
      <c r="A32" s="389"/>
      <c r="B32" s="387"/>
      <c r="C32" s="387"/>
      <c r="D32" s="387"/>
      <c r="E32" s="387"/>
      <c r="F32" s="388"/>
      <c r="G32" s="550" t="s">
        <v>493</v>
      </c>
      <c r="H32" s="551"/>
      <c r="I32" s="551"/>
      <c r="J32" s="551"/>
      <c r="K32" s="551"/>
      <c r="L32" s="551"/>
      <c r="M32" s="551"/>
      <c r="N32" s="551"/>
      <c r="O32" s="552"/>
      <c r="P32" s="90" t="s">
        <v>494</v>
      </c>
      <c r="Q32" s="90"/>
      <c r="R32" s="90"/>
      <c r="S32" s="90"/>
      <c r="T32" s="90"/>
      <c r="U32" s="90"/>
      <c r="V32" s="90"/>
      <c r="W32" s="90"/>
      <c r="X32" s="91"/>
      <c r="Y32" s="460" t="s">
        <v>12</v>
      </c>
      <c r="Z32" s="520"/>
      <c r="AA32" s="521"/>
      <c r="AB32" s="450" t="s">
        <v>295</v>
      </c>
      <c r="AC32" s="450"/>
      <c r="AD32" s="450"/>
      <c r="AE32" s="202" t="s">
        <v>491</v>
      </c>
      <c r="AF32" s="203"/>
      <c r="AG32" s="203"/>
      <c r="AH32" s="203"/>
      <c r="AI32" s="202" t="s">
        <v>491</v>
      </c>
      <c r="AJ32" s="203"/>
      <c r="AK32" s="203"/>
      <c r="AL32" s="203"/>
      <c r="AM32" s="202" t="s">
        <v>491</v>
      </c>
      <c r="AN32" s="203"/>
      <c r="AO32" s="203"/>
      <c r="AP32" s="203"/>
      <c r="AQ32" s="326"/>
      <c r="AR32" s="192"/>
      <c r="AS32" s="192"/>
      <c r="AT32" s="327"/>
      <c r="AU32" s="203"/>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295</v>
      </c>
      <c r="AC33" s="512"/>
      <c r="AD33" s="512"/>
      <c r="AE33" s="202" t="s">
        <v>491</v>
      </c>
      <c r="AF33" s="203"/>
      <c r="AG33" s="203"/>
      <c r="AH33" s="203"/>
      <c r="AI33" s="202" t="s">
        <v>491</v>
      </c>
      <c r="AJ33" s="203"/>
      <c r="AK33" s="203"/>
      <c r="AL33" s="203"/>
      <c r="AM33" s="202" t="s">
        <v>496</v>
      </c>
      <c r="AN33" s="203"/>
      <c r="AO33" s="203"/>
      <c r="AP33" s="203"/>
      <c r="AQ33" s="326">
        <v>50</v>
      </c>
      <c r="AR33" s="192"/>
      <c r="AS33" s="192"/>
      <c r="AT33" s="327"/>
      <c r="AU33" s="203">
        <v>50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496</v>
      </c>
      <c r="AF34" s="203"/>
      <c r="AG34" s="203"/>
      <c r="AH34" s="203"/>
      <c r="AI34" s="202" t="s">
        <v>491</v>
      </c>
      <c r="AJ34" s="203"/>
      <c r="AK34" s="203"/>
      <c r="AL34" s="203"/>
      <c r="AM34" s="202" t="s">
        <v>491</v>
      </c>
      <c r="AN34" s="203"/>
      <c r="AO34" s="203"/>
      <c r="AP34" s="203"/>
      <c r="AQ34" s="326"/>
      <c r="AR34" s="192"/>
      <c r="AS34" s="192"/>
      <c r="AT34" s="327"/>
      <c r="AU34" s="203"/>
      <c r="AV34" s="203"/>
      <c r="AW34" s="203"/>
      <c r="AX34" s="205"/>
    </row>
    <row r="35" spans="1:50" ht="23.25" customHeight="1" x14ac:dyDescent="0.15">
      <c r="A35" s="210" t="s">
        <v>304</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495</v>
      </c>
      <c r="AC101" s="450"/>
      <c r="AD101" s="450"/>
      <c r="AE101" s="202" t="s">
        <v>491</v>
      </c>
      <c r="AF101" s="203"/>
      <c r="AG101" s="203"/>
      <c r="AH101" s="204"/>
      <c r="AI101" s="202" t="s">
        <v>491</v>
      </c>
      <c r="AJ101" s="203"/>
      <c r="AK101" s="203"/>
      <c r="AL101" s="204"/>
      <c r="AM101" s="202">
        <v>1</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495</v>
      </c>
      <c r="AC102" s="450"/>
      <c r="AD102" s="450"/>
      <c r="AE102" s="407" t="s">
        <v>491</v>
      </c>
      <c r="AF102" s="407"/>
      <c r="AG102" s="407"/>
      <c r="AH102" s="407"/>
      <c r="AI102" s="407" t="s">
        <v>499</v>
      </c>
      <c r="AJ102" s="407"/>
      <c r="AK102" s="407"/>
      <c r="AL102" s="407"/>
      <c r="AM102" s="407">
        <v>2</v>
      </c>
      <c r="AN102" s="407"/>
      <c r="AO102" s="407"/>
      <c r="AP102" s="407"/>
      <c r="AQ102" s="257">
        <v>2</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t="s">
        <v>491</v>
      </c>
      <c r="AF116" s="407"/>
      <c r="AG116" s="407"/>
      <c r="AH116" s="407"/>
      <c r="AI116" s="407" t="s">
        <v>491</v>
      </c>
      <c r="AJ116" s="407"/>
      <c r="AK116" s="407"/>
      <c r="AL116" s="407"/>
      <c r="AM116" s="407">
        <v>103</v>
      </c>
      <c r="AN116" s="407"/>
      <c r="AO116" s="407"/>
      <c r="AP116" s="407"/>
      <c r="AQ116" s="202">
        <v>175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503</v>
      </c>
      <c r="AF117" s="540"/>
      <c r="AG117" s="540"/>
      <c r="AH117" s="540"/>
      <c r="AI117" s="540" t="s">
        <v>491</v>
      </c>
      <c r="AJ117" s="540"/>
      <c r="AK117" s="540"/>
      <c r="AL117" s="540"/>
      <c r="AM117" s="540" t="s">
        <v>504</v>
      </c>
      <c r="AN117" s="540"/>
      <c r="AO117" s="540"/>
      <c r="AP117" s="540"/>
      <c r="AQ117" s="540" t="s">
        <v>523</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4"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526</v>
      </c>
      <c r="AH702" s="372"/>
      <c r="AI702" s="372"/>
      <c r="AJ702" s="372"/>
      <c r="AK702" s="372"/>
      <c r="AL702" s="372"/>
      <c r="AM702" s="372"/>
      <c r="AN702" s="372"/>
      <c r="AO702" s="372"/>
      <c r="AP702" s="372"/>
      <c r="AQ702" s="372"/>
      <c r="AR702" s="372"/>
      <c r="AS702" s="372"/>
      <c r="AT702" s="372"/>
      <c r="AU702" s="372"/>
      <c r="AV702" s="372"/>
      <c r="AW702" s="372"/>
      <c r="AX702" s="373"/>
    </row>
    <row r="703" spans="1:50" ht="40.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507</v>
      </c>
      <c r="AH703" s="87"/>
      <c r="AI703" s="87"/>
      <c r="AJ703" s="87"/>
      <c r="AK703" s="87"/>
      <c r="AL703" s="87"/>
      <c r="AM703" s="87"/>
      <c r="AN703" s="87"/>
      <c r="AO703" s="87"/>
      <c r="AP703" s="87"/>
      <c r="AQ703" s="87"/>
      <c r="AR703" s="87"/>
      <c r="AS703" s="87"/>
      <c r="AT703" s="87"/>
      <c r="AU703" s="87"/>
      <c r="AV703" s="87"/>
      <c r="AW703" s="87"/>
      <c r="AX703" s="88"/>
    </row>
    <row r="704" spans="1:50" ht="40.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527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508</v>
      </c>
      <c r="AE705" s="701"/>
      <c r="AF705" s="701"/>
      <c r="AG705" s="110" t="s">
        <v>524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486</v>
      </c>
      <c r="AE709" s="313"/>
      <c r="AF709" s="313"/>
      <c r="AG709" s="86" t="s">
        <v>509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486</v>
      </c>
      <c r="AE711" s="313"/>
      <c r="AF711" s="313"/>
      <c r="AG711" s="86" t="s">
        <v>510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486</v>
      </c>
      <c r="AE713" s="313"/>
      <c r="AF713" s="649"/>
      <c r="AG713" s="86" t="s">
        <v>531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486</v>
      </c>
      <c r="AE714" s="794"/>
      <c r="AF714" s="795"/>
      <c r="AG714" s="722" t="s">
        <v>529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508</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54"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486</v>
      </c>
      <c r="AE716" s="613"/>
      <c r="AF716" s="613"/>
      <c r="AG716" s="86" t="s">
        <v>530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486</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508</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508</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528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512</v>
      </c>
      <c r="F737" s="975"/>
      <c r="G737" s="975"/>
      <c r="H737" s="975"/>
      <c r="I737" s="975"/>
      <c r="J737" s="975"/>
      <c r="K737" s="975"/>
      <c r="L737" s="975"/>
      <c r="M737" s="975"/>
      <c r="N737" s="351" t="s">
        <v>322</v>
      </c>
      <c r="O737" s="351"/>
      <c r="P737" s="351"/>
      <c r="Q737" s="351"/>
      <c r="R737" s="975" t="s">
        <v>512</v>
      </c>
      <c r="S737" s="975"/>
      <c r="T737" s="975"/>
      <c r="U737" s="975"/>
      <c r="V737" s="975"/>
      <c r="W737" s="975"/>
      <c r="X737" s="975"/>
      <c r="Y737" s="975"/>
      <c r="Z737" s="975"/>
      <c r="AA737" s="351" t="s">
        <v>321</v>
      </c>
      <c r="AB737" s="351"/>
      <c r="AC737" s="351"/>
      <c r="AD737" s="351"/>
      <c r="AE737" s="975" t="s">
        <v>512</v>
      </c>
      <c r="AF737" s="975"/>
      <c r="AG737" s="975"/>
      <c r="AH737" s="975"/>
      <c r="AI737" s="975"/>
      <c r="AJ737" s="975"/>
      <c r="AK737" s="975"/>
      <c r="AL737" s="975"/>
      <c r="AM737" s="975"/>
      <c r="AN737" s="351" t="s">
        <v>320</v>
      </c>
      <c r="AO737" s="351"/>
      <c r="AP737" s="351"/>
      <c r="AQ737" s="351"/>
      <c r="AR737" s="981" t="s">
        <v>490</v>
      </c>
      <c r="AS737" s="982"/>
      <c r="AT737" s="982"/>
      <c r="AU737" s="982"/>
      <c r="AV737" s="982"/>
      <c r="AW737" s="982"/>
      <c r="AX737" s="983"/>
      <c r="AY737" s="74"/>
      <c r="AZ737" s="74"/>
    </row>
    <row r="738" spans="1:52" ht="24.75" customHeight="1" x14ac:dyDescent="0.15">
      <c r="A738" s="974" t="s">
        <v>319</v>
      </c>
      <c r="B738" s="195"/>
      <c r="C738" s="195"/>
      <c r="D738" s="196"/>
      <c r="E738" s="975" t="s">
        <v>491</v>
      </c>
      <c r="F738" s="975"/>
      <c r="G738" s="975"/>
      <c r="H738" s="975"/>
      <c r="I738" s="975"/>
      <c r="J738" s="975"/>
      <c r="K738" s="975"/>
      <c r="L738" s="975"/>
      <c r="M738" s="975"/>
      <c r="N738" s="351" t="s">
        <v>318</v>
      </c>
      <c r="O738" s="351"/>
      <c r="P738" s="351"/>
      <c r="Q738" s="351"/>
      <c r="R738" s="975" t="s">
        <v>512</v>
      </c>
      <c r="S738" s="975"/>
      <c r="T738" s="975"/>
      <c r="U738" s="975"/>
      <c r="V738" s="975"/>
      <c r="W738" s="975"/>
      <c r="X738" s="975"/>
      <c r="Y738" s="975"/>
      <c r="Z738" s="975"/>
      <c r="AA738" s="351" t="s">
        <v>317</v>
      </c>
      <c r="AB738" s="351"/>
      <c r="AC738" s="351"/>
      <c r="AD738" s="351"/>
      <c r="AE738" s="975" t="s">
        <v>512</v>
      </c>
      <c r="AF738" s="975"/>
      <c r="AG738" s="975"/>
      <c r="AH738" s="975"/>
      <c r="AI738" s="975"/>
      <c r="AJ738" s="975"/>
      <c r="AK738" s="975"/>
      <c r="AL738" s="975"/>
      <c r="AM738" s="975"/>
      <c r="AN738" s="351" t="s">
        <v>316</v>
      </c>
      <c r="AO738" s="351"/>
      <c r="AP738" s="351"/>
      <c r="AQ738" s="351"/>
      <c r="AR738" s="981" t="s">
        <v>490</v>
      </c>
      <c r="AS738" s="982"/>
      <c r="AT738" s="982"/>
      <c r="AU738" s="982"/>
      <c r="AV738" s="982"/>
      <c r="AW738" s="982"/>
      <c r="AX738" s="983"/>
    </row>
    <row r="739" spans="1:52" ht="24.75" customHeight="1" x14ac:dyDescent="0.15">
      <c r="A739" s="974" t="s">
        <v>315</v>
      </c>
      <c r="B739" s="195"/>
      <c r="C739" s="195"/>
      <c r="D739" s="196"/>
      <c r="E739" s="975" t="s">
        <v>511</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c r="F740" s="960"/>
      <c r="G740" s="960"/>
      <c r="H740" s="78" t="str">
        <f>IF(E740="", "", "(")</f>
        <v/>
      </c>
      <c r="I740" s="960" t="s">
        <v>312</v>
      </c>
      <c r="J740" s="960"/>
      <c r="K740" s="78" t="str">
        <f>IF(OR(I740="　", I740=""), "", "-")</f>
        <v>-</v>
      </c>
      <c r="L740" s="961">
        <v>61</v>
      </c>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513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514</v>
      </c>
      <c r="H782" s="657"/>
      <c r="I782" s="657"/>
      <c r="J782" s="657"/>
      <c r="K782" s="658"/>
      <c r="L782" s="650" t="s">
        <v>521</v>
      </c>
      <c r="M782" s="651"/>
      <c r="N782" s="651"/>
      <c r="O782" s="651"/>
      <c r="P782" s="651"/>
      <c r="Q782" s="651"/>
      <c r="R782" s="651"/>
      <c r="S782" s="651"/>
      <c r="T782" s="651"/>
      <c r="U782" s="651"/>
      <c r="V782" s="651"/>
      <c r="W782" s="651"/>
      <c r="X782" s="652"/>
      <c r="Y782" s="374">
        <v>54</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t="s">
        <v>515</v>
      </c>
      <c r="H783" s="593"/>
      <c r="I783" s="593"/>
      <c r="J783" s="593"/>
      <c r="K783" s="594"/>
      <c r="L783" s="584" t="s">
        <v>520</v>
      </c>
      <c r="M783" s="585"/>
      <c r="N783" s="585"/>
      <c r="O783" s="585"/>
      <c r="P783" s="585"/>
      <c r="Q783" s="585"/>
      <c r="R783" s="585"/>
      <c r="S783" s="585"/>
      <c r="T783" s="585"/>
      <c r="U783" s="585"/>
      <c r="V783" s="585"/>
      <c r="W783" s="585"/>
      <c r="X783" s="586"/>
      <c r="Y783" s="587">
        <v>26</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t="s">
        <v>516</v>
      </c>
      <c r="H784" s="593"/>
      <c r="I784" s="593"/>
      <c r="J784" s="593"/>
      <c r="K784" s="594"/>
      <c r="L784" s="584"/>
      <c r="M784" s="585"/>
      <c r="N784" s="585"/>
      <c r="O784" s="585"/>
      <c r="P784" s="585"/>
      <c r="Q784" s="585"/>
      <c r="R784" s="585"/>
      <c r="S784" s="585"/>
      <c r="T784" s="585"/>
      <c r="U784" s="585"/>
      <c r="V784" s="585"/>
      <c r="W784" s="585"/>
      <c r="X784" s="586"/>
      <c r="Y784" s="587">
        <v>21</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t="s">
        <v>517</v>
      </c>
      <c r="H785" s="593"/>
      <c r="I785" s="593"/>
      <c r="J785" s="593"/>
      <c r="K785" s="594"/>
      <c r="L785" s="584" t="s">
        <v>522</v>
      </c>
      <c r="M785" s="585"/>
      <c r="N785" s="585"/>
      <c r="O785" s="585"/>
      <c r="P785" s="585"/>
      <c r="Q785" s="585"/>
      <c r="R785" s="585"/>
      <c r="S785" s="585"/>
      <c r="T785" s="585"/>
      <c r="U785" s="585"/>
      <c r="V785" s="585"/>
      <c r="W785" s="585"/>
      <c r="X785" s="586"/>
      <c r="Y785" s="587">
        <v>2</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103</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41.25" customHeight="1" x14ac:dyDescent="0.15">
      <c r="A838" s="362">
        <v>1</v>
      </c>
      <c r="B838" s="362">
        <v>1</v>
      </c>
      <c r="C838" s="347" t="s">
        <v>518</v>
      </c>
      <c r="D838" s="333"/>
      <c r="E838" s="333"/>
      <c r="F838" s="333"/>
      <c r="G838" s="333"/>
      <c r="H838" s="333"/>
      <c r="I838" s="333"/>
      <c r="J838" s="334">
        <v>9010001110631</v>
      </c>
      <c r="K838" s="335"/>
      <c r="L838" s="335"/>
      <c r="M838" s="335"/>
      <c r="N838" s="335"/>
      <c r="O838" s="335"/>
      <c r="P838" s="348" t="s">
        <v>519</v>
      </c>
      <c r="Q838" s="336"/>
      <c r="R838" s="336"/>
      <c r="S838" s="336"/>
      <c r="T838" s="336"/>
      <c r="U838" s="336"/>
      <c r="V838" s="336"/>
      <c r="W838" s="336"/>
      <c r="X838" s="336"/>
      <c r="Y838" s="337">
        <v>103</v>
      </c>
      <c r="Z838" s="338"/>
      <c r="AA838" s="338"/>
      <c r="AB838" s="339"/>
      <c r="AC838" s="349" t="s">
        <v>301</v>
      </c>
      <c r="AD838" s="357"/>
      <c r="AE838" s="357"/>
      <c r="AF838" s="357"/>
      <c r="AG838" s="357"/>
      <c r="AH838" s="358" t="s">
        <v>491</v>
      </c>
      <c r="AI838" s="359"/>
      <c r="AJ838" s="359"/>
      <c r="AK838" s="359"/>
      <c r="AL838" s="343" t="s">
        <v>491</v>
      </c>
      <c r="AM838" s="344"/>
      <c r="AN838" s="344"/>
      <c r="AO838" s="345"/>
      <c r="AP838" s="346" t="s">
        <v>491</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3">
    <cfRule type="expression" dxfId="2095" priority="13879">
      <formula>IF(RIGHT(TEXT(Y783,"0.#"),1)=".",FALSE,TRUE)</formula>
    </cfRule>
    <cfRule type="expression" dxfId="2094" priority="13880">
      <formula>IF(RIGHT(TEXT(Y783,"0.#"),1)=".",TRUE,FALSE)</formula>
    </cfRule>
  </conditionalFormatting>
  <conditionalFormatting sqref="Y792">
    <cfRule type="expression" dxfId="2093" priority="13875">
      <formula>IF(RIGHT(TEXT(Y792,"0.#"),1)=".",FALSE,TRUE)</formula>
    </cfRule>
    <cfRule type="expression" dxfId="2092" priority="13876">
      <formula>IF(RIGHT(TEXT(Y792,"0.#"),1)=".",TRUE,FALSE)</formula>
    </cfRule>
  </conditionalFormatting>
  <conditionalFormatting sqref="Y823:Y830 Y821 Y810:Y817 Y808 Y797:Y804 Y795">
    <cfRule type="expression" dxfId="2091" priority="13657">
      <formula>IF(RIGHT(TEXT(Y795,"0.#"),1)=".",FALSE,TRUE)</formula>
    </cfRule>
    <cfRule type="expression" dxfId="2090" priority="13658">
      <formula>IF(RIGHT(TEXT(Y795,"0.#"),1)=".",TRUE,FALSE)</formula>
    </cfRule>
  </conditionalFormatting>
  <conditionalFormatting sqref="P15:AC17 P13:AX13 AK15:AX15 AK16:AQ17">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4:Y791 Y782">
    <cfRule type="expression" dxfId="2083" priority="13681">
      <formula>IF(RIGHT(TEXT(Y782,"0.#"),1)=".",FALSE,TRUE)</formula>
    </cfRule>
    <cfRule type="expression" dxfId="2082" priority="13682">
      <formula>IF(RIGHT(TEXT(Y782,"0.#"),1)=".",TRUE,FALSE)</formula>
    </cfRule>
  </conditionalFormatting>
  <conditionalFormatting sqref="AU783">
    <cfRule type="expression" dxfId="2081" priority="13679">
      <formula>IF(RIGHT(TEXT(AU783,"0.#"),1)=".",FALSE,TRUE)</formula>
    </cfRule>
    <cfRule type="expression" dxfId="2080" priority="13680">
      <formula>IF(RIGHT(TEXT(AU783,"0.#"),1)=".",TRUE,FALSE)</formula>
    </cfRule>
  </conditionalFormatting>
  <conditionalFormatting sqref="AU792">
    <cfRule type="expression" dxfId="2079" priority="13677">
      <formula>IF(RIGHT(TEXT(AU792,"0.#"),1)=".",FALSE,TRUE)</formula>
    </cfRule>
    <cfRule type="expression" dxfId="2078" priority="13678">
      <formula>IF(RIGHT(TEXT(AU792,"0.#"),1)=".",TRUE,FALSE)</formula>
    </cfRule>
  </conditionalFormatting>
  <conditionalFormatting sqref="AU784:AU791 AU782">
    <cfRule type="expression" dxfId="2077" priority="13675">
      <formula>IF(RIGHT(TEXT(AU782,"0.#"),1)=".",FALSE,TRUE)</formula>
    </cfRule>
    <cfRule type="expression" dxfId="2076" priority="13676">
      <formula>IF(RIGHT(TEXT(AU782,"0.#"),1)=".",TRUE,FALSE)</formula>
    </cfRule>
  </conditionalFormatting>
  <conditionalFormatting sqref="Y822 Y809 Y796">
    <cfRule type="expression" dxfId="2075" priority="13661">
      <formula>IF(RIGHT(TEXT(Y796,"0.#"),1)=".",FALSE,TRUE)</formula>
    </cfRule>
    <cfRule type="expression" dxfId="2074" priority="13662">
      <formula>IF(RIGHT(TEXT(Y796,"0.#"),1)=".",TRUE,FALSE)</formula>
    </cfRule>
  </conditionalFormatting>
  <conditionalFormatting sqref="Y831 Y818 Y805">
    <cfRule type="expression" dxfId="2073" priority="13659">
      <formula>IF(RIGHT(TEXT(Y805,"0.#"),1)=".",FALSE,TRUE)</formula>
    </cfRule>
    <cfRule type="expression" dxfId="2072" priority="13660">
      <formula>IF(RIGHT(TEXT(Y805,"0.#"),1)=".",TRUE,FALSE)</formula>
    </cfRule>
  </conditionalFormatting>
  <conditionalFormatting sqref="AU822 AU809 AU796">
    <cfRule type="expression" dxfId="2071" priority="13655">
      <formula>IF(RIGHT(TEXT(AU796,"0.#"),1)=".",FALSE,TRUE)</formula>
    </cfRule>
    <cfRule type="expression" dxfId="2070" priority="13656">
      <formula>IF(RIGHT(TEXT(AU796,"0.#"),1)=".",TRUE,FALSE)</formula>
    </cfRule>
  </conditionalFormatting>
  <conditionalFormatting sqref="AU831 AU818 AU805">
    <cfRule type="expression" dxfId="2069" priority="13653">
      <formula>IF(RIGHT(TEXT(AU805,"0.#"),1)=".",FALSE,TRUE)</formula>
    </cfRule>
    <cfRule type="expression" dxfId="2068" priority="13654">
      <formula>IF(RIGHT(TEXT(AU805,"0.#"),1)=".",TRUE,FALSE)</formula>
    </cfRule>
  </conditionalFormatting>
  <conditionalFormatting sqref="AU823:AU830 AU821 AU810:AU817 AU808 AU797:AU804 AU795">
    <cfRule type="expression" dxfId="2067" priority="13651">
      <formula>IF(RIGHT(TEXT(AU795,"0.#"),1)=".",FALSE,TRUE)</formula>
    </cfRule>
    <cfRule type="expression" dxfId="2066" priority="13652">
      <formula>IF(RIGHT(TEXT(AU795,"0.#"),1)=".",TRUE,FALSE)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 RIGHT(TEXT(AL840,"0.#"),1)&lt;&gt;"."),TRUE,FALSE)</formula>
    </cfRule>
    <cfRule type="expression" dxfId="1800" priority="6630">
      <formula>IF(AND(AL840&gt;=0, RIGHT(TEXT(AL840,"0.#"),1)="."),TRUE,FALSE)</formula>
    </cfRule>
    <cfRule type="expression" dxfId="1799" priority="6631">
      <formula>IF(AND(AL840&lt;0, RIGHT(TEXT(AL840,"0.#"),1)&lt;&gt;"."),TRUE,FALSE)</formula>
    </cfRule>
    <cfRule type="expression" dxfId="1798" priority="6632">
      <formula>IF(AND(AL840&lt;0, 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 RIGHT(TEXT(AL1103,"0.#"),1)&lt;&gt;"."),TRUE,FALSE)</formula>
    </cfRule>
    <cfRule type="expression" dxfId="1696" priority="2864">
      <formula>IF(AND(AL1103&gt;=0, RIGHT(TEXT(AL1103,"0.#"),1)="."),TRUE,FALSE)</formula>
    </cfRule>
    <cfRule type="expression" dxfId="1695" priority="2865">
      <formula>IF(AND(AL1103&lt;0, RIGHT(TEXT(AL1103,"0.#"),1)&lt;&gt;"."),TRUE,FALSE)</formula>
    </cfRule>
    <cfRule type="expression" dxfId="1694" priority="2866">
      <formula>IF(AND(AL1103&lt;0, 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 RIGHT(TEXT(AL838,"0.#"),1)&lt;&gt;"."),TRUE,FALSE)</formula>
    </cfRule>
    <cfRule type="expression" dxfId="1682" priority="2816">
      <formula>IF(AND(AL838&gt;=0, RIGHT(TEXT(AL838,"0.#"),1)="."),TRUE,FALSE)</formula>
    </cfRule>
    <cfRule type="expression" dxfId="1681" priority="2817">
      <formula>IF(AND(AL838&lt;0, RIGHT(TEXT(AL838,"0.#"),1)&lt;&gt;"."),TRUE,FALSE)</formula>
    </cfRule>
    <cfRule type="expression" dxfId="1680" priority="2818">
      <formula>IF(AND(AL838&lt;0, 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 RIGHT(TEXT(AL873,"0.#"),1)&lt;&gt;"."),TRUE,FALSE)</formula>
    </cfRule>
    <cfRule type="expression" dxfId="1262" priority="2076">
      <formula>IF(AND(AL873&gt;=0, RIGHT(TEXT(AL873,"0.#"),1)="."),TRUE,FALSE)</formula>
    </cfRule>
    <cfRule type="expression" dxfId="1261" priority="2077">
      <formula>IF(AND(AL873&lt;0, RIGHT(TEXT(AL873,"0.#"),1)&lt;&gt;"."),TRUE,FALSE)</formula>
    </cfRule>
    <cfRule type="expression" dxfId="1260" priority="2078">
      <formula>IF(AND(AL873&lt;0, RIGHT(TEXT(AL873,"0.#"),1)="."),TRUE,FALSE)</formula>
    </cfRule>
  </conditionalFormatting>
  <conditionalFormatting sqref="AL871:AO872">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2020-06-22T12:40:24Z</cp:lastPrinted>
  <dcterms:created xsi:type="dcterms:W3CDTF">2012-03-13T00:50:25Z</dcterms:created>
  <dcterms:modified xsi:type="dcterms:W3CDTF">2020-07-16T11:17:30Z</dcterms:modified>
</cp:coreProperties>
</file>