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<sst xmlns="http://schemas.openxmlformats.org/spreadsheetml/2006/main" count="2152" uniqueCount="541">
  <si>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</si>
  <si>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</si>
  <si>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</si>
  <si>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</si>
  <si>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</si>
  <si>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</si>
  <si>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</si>
  <si>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</si>
  <si>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</si>
  <si>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</si>
  <si>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</si>
  <si>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</si>
  <si>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</si>
  <si>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</si>
  <si>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協議会及び説明会の会場借料</t>
    <rPh sb="0" eb="3">
      <t>キョウギカイ</t>
    </rPh>
    <rPh sb="3" eb="4">
      <t>オヨ</t>
    </rPh>
    <rPh sb="5" eb="8">
      <t>セツメイカイ</t>
    </rPh>
    <rPh sb="9" eb="11">
      <t>カイジョウ</t>
    </rPh>
    <rPh sb="11" eb="13">
      <t>シャクリョウ</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</si>
  <si>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</si>
  <si>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</si>
  <si>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</si>
  <si>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</si>
  <si>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</si>
  <si>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</si>
  <si>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</si>
  <si>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</si>
  <si>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</si>
  <si>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</si>
  <si>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</si>
  <si>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</si>
  <si>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</si>
  <si>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</si>
  <si>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</si>
  <si>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</si>
  <si>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</si>
  <si>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</si>
  <si>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</si>
  <si>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</si>
  <si>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</si>
  <si>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現地調査実施旅費</t>
    <rPh sb="0" eb="2">
      <t>ゲンチ</t>
    </rPh>
    <rPh sb="2" eb="4">
      <t>チョウサ</t>
    </rPh>
    <rPh sb="4" eb="6">
      <t>ジッシ</t>
    </rPh>
    <rPh sb="6" eb="8">
      <t>リョヒ</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</si>
  <si>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</si>
  <si>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</si>
  <si>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</si>
  <si>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</si>
  <si>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</si>
  <si>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</si>
  <si>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</si>
  <si>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</si>
  <si>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</si>
  <si>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</si>
  <si>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</si>
  <si>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</si>
  <si>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</si>
  <si>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</si>
  <si>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</si>
  <si>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</si>
  <si>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</si>
  <si>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造船・舶用工業分野における特定技能試験問題等の作成等業務</t>
  </si>
  <si>
    <t>関連事業</t>
    <rPh sb="0" eb="2">
      <t>カンレン</t>
    </rPh>
    <rPh sb="2" eb="4">
      <t>ジギョウ</t>
    </rPh>
    <phoneticPr fontId="4"/>
  </si>
  <si>
    <t>造船業における人材の確保、育成のために必要な最小限の事業に限定している。</t>
    <rPh sb="19" eb="21">
      <t>ヒツヨウ</t>
    </rPh>
    <rPh sb="22" eb="25">
      <t>サイショウゲン</t>
    </rPh>
    <rPh sb="26" eb="28">
      <t>ジギョウ</t>
    </rPh>
    <rPh sb="29" eb="31">
      <t>ゲンテイ</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</si>
  <si>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</si>
  <si>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</si>
  <si>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</si>
  <si>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</si>
  <si>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</si>
  <si>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</si>
  <si>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</si>
  <si>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</si>
  <si>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</si>
  <si>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</si>
  <si>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</si>
  <si>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</si>
  <si>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</si>
  <si>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</si>
  <si>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</si>
  <si>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</si>
  <si>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</si>
  <si>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</si>
  <si>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</si>
  <si>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</si>
  <si>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</si>
  <si>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</si>
  <si>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</si>
  <si>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</si>
  <si>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</si>
  <si>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</si>
  <si>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</si>
  <si>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</si>
  <si>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</si>
  <si>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</si>
  <si>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</si>
  <si>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</si>
  <si>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</si>
  <si>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</si>
  <si>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</si>
  <si>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</si>
  <si>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</si>
  <si>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</si>
  <si>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</si>
  <si>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</si>
  <si>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</si>
  <si>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</si>
  <si>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</si>
  <si>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海洋基本計画、交通政策基本計画</t>
    <rPh sb="0" eb="2">
      <t>カイヨウ</t>
    </rPh>
    <rPh sb="2" eb="4">
      <t>キホン</t>
    </rPh>
    <rPh sb="4" eb="6">
      <t>ケイカク</t>
    </rPh>
    <rPh sb="7" eb="9">
      <t>コウツウ</t>
    </rPh>
    <rPh sb="9" eb="11">
      <t>セイサク</t>
    </rPh>
    <rPh sb="11" eb="13">
      <t>キホン</t>
    </rPh>
    <rPh sb="13" eb="15">
      <t>ケイカク</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</si>
  <si>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</si>
  <si>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</si>
  <si>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</si>
  <si>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</si>
  <si>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</si>
  <si>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</si>
  <si>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</si>
  <si>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</si>
  <si>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</si>
  <si>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</si>
  <si>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</si>
  <si>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</si>
  <si>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</si>
  <si>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</si>
  <si>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</si>
  <si>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</si>
  <si>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</si>
  <si>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</si>
  <si>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</si>
  <si>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</si>
  <si>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</si>
  <si>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</si>
  <si>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</si>
  <si>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</si>
  <si>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</si>
  <si>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</si>
  <si>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</si>
  <si>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</si>
  <si>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</si>
  <si>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</si>
  <si>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</si>
  <si>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</si>
  <si>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</si>
  <si>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造船業における人材の確保、育成</t>
    <rPh sb="0" eb="3">
      <t>ゾウセンギョウ</t>
    </rPh>
    <rPh sb="7" eb="9">
      <t>ジンザイ</t>
    </rPh>
    <rPh sb="10" eb="12">
      <t>カクホ</t>
    </rPh>
    <rPh sb="13" eb="15">
      <t>イクセイ</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</si>
  <si>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</si>
  <si>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</si>
  <si>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</si>
  <si>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</si>
  <si>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</si>
  <si>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</si>
  <si>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</si>
  <si>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</si>
  <si>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</si>
  <si>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</si>
  <si>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</si>
  <si>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</si>
  <si>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</si>
  <si>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</si>
  <si>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</si>
  <si>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</si>
  <si>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</si>
  <si>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(株)ケー・デー・シー</t>
    <rPh sb="0" eb="3">
      <t>カブ</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</si>
  <si>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</si>
  <si>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</si>
  <si>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</si>
  <si>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</si>
  <si>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</si>
  <si>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</si>
  <si>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</si>
  <si>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</si>
  <si>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</si>
  <si>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</si>
  <si>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</si>
  <si>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</si>
  <si>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</si>
  <si>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</si>
  <si>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</si>
  <si>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</si>
  <si>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</si>
  <si>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</si>
  <si>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</si>
  <si>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</si>
  <si>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</si>
  <si>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</si>
  <si>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</si>
  <si>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</si>
  <si>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</si>
  <si>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</si>
  <si>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</si>
  <si>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</si>
  <si>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</si>
  <si>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</si>
  <si>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</si>
  <si>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</si>
  <si>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</si>
  <si>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</si>
  <si>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</si>
  <si>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</si>
  <si>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</si>
  <si>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</si>
  <si>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</si>
  <si>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</si>
  <si>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</si>
  <si>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</si>
  <si>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</si>
  <si>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</si>
  <si>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</si>
  <si>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</si>
  <si>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</si>
  <si>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</si>
  <si>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</si>
  <si>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</si>
  <si>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</si>
  <si>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</si>
  <si>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</si>
  <si>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</si>
  <si>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</si>
  <si>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</si>
  <si>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</si>
  <si>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</si>
  <si>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</si>
  <si>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</si>
  <si>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</si>
  <si>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</si>
  <si>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</si>
  <si>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</si>
  <si>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</si>
  <si>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造船業の持続的な発展と地域経済・雇用の拡大を図ることが目的である。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</si>
  <si>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</si>
  <si>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</si>
  <si>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</si>
  <si>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</si>
  <si>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</si>
  <si>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</si>
  <si>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</si>
  <si>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</si>
  <si>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</si>
  <si>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</si>
  <si>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</si>
  <si>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</si>
  <si>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</si>
  <si>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</si>
  <si>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</si>
  <si>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</si>
  <si>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</si>
  <si>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</si>
  <si>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</si>
  <si>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</si>
  <si>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</si>
  <si>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</si>
  <si>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84/3</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</si>
  <si>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</si>
  <si>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</si>
  <si>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</si>
  <si>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</si>
  <si>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</si>
  <si>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</si>
  <si>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</si>
  <si>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</si>
  <si>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</si>
  <si>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</si>
  <si>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</si>
  <si>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</si>
  <si>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</si>
  <si>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</si>
  <si>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</si>
  <si>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</si>
  <si>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</si>
  <si>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</si>
  <si>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</si>
  <si>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A.（一財）日本海事協会</t>
    <rPh sb="3" eb="4">
      <t>イチ</t>
    </rPh>
    <rPh sb="4" eb="5">
      <t>ザイ</t>
    </rPh>
    <rPh sb="6" eb="8">
      <t>ニホン</t>
    </rPh>
    <rPh sb="8" eb="10">
      <t>カイジ</t>
    </rPh>
    <rPh sb="10" eb="12">
      <t>キョウカイ</t>
    </rPh>
    <phoneticPr fontId="4"/>
  </si>
  <si>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</si>
  <si>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</si>
  <si>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</si>
  <si>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</si>
  <si>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</si>
  <si>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</si>
  <si>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</si>
  <si>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</si>
  <si>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</si>
  <si>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</si>
  <si>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</si>
  <si>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</si>
  <si>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</si>
  <si>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</si>
  <si>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</si>
  <si>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協議会及び説明会出席旅費</t>
    <rPh sb="0" eb="3">
      <t>キョウギカイ</t>
    </rPh>
    <rPh sb="3" eb="4">
      <t>オヨ</t>
    </rPh>
    <rPh sb="5" eb="8">
      <t>セツメイカイ</t>
    </rPh>
    <rPh sb="8" eb="10">
      <t>シュッセキ</t>
    </rPh>
    <rPh sb="10" eb="12">
      <t>リョヒ</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</si>
  <si>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</si>
  <si>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</si>
  <si>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</si>
  <si>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</si>
  <si>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</si>
  <si>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</si>
  <si>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</si>
  <si>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</si>
  <si>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</si>
  <si>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</si>
  <si>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</si>
  <si>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</si>
  <si>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</si>
  <si>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</si>
  <si>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</si>
  <si>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</si>
  <si>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</si>
  <si>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</si>
  <si>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</si>
  <si>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</si>
  <si>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</si>
  <si>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</si>
  <si>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</si>
  <si>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</si>
  <si>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</si>
  <si>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</si>
  <si>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</si>
  <si>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</si>
  <si>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</si>
  <si>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</si>
  <si>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</si>
  <si>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</si>
  <si>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</si>
  <si>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</si>
  <si>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</si>
  <si>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</si>
  <si>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</si>
  <si>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</si>
  <si>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</si>
  <si>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</si>
  <si>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</si>
  <si>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</si>
  <si>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</si>
  <si>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</si>
  <si>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</si>
  <si>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</si>
  <si>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</si>
  <si>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</si>
  <si>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</si>
  <si>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</si>
  <si>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</si>
  <si>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</si>
  <si>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</si>
  <si>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</si>
  <si>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</si>
  <si>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</si>
  <si>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</si>
  <si>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</si>
  <si>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</si>
  <si>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</si>
  <si>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</si>
  <si>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</si>
  <si>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</si>
  <si>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</si>
  <si>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</si>
  <si>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</si>
  <si>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</si>
  <si>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</si>
  <si>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</si>
  <si>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</si>
  <si>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</si>
  <si>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</si>
  <si>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</si>
  <si>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</si>
  <si>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</si>
  <si>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</si>
  <si>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</si>
  <si>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</si>
  <si>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80/2</t>
  </si>
  <si>
    <t>我が国造船業を支える開発技術者や現場技能工の確保・育成に資する造船教育体制の強化に取り組むとともに、緊急的な時限措置として受け入れている外国人材の適正な監理を実施する。</t>
  </si>
  <si>
    <t>成果実績は成果目標に見合ったものとなっているか。</t>
  </si>
  <si>
    <t>個人情報保護委員会</t>
  </si>
  <si>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</si>
  <si>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</si>
  <si>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</si>
  <si>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</si>
  <si>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</si>
  <si>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</si>
  <si>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</si>
  <si>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システム運用に係る人件費</t>
    <rPh sb="4" eb="6">
      <t>ウンヨウ</t>
    </rPh>
    <rPh sb="7" eb="8">
      <t>カカ</t>
    </rPh>
    <rPh sb="9" eb="12">
      <t>ジンケンヒ</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</si>
  <si>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</si>
  <si>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</si>
  <si>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</si>
  <si>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</si>
  <si>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</si>
  <si>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</si>
  <si>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</si>
  <si>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</si>
  <si>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</si>
  <si>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</si>
  <si>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</si>
  <si>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</si>
  <si>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</si>
  <si>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</si>
  <si>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</si>
  <si>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</si>
  <si>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</si>
  <si>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</si>
  <si>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</si>
  <si>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</si>
  <si>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</si>
  <si>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</si>
  <si>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</si>
  <si>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</si>
  <si>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</si>
  <si>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</si>
  <si>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</si>
  <si>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</si>
  <si>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</si>
  <si>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</si>
  <si>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</si>
  <si>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</si>
  <si>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</si>
  <si>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</si>
  <si>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</si>
  <si>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</si>
  <si>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</si>
  <si>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</si>
  <si>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</si>
  <si>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</si>
  <si>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</si>
  <si>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</si>
  <si>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</si>
  <si>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</si>
  <si>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</si>
  <si>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</si>
  <si>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</si>
  <si>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</si>
  <si>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</si>
  <si>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</si>
  <si>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</si>
  <si>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</si>
  <si>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</si>
  <si>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</si>
  <si>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</si>
  <si>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</si>
  <si>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</si>
  <si>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</si>
  <si>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</si>
  <si>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</si>
  <si>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</si>
  <si>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</si>
  <si>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</si>
  <si>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</si>
  <si>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</si>
  <si>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</si>
  <si>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</si>
  <si>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</si>
  <si>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</si>
  <si>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</si>
  <si>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</si>
  <si>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</si>
  <si>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造船業の持続的な発展と地域経済・雇用の拡大を図ることは、国が優先して行うべき事業であり、国民及び社会からのニーズは高い。</t>
    <rPh sb="22" eb="23">
      <t>ハカ</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</si>
  <si>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</si>
  <si>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</si>
  <si>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</si>
  <si>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</si>
  <si>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</si>
  <si>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</si>
  <si>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</si>
  <si>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</si>
  <si>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</si>
  <si>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</si>
  <si>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</si>
  <si>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</si>
  <si>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</si>
  <si>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</si>
  <si>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</si>
  <si>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</si>
  <si>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</si>
  <si>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</si>
  <si>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</si>
  <si>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</si>
  <si>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</si>
  <si>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</si>
  <si>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</si>
  <si>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</si>
  <si>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</si>
  <si>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</si>
  <si>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</si>
  <si>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</si>
  <si>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</si>
  <si>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</si>
  <si>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</si>
  <si>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</si>
  <si>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</si>
  <si>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</si>
  <si>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</si>
  <si>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</si>
  <si>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</si>
  <si>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</si>
  <si>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東芝デジタルソリューション(株)</t>
    <rPh sb="0" eb="2">
      <t>トウシバ</t>
    </rPh>
    <rPh sb="13" eb="16">
      <t>カブ</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</si>
  <si>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</si>
  <si>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</si>
  <si>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</si>
  <si>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</si>
  <si>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</si>
  <si>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</si>
  <si>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</si>
  <si>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</si>
  <si>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</si>
  <si>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諸謝金</t>
    <rPh sb="0" eb="1">
      <t>ショ</t>
    </rPh>
    <rPh sb="1" eb="3">
      <t>シャキン</t>
    </rPh>
    <phoneticPr fontId="4"/>
  </si>
  <si>
    <t>船舶建造量の世界シェア（日本の建造量/世界の建造量）</t>
    <rPh sb="0" eb="2">
      <t>センパク</t>
    </rPh>
    <rPh sb="2" eb="5">
      <t>ケンゾウリョウ</t>
    </rPh>
    <rPh sb="6" eb="8">
      <t>セカイ</t>
    </rPh>
    <rPh sb="12" eb="14">
      <t>ニホン</t>
    </rPh>
    <rPh sb="15" eb="18">
      <t>ケンゾウリョウ</t>
    </rPh>
    <rPh sb="19" eb="21">
      <t>セカイ</t>
    </rPh>
    <rPh sb="22" eb="25">
      <t>ケンゾウリョウ</t>
    </rPh>
    <phoneticPr fontId="4"/>
  </si>
  <si>
    <t>HIS Martkitが発行している造船業に係るデータ</t>
    <rPh sb="12" eb="14">
      <t>ハッコウ</t>
    </rPh>
    <rPh sb="18" eb="21">
      <t>ゾウセンギョウ</t>
    </rPh>
    <rPh sb="22" eb="23">
      <t>カカ</t>
    </rPh>
    <phoneticPr fontId="4"/>
  </si>
  <si>
    <t>件</t>
    <rPh sb="0" eb="1">
      <t>ケン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</si>
  <si>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</si>
  <si>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</si>
  <si>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377</t>
  </si>
  <si>
    <t>人件費</t>
    <rPh sb="0" eb="3">
      <t>ジンケンヒ</t>
    </rPh>
    <phoneticPr fontId="4"/>
  </si>
  <si>
    <t>調査人件費</t>
    <rPh sb="0" eb="2">
      <t>チョウサ</t>
    </rPh>
    <rPh sb="2" eb="5">
      <t>ジンケンヒ</t>
    </rPh>
    <phoneticPr fontId="4"/>
  </si>
  <si>
    <t>外国人就労者受入事業に係る管理システムの運用等業務</t>
    <rPh sb="0" eb="3">
      <t>ガイコクジン</t>
    </rPh>
    <rPh sb="3" eb="6">
      <t>シュウロウシャ</t>
    </rPh>
    <rPh sb="6" eb="8">
      <t>ウケイレ</t>
    </rPh>
    <rPh sb="8" eb="10">
      <t>ジギョウ</t>
    </rPh>
    <rPh sb="11" eb="12">
      <t>カカ</t>
    </rPh>
    <rPh sb="13" eb="15">
      <t>カンリ</t>
    </rPh>
    <rPh sb="20" eb="22">
      <t>ウンヨウ</t>
    </rPh>
    <rPh sb="22" eb="23">
      <t>トウ</t>
    </rPh>
    <rPh sb="23" eb="25">
      <t>ギョウム</t>
    </rPh>
    <phoneticPr fontId="4"/>
  </si>
  <si>
    <t>委員等旅費</t>
    <rPh sb="0" eb="2">
      <t>イイン</t>
    </rPh>
    <rPh sb="2" eb="3">
      <t>ナド</t>
    </rPh>
    <rPh sb="3" eb="5">
      <t>リョヒ</t>
    </rPh>
    <phoneticPr fontId="4"/>
  </si>
  <si>
    <t>造船業における人材の確保・育成のための事業の実施件数</t>
  </si>
  <si>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</si>
  <si>
    <t>新27-049</t>
    <rPh sb="0" eb="1">
      <t>シン</t>
    </rPh>
    <phoneticPr fontId="4"/>
  </si>
  <si>
    <t>380</t>
  </si>
  <si>
    <t>369</t>
  </si>
  <si>
    <t>旅費</t>
    <rPh sb="0" eb="2">
      <t>リョヒ</t>
    </rPh>
    <phoneticPr fontId="4"/>
  </si>
  <si>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4"/>
  </si>
  <si>
    <t>派遣職員に係る人件費</t>
    <rPh sb="0" eb="2">
      <t>ハケン</t>
    </rPh>
    <rPh sb="2" eb="4">
      <t>ショクイン</t>
    </rPh>
    <rPh sb="5" eb="6">
      <t>カカ</t>
    </rPh>
    <rPh sb="7" eb="10">
      <t>ジンケンヒ</t>
    </rPh>
    <phoneticPr fontId="4"/>
  </si>
  <si>
    <t>システム運用に係る諸経費</t>
    <rPh sb="4" eb="6">
      <t>ウンヨウ</t>
    </rPh>
    <rPh sb="7" eb="8">
      <t>カカ</t>
    </rPh>
    <rPh sb="9" eb="12">
      <t>ショケイヒ</t>
    </rPh>
    <phoneticPr fontId="4"/>
  </si>
  <si>
    <t>E.</t>
  </si>
  <si>
    <t>人材の確保・育成対策を実施するとともに、外国人材の適切な活用を図るための受入・監理体制を構築</t>
    <rPh sb="0" eb="2">
      <t>ジンザイ</t>
    </rPh>
    <rPh sb="3" eb="5">
      <t>カクホ</t>
    </rPh>
    <rPh sb="6" eb="8">
      <t>イクセイ</t>
    </rPh>
    <rPh sb="8" eb="10">
      <t>タイサク</t>
    </rPh>
    <rPh sb="11" eb="13">
      <t>ジッシ</t>
    </rPh>
    <rPh sb="20" eb="22">
      <t>ガイコク</t>
    </rPh>
    <rPh sb="22" eb="24">
      <t>ジンザイ</t>
    </rPh>
    <rPh sb="25" eb="27">
      <t>テキセツ</t>
    </rPh>
    <rPh sb="28" eb="30">
      <t>カツヨウ</t>
    </rPh>
    <rPh sb="31" eb="32">
      <t>ハカ</t>
    </rPh>
    <rPh sb="36" eb="38">
      <t>ウケイレ</t>
    </rPh>
    <rPh sb="39" eb="41">
      <t>カンリ</t>
    </rPh>
    <rPh sb="41" eb="43">
      <t>タイセイ</t>
    </rPh>
    <rPh sb="44" eb="46">
      <t>コウチク</t>
    </rPh>
    <phoneticPr fontId="4"/>
  </si>
  <si>
    <t>F.</t>
  </si>
  <si>
    <t>C.東芝デジタルソリューション(株)</t>
    <rPh sb="2" eb="4">
      <t>トウシバ</t>
    </rPh>
    <rPh sb="15" eb="18">
      <t>カブ</t>
    </rPh>
    <phoneticPr fontId="4"/>
  </si>
  <si>
    <t>B.(株)ケー・デー・シー</t>
    <rPh sb="2" eb="5">
      <t>カブ</t>
    </rPh>
    <phoneticPr fontId="4"/>
  </si>
  <si>
    <t>（一財）日本海事協会</t>
    <rPh sb="1" eb="2">
      <t>イチ</t>
    </rPh>
    <rPh sb="2" eb="3">
      <t>ザイ</t>
    </rPh>
    <rPh sb="4" eb="6">
      <t>ニホン</t>
    </rPh>
    <rPh sb="6" eb="8">
      <t>カイジ</t>
    </rPh>
    <rPh sb="8" eb="10">
      <t>キョウカイ</t>
    </rPh>
    <phoneticPr fontId="4"/>
  </si>
  <si>
    <t>外国人造船就労者受入事業に係る巡回等業務</t>
  </si>
  <si>
    <t>外国人造船就労者受入事業に係る認定審査事務補助業務</t>
    <rPh sb="0" eb="3">
      <t>ガイコクジン</t>
    </rPh>
    <rPh sb="3" eb="5">
      <t>ゾウセン</t>
    </rPh>
    <rPh sb="5" eb="8">
      <t>シュウロウシャ</t>
    </rPh>
    <rPh sb="8" eb="10">
      <t>ウケイレ</t>
    </rPh>
    <rPh sb="10" eb="12">
      <t>ジギョウ</t>
    </rPh>
    <rPh sb="13" eb="14">
      <t>カカ</t>
    </rPh>
    <rPh sb="15" eb="17">
      <t>ニンテイ</t>
    </rPh>
    <rPh sb="17" eb="19">
      <t>シンサ</t>
    </rPh>
    <rPh sb="19" eb="21">
      <t>ジム</t>
    </rPh>
    <rPh sb="21" eb="23">
      <t>ホジョ</t>
    </rPh>
    <rPh sb="23" eb="25">
      <t>ギョウム</t>
    </rPh>
    <phoneticPr fontId="4"/>
  </si>
  <si>
    <t>百万円</t>
    <rPh sb="0" eb="3">
      <t>ヒャクマンエン</t>
    </rPh>
    <phoneticPr fontId="4"/>
  </si>
  <si>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4"/>
  </si>
  <si>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4"/>
  </si>
  <si>
    <t>有</t>
  </si>
  <si>
    <t>無</t>
  </si>
  <si>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4"/>
  </si>
  <si>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</si>
  <si>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船舶建造量の世界シェアを令和7年までに30%にする</t>
    <rPh sb="0" eb="2">
      <t>センパク</t>
    </rPh>
    <rPh sb="2" eb="5">
      <t>ケンゾウリョウ</t>
    </rPh>
    <rPh sb="6" eb="8">
      <t>セカイ</t>
    </rPh>
    <rPh sb="12" eb="14">
      <t>レイワ</t>
    </rPh>
    <rPh sb="15" eb="16">
      <t>ネン</t>
    </rPh>
    <phoneticPr fontId="4"/>
  </si>
  <si>
    <t>支出先の選定に当たっては、一般競争により競争性の確保に努めている。
一者応札については、十分な募集期間を経た上での結果ではあるが、応札要件を見直す等の検討を引き続き実施する。</t>
    <rPh sb="0" eb="2">
      <t>シシュツ</t>
    </rPh>
    <rPh sb="2" eb="3">
      <t>サキ</t>
    </rPh>
    <rPh sb="4" eb="6">
      <t>センテイ</t>
    </rPh>
    <rPh sb="7" eb="8">
      <t>ア</t>
    </rPh>
    <rPh sb="13" eb="15">
      <t>イッパン</t>
    </rPh>
    <rPh sb="15" eb="17">
      <t>キョウソウ</t>
    </rPh>
    <rPh sb="20" eb="23">
      <t>キョウソウセイ</t>
    </rPh>
    <rPh sb="24" eb="26">
      <t>カクホ</t>
    </rPh>
    <rPh sb="27" eb="28">
      <t>ツト</t>
    </rPh>
    <rPh sb="34" eb="36">
      <t>イッシャ</t>
    </rPh>
    <rPh sb="36" eb="38">
      <t>オウサツ</t>
    </rPh>
    <rPh sb="44" eb="46">
      <t>ジュウブン</t>
    </rPh>
    <rPh sb="47" eb="49">
      <t>ボシュウ</t>
    </rPh>
    <rPh sb="49" eb="51">
      <t>キカン</t>
    </rPh>
    <rPh sb="52" eb="53">
      <t>ヘ</t>
    </rPh>
    <rPh sb="54" eb="55">
      <t>ウエ</t>
    </rPh>
    <rPh sb="57" eb="59">
      <t>ケッカ</t>
    </rPh>
    <rPh sb="65" eb="67">
      <t>オウサツ</t>
    </rPh>
    <rPh sb="67" eb="69">
      <t>ヨウケン</t>
    </rPh>
    <rPh sb="70" eb="72">
      <t>ミナオ</t>
    </rPh>
    <rPh sb="73" eb="74">
      <t>トウ</t>
    </rPh>
    <rPh sb="75" eb="77">
      <t>ケントウ</t>
    </rPh>
    <rPh sb="78" eb="79">
      <t>ヒ</t>
    </rPh>
    <rPh sb="80" eb="81">
      <t>ツヅ</t>
    </rPh>
    <rPh sb="82" eb="84">
      <t>ジッシ</t>
    </rPh>
    <phoneticPr fontId="4"/>
  </si>
  <si>
    <t>令和元年の実績値は前年比で減少しているが、引き続き目標達成に努める。</t>
  </si>
  <si>
    <t>82/2</t>
  </si>
  <si>
    <t>D.四国運輸局</t>
    <rPh sb="2" eb="4">
      <t>シコク</t>
    </rPh>
    <rPh sb="4" eb="7">
      <t>ウンユキョク</t>
    </rPh>
    <phoneticPr fontId="4"/>
  </si>
  <si>
    <t>借料及び損料</t>
    <rPh sb="0" eb="2">
      <t>シャクリョウ</t>
    </rPh>
    <rPh sb="2" eb="3">
      <t>オヨ</t>
    </rPh>
    <rPh sb="4" eb="6">
      <t>ソンリョウ</t>
    </rPh>
    <phoneticPr fontId="4"/>
  </si>
  <si>
    <t>四国運輸局</t>
    <rPh sb="0" eb="2">
      <t>シコク</t>
    </rPh>
    <rPh sb="2" eb="5">
      <t>ウンユキョク</t>
    </rPh>
    <phoneticPr fontId="4"/>
  </si>
  <si>
    <t>九州運輸局</t>
    <rPh sb="0" eb="2">
      <t>キュウシュウ</t>
    </rPh>
    <rPh sb="2" eb="5">
      <t>ウンユキョク</t>
    </rPh>
    <phoneticPr fontId="4"/>
  </si>
  <si>
    <t>中国運輸局</t>
    <rPh sb="0" eb="2">
      <t>チュウゴク</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</si>
  <si>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</si>
  <si>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</si>
  <si>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92/3</t>
  </si>
  <si>
    <t>船舶建造量の世界シェア</t>
    <rPh sb="0" eb="2">
      <t>センパク</t>
    </rPh>
    <rPh sb="2" eb="5">
      <t>ケンゾウリョウ</t>
    </rPh>
    <rPh sb="6" eb="8">
      <t>セカイ</t>
    </rPh>
    <phoneticPr fontId="4"/>
  </si>
  <si>
    <t>平成29年度から平成30年度にかけて調査件数が減り単位あたりのコストが増大しているが、造船業における人材の確保・育成のために必要な事業であり、契約方法も一般競争を実施し、価格を抑えた手法をとっていることから必要最小限のコストで実施しているといえる。</t>
    <rPh sb="0" eb="2">
      <t>ヘイセイ</t>
    </rPh>
    <rPh sb="4" eb="6">
      <t>ネンド</t>
    </rPh>
    <rPh sb="8" eb="10">
      <t>ヘイセイ</t>
    </rPh>
    <rPh sb="12" eb="14">
      <t>ネンド</t>
    </rPh>
    <rPh sb="18" eb="20">
      <t>チョウサ</t>
    </rPh>
    <rPh sb="20" eb="22">
      <t>ケンスウ</t>
    </rPh>
    <rPh sb="23" eb="24">
      <t>ヘ</t>
    </rPh>
    <rPh sb="25" eb="27">
      <t>タンイ</t>
    </rPh>
    <rPh sb="35" eb="37">
      <t>ゾウダイ</t>
    </rPh>
    <rPh sb="62" eb="64">
      <t>ヒツヨウ</t>
    </rPh>
    <rPh sb="65" eb="67">
      <t>ジギョウ</t>
    </rPh>
    <phoneticPr fontId="4"/>
  </si>
  <si>
    <t>活動実績については、活動を見込んでいたものが計画的に実施された。</t>
  </si>
  <si>
    <t>執行額（X)/調査件数（Y）</t>
    <rPh sb="0" eb="2">
      <t>シッコウ</t>
    </rPh>
    <rPh sb="2" eb="3">
      <t>ガク</t>
    </rPh>
    <rPh sb="7" eb="9">
      <t>チョウサ</t>
    </rPh>
    <rPh sb="9" eb="11">
      <t>ケンスウ</t>
    </rPh>
    <phoneticPr fontId="4"/>
  </si>
  <si>
    <t>　　　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</si>
</sst>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943735" y="34288095"/>
          <a:ext cx="200279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82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751</xdr:row>
      <xdr:rowOff>219075</xdr:rowOff>
    </xdr:from>
    <xdr:to>
      <xdr:col>44</xdr:col>
      <xdr:colOff>41910</xdr:colOff>
      <xdr:row>753</xdr:row>
      <xdr:rowOff>85725</xdr:rowOff>
    </xdr:to>
    <xdr:sp macro="" textlink="">
      <xdr:nvSpPr>
        <xdr:cNvPr id="3" name="テキスト ボックス 2"/>
        <xdr:cNvSpPr txBox="1"/>
      </xdr:nvSpPr>
      <xdr:spPr>
        <a:xfrm>
          <a:off x="6453505" y="38092380"/>
          <a:ext cx="2389505" cy="5867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東芝デジタルソリューション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17145</xdr:rowOff>
    </xdr:from>
    <xdr:to>
      <xdr:col>32</xdr:col>
      <xdr:colOff>188595</xdr:colOff>
      <xdr:row>742</xdr:row>
      <xdr:rowOff>24130</xdr:rowOff>
    </xdr:to>
    <xdr:cxnSp macro="">
      <xdr:nvCxnSpPr>
        <xdr:cNvPr id="4" name="直線矢印コネクタ 3"/>
        <xdr:cNvCxnSpPr/>
      </xdr:nvCxnSpPr>
      <xdr:spPr>
        <a:xfrm flipV="1">
          <a:off x="3949700" y="34665285"/>
          <a:ext cx="263969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100965</xdr:colOff>
      <xdr:row>745</xdr:row>
      <xdr:rowOff>22860</xdr:rowOff>
    </xdr:to>
    <xdr:sp macro="" textlink="">
      <xdr:nvSpPr>
        <xdr:cNvPr id="5" name="大かっこ 4"/>
        <xdr:cNvSpPr/>
      </xdr:nvSpPr>
      <xdr:spPr>
        <a:xfrm>
          <a:off x="1277620" y="35027870"/>
          <a:ext cx="362394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effectLst/>
            </a:rPr>
            <a:t>人材の確保・育成対策を実施するとともに、外国人材の適切な活用を図るための受入・監理体制を構築</a:t>
          </a:r>
          <a:endParaRPr lang="ja-JP" altLang="ja-JP" sz="1100">
            <a:effectLst/>
          </a:endParaRPr>
        </a:p>
      </xdr:txBody>
    </xdr:sp>
    <xdr:clientData/>
  </xdr:twoCellAnchor>
  <xdr:twoCellAnchor>
    <xdr:from>
      <xdr:col>32</xdr:col>
      <xdr:colOff>176530</xdr:colOff>
      <xdr:row>741</xdr:row>
      <xdr:rowOff>46355</xdr:rowOff>
    </xdr:from>
    <xdr:to>
      <xdr:col>45</xdr:col>
      <xdr:colOff>128905</xdr:colOff>
      <xdr:row>743</xdr:row>
      <xdr:rowOff>133985</xdr:rowOff>
    </xdr:to>
    <xdr:sp macro="" textlink="">
      <xdr:nvSpPr>
        <xdr:cNvPr id="8" name="テキスト ボックス 7"/>
        <xdr:cNvSpPr txBox="1"/>
      </xdr:nvSpPr>
      <xdr:spPr>
        <a:xfrm>
          <a:off x="6577330" y="34334450"/>
          <a:ext cx="2552700" cy="8077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A.</a:t>
          </a:r>
          <a:r>
            <a:rPr kumimoji="1" lang="ja-JP" altLang="en-US" sz="1100" baseline="0">
              <a:solidFill>
                <a:schemeClr val="dk1"/>
              </a:solidFill>
              <a:effectLst/>
              <a:latin typeface="+mn-lt"/>
              <a:ea typeface="+mn-ea"/>
              <a:cs typeface="+mn-cs"/>
            </a:rPr>
            <a:t>（一財）日本海事協会</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48260</xdr:colOff>
      <xdr:row>740</xdr:row>
      <xdr:rowOff>158115</xdr:rowOff>
    </xdr:from>
    <xdr:to>
      <xdr:col>45</xdr:col>
      <xdr:colOff>48260</xdr:colOff>
      <xdr:row>741</xdr:row>
      <xdr:rowOff>93345</xdr:rowOff>
    </xdr:to>
    <xdr:sp macro="" textlink="">
      <xdr:nvSpPr>
        <xdr:cNvPr id="9" name="テキスト ボックス 8"/>
        <xdr:cNvSpPr txBox="1"/>
      </xdr:nvSpPr>
      <xdr:spPr>
        <a:xfrm>
          <a:off x="7049135" y="34086165"/>
          <a:ext cx="20002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85090</xdr:colOff>
      <xdr:row>743</xdr:row>
      <xdr:rowOff>147955</xdr:rowOff>
    </xdr:from>
    <xdr:to>
      <xdr:col>49</xdr:col>
      <xdr:colOff>335915</xdr:colOff>
      <xdr:row>746</xdr:row>
      <xdr:rowOff>0</xdr:rowOff>
    </xdr:to>
    <xdr:sp macro="" textlink="">
      <xdr:nvSpPr>
        <xdr:cNvPr id="10" name="大かっこ 9"/>
        <xdr:cNvSpPr/>
      </xdr:nvSpPr>
      <xdr:spPr>
        <a:xfrm>
          <a:off x="6285865" y="35156140"/>
          <a:ext cx="3851275" cy="924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・外国人造船就労者受入事業に係る巡回等業務</a:t>
          </a:r>
          <a:endParaRPr lang="en-US" altLang="ja-JP">
            <a:effectLst/>
          </a:endParaRPr>
        </a:p>
        <a:p>
          <a:pPr algn="ctr"/>
          <a:r>
            <a:rPr lang="ja-JP" altLang="en-US" baseline="0">
              <a:effectLst/>
            </a:rPr>
            <a:t>・造船・舶用工業分野における特定技能試験問題等の作成等業務</a:t>
          </a:r>
          <a:endParaRPr lang="en-US" altLang="ja-JP" baseline="0">
            <a:effectLst/>
          </a:endParaRPr>
        </a:p>
      </xdr:txBody>
    </xdr:sp>
    <xdr:clientData/>
  </xdr:twoCellAnchor>
  <xdr:twoCellAnchor>
    <xdr:from>
      <xdr:col>25</xdr:col>
      <xdr:colOff>199390</xdr:colOff>
      <xdr:row>742</xdr:row>
      <xdr:rowOff>40640</xdr:rowOff>
    </xdr:from>
    <xdr:to>
      <xdr:col>25</xdr:col>
      <xdr:colOff>199390</xdr:colOff>
      <xdr:row>756</xdr:row>
      <xdr:rowOff>0</xdr:rowOff>
    </xdr:to>
    <xdr:cxnSp macro="">
      <xdr:nvCxnSpPr>
        <xdr:cNvPr id="16" name="直線コネクタ 15"/>
        <xdr:cNvCxnSpPr/>
      </xdr:nvCxnSpPr>
      <xdr:spPr>
        <a:xfrm flipH="1">
          <a:off x="5200015" y="34688780"/>
          <a:ext cx="0" cy="49771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xdr:colOff>
      <xdr:row>747</xdr:row>
      <xdr:rowOff>229235</xdr:rowOff>
    </xdr:from>
    <xdr:to>
      <xdr:col>32</xdr:col>
      <xdr:colOff>63500</xdr:colOff>
      <xdr:row>747</xdr:row>
      <xdr:rowOff>232410</xdr:rowOff>
    </xdr:to>
    <xdr:cxnSp macro="">
      <xdr:nvCxnSpPr>
        <xdr:cNvPr id="17" name="直線矢印コネクタ 16"/>
        <xdr:cNvCxnSpPr/>
      </xdr:nvCxnSpPr>
      <xdr:spPr>
        <a:xfrm>
          <a:off x="5203825" y="3666998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65405</xdr:colOff>
      <xdr:row>745</xdr:row>
      <xdr:rowOff>0</xdr:rowOff>
    </xdr:from>
    <xdr:to>
      <xdr:col>22</xdr:col>
      <xdr:colOff>26035</xdr:colOff>
      <xdr:row>747</xdr:row>
      <xdr:rowOff>189230</xdr:rowOff>
    </xdr:to>
    <xdr:sp macro="" textlink="">
      <xdr:nvSpPr>
        <xdr:cNvPr id="23" name="大かっこ 22"/>
        <xdr:cNvSpPr/>
      </xdr:nvSpPr>
      <xdr:spPr>
        <a:xfrm>
          <a:off x="1665605" y="35720655"/>
          <a:ext cx="2760980" cy="90932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職員旅費、謝金、事務経費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印刷等）</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ja-JP" altLang="en-US" sz="1100">
            <a:solidFill>
              <a:srgbClr val="FF0000"/>
            </a:solidFill>
            <a:latin typeface="+mn-ea"/>
            <a:ea typeface="+mn-ea"/>
          </a:endParaRPr>
        </a:p>
      </xdr:txBody>
    </xdr:sp>
    <xdr:clientData/>
  </xdr:twoCellAnchor>
  <xdr:twoCellAnchor>
    <xdr:from>
      <xdr:col>31</xdr:col>
      <xdr:colOff>26035</xdr:colOff>
      <xdr:row>753</xdr:row>
      <xdr:rowOff>77470</xdr:rowOff>
    </xdr:from>
    <xdr:to>
      <xdr:col>46</xdr:col>
      <xdr:colOff>77470</xdr:colOff>
      <xdr:row>754</xdr:row>
      <xdr:rowOff>321945</xdr:rowOff>
    </xdr:to>
    <xdr:sp macro="" textlink="">
      <xdr:nvSpPr>
        <xdr:cNvPr id="46" name="大かっこ 45"/>
        <xdr:cNvSpPr/>
      </xdr:nvSpPr>
      <xdr:spPr>
        <a:xfrm>
          <a:off x="6226810" y="38670865"/>
          <a:ext cx="305181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外国人就労者受入事業に係る</a:t>
          </a:r>
          <a:endParaRPr lang="en-US" altLang="ja-JP">
            <a:effectLst/>
          </a:endParaRPr>
        </a:p>
        <a:p>
          <a:pPr algn="ctr"/>
          <a:r>
            <a:rPr lang="ja-JP" altLang="en-US">
              <a:effectLst/>
            </a:rPr>
            <a:t>管理システムの運用等業務</a:t>
          </a:r>
          <a:endParaRPr lang="ja-JP" altLang="ja-JP">
            <a:effectLst/>
          </a:endParaRPr>
        </a:p>
      </xdr:txBody>
    </xdr:sp>
    <xdr:clientData/>
  </xdr:twoCellAnchor>
  <xdr:twoCellAnchor>
    <xdr:from>
      <xdr:col>33</xdr:col>
      <xdr:colOff>180340</xdr:colOff>
      <xdr:row>750</xdr:row>
      <xdr:rowOff>334645</xdr:rowOff>
    </xdr:from>
    <xdr:to>
      <xdr:col>44</xdr:col>
      <xdr:colOff>145415</xdr:colOff>
      <xdr:row>751</xdr:row>
      <xdr:rowOff>269875</xdr:rowOff>
    </xdr:to>
    <xdr:sp macro="" textlink="">
      <xdr:nvSpPr>
        <xdr:cNvPr id="47" name="テキスト ボックス 46"/>
        <xdr:cNvSpPr txBox="1"/>
      </xdr:nvSpPr>
      <xdr:spPr>
        <a:xfrm>
          <a:off x="6781165" y="37847905"/>
          <a:ext cx="21653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51435</xdr:colOff>
      <xdr:row>747</xdr:row>
      <xdr:rowOff>0</xdr:rowOff>
    </xdr:from>
    <xdr:to>
      <xdr:col>44</xdr:col>
      <xdr:colOff>40640</xdr:colOff>
      <xdr:row>748</xdr:row>
      <xdr:rowOff>214630</xdr:rowOff>
    </xdr:to>
    <xdr:sp macro="" textlink="">
      <xdr:nvSpPr>
        <xdr:cNvPr id="49" name="テキスト ボックス 48"/>
        <xdr:cNvSpPr txBox="1"/>
      </xdr:nvSpPr>
      <xdr:spPr>
        <a:xfrm>
          <a:off x="6452235" y="3644074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ケー・デー・シー</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154305</xdr:colOff>
      <xdr:row>746</xdr:row>
      <xdr:rowOff>115570</xdr:rowOff>
    </xdr:from>
    <xdr:to>
      <xdr:col>44</xdr:col>
      <xdr:colOff>145415</xdr:colOff>
      <xdr:row>747</xdr:row>
      <xdr:rowOff>55245</xdr:rowOff>
    </xdr:to>
    <xdr:sp macro="" textlink="">
      <xdr:nvSpPr>
        <xdr:cNvPr id="50" name="テキスト ボックス 49"/>
        <xdr:cNvSpPr txBox="1"/>
      </xdr:nvSpPr>
      <xdr:spPr>
        <a:xfrm>
          <a:off x="6755130" y="36196270"/>
          <a:ext cx="2191385" cy="2997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51435</xdr:colOff>
      <xdr:row>748</xdr:row>
      <xdr:rowOff>257175</xdr:rowOff>
    </xdr:from>
    <xdr:to>
      <xdr:col>46</xdr:col>
      <xdr:colOff>102870</xdr:colOff>
      <xdr:row>750</xdr:row>
      <xdr:rowOff>153670</xdr:rowOff>
    </xdr:to>
    <xdr:sp macro="" textlink="">
      <xdr:nvSpPr>
        <xdr:cNvPr id="56" name="大かっこ 55"/>
        <xdr:cNvSpPr/>
      </xdr:nvSpPr>
      <xdr:spPr>
        <a:xfrm>
          <a:off x="6252210" y="37050345"/>
          <a:ext cx="3051810" cy="616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外国人造船就労者受入事業等に係る認定審査等事務補助業務</a:t>
          </a:r>
          <a:endParaRPr lang="en-US" altLang="ja-JP">
            <a:effectLst/>
          </a:endParaRPr>
        </a:p>
      </xdr:txBody>
    </xdr:sp>
    <xdr:clientData/>
  </xdr:twoCellAnchor>
  <xdr:twoCellAnchor>
    <xdr:from>
      <xdr:col>26</xdr:col>
      <xdr:colOff>0</xdr:colOff>
      <xdr:row>752</xdr:row>
      <xdr:rowOff>128270</xdr:rowOff>
    </xdr:from>
    <xdr:to>
      <xdr:col>32</xdr:col>
      <xdr:colOff>60325</xdr:colOff>
      <xdr:row>752</xdr:row>
      <xdr:rowOff>131445</xdr:rowOff>
    </xdr:to>
    <xdr:cxnSp macro="">
      <xdr:nvCxnSpPr>
        <xdr:cNvPr id="62" name="直線矢印コネクタ 61"/>
        <xdr:cNvCxnSpPr/>
      </xdr:nvCxnSpPr>
      <xdr:spPr>
        <a:xfrm>
          <a:off x="5200650" y="3836162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90170</xdr:colOff>
      <xdr:row>755</xdr:row>
      <xdr:rowOff>63500</xdr:rowOff>
    </xdr:from>
    <xdr:to>
      <xdr:col>21</xdr:col>
      <xdr:colOff>79375</xdr:colOff>
      <xdr:row>756</xdr:row>
      <xdr:rowOff>278130</xdr:rowOff>
    </xdr:to>
    <xdr:sp macro="" textlink="">
      <xdr:nvSpPr>
        <xdr:cNvPr id="63" name="テキスト ボックス 62"/>
        <xdr:cNvSpPr txBox="1"/>
      </xdr:nvSpPr>
      <xdr:spPr>
        <a:xfrm>
          <a:off x="1890395" y="39369365"/>
          <a:ext cx="2389505" cy="574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局）</a:t>
          </a:r>
          <a:endParaRPr lang="ja-JP" altLang="ja-JP">
            <a:effectLst/>
          </a:endParaRPr>
        </a:p>
        <a:p>
          <a:pPr algn="ctr"/>
          <a:r>
            <a:rPr kumimoji="1" lang="ja-JP" altLang="ja-JP" sz="1100">
              <a:solidFill>
                <a:schemeClr val="dk1"/>
              </a:solidFill>
              <a:effectLst/>
              <a:latin typeface="+mn-lt"/>
              <a:ea typeface="+mn-ea"/>
              <a:cs typeface="+mn-cs"/>
            </a:rPr>
            <a:t>1.9百万円</a:t>
          </a:r>
          <a:endParaRPr lang="ja-JP" altLang="ja-JP">
            <a:effectLst/>
          </a:endParaRPr>
        </a:p>
      </xdr:txBody>
    </xdr:sp>
    <xdr:clientData/>
  </xdr:twoCellAnchor>
  <xdr:twoCellAnchor>
    <xdr:from>
      <xdr:col>21</xdr:col>
      <xdr:colOff>90170</xdr:colOff>
      <xdr:row>756</xdr:row>
      <xdr:rowOff>0</xdr:rowOff>
    </xdr:from>
    <xdr:to>
      <xdr:col>25</xdr:col>
      <xdr:colOff>200025</xdr:colOff>
      <xdr:row>756</xdr:row>
      <xdr:rowOff>1270</xdr:rowOff>
    </xdr:to>
    <xdr:cxnSp macro="">
      <xdr:nvCxnSpPr>
        <xdr:cNvPr id="67" name="直線矢印コネクタ 66"/>
        <xdr:cNvCxnSpPr/>
      </xdr:nvCxnSpPr>
      <xdr:spPr>
        <a:xfrm flipH="1">
          <a:off x="4290695" y="39665910"/>
          <a:ext cx="9099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180340</xdr:colOff>
      <xdr:row>756</xdr:row>
      <xdr:rowOff>296545</xdr:rowOff>
    </xdr:from>
    <xdr:to>
      <xdr:col>23</xdr:col>
      <xdr:colOff>102870</xdr:colOff>
      <xdr:row>758</xdr:row>
      <xdr:rowOff>114935</xdr:rowOff>
    </xdr:to>
    <xdr:sp macro="" textlink="">
      <xdr:nvSpPr>
        <xdr:cNvPr id="68" name="大かっこ 67"/>
        <xdr:cNvSpPr/>
      </xdr:nvSpPr>
      <xdr:spPr>
        <a:xfrm>
          <a:off x="1380490" y="39962455"/>
          <a:ext cx="3322955" cy="845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人材の確保・育成対策を実施するともに、外国人材の適切な活用を図るための受入・監理体制を構築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5" t="s">
        <v>6</v>
      </c>
      <c r="AK2" s="885"/>
      <c r="AL2" s="885"/>
      <c r="AM2" s="885"/>
      <c r="AN2" s="885"/>
      <c r="AO2" s="886"/>
      <c r="AP2" s="886"/>
      <c r="AQ2" s="886"/>
      <c r="AR2" s="40" t="str">
        <f>IF(OR(AO2="　",AO2=""),"","-")</f>
        <v/>
      </c>
      <c r="AS2" s="887">
        <v>412</v>
      </c>
      <c r="AT2" s="887"/>
      <c r="AU2" s="887"/>
      <c r="AV2" s="1" t="str">
        <f>IF(AW2="","","-")</f>
        <v/>
      </c>
      <c r="AW2" s="888"/>
      <c r="AX2" s="888"/>
    </row>
    <row r="3" spans="1:50" ht="21" customHeight="1" x14ac:dyDescent="0.15">
      <c r="A3" s="889" t="s">
        <v>151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4" t="s">
        <v>79</v>
      </c>
      <c r="AJ3" s="891" t="s">
        <v>244</v>
      </c>
      <c r="AK3" s="891"/>
      <c r="AL3" s="891"/>
      <c r="AM3" s="891"/>
      <c r="AN3" s="891"/>
      <c r="AO3" s="891"/>
      <c r="AP3" s="891"/>
      <c r="AQ3" s="891"/>
      <c r="AR3" s="891"/>
      <c r="AS3" s="891"/>
      <c r="AT3" s="891"/>
      <c r="AU3" s="891"/>
      <c r="AV3" s="891"/>
      <c r="AW3" s="891"/>
      <c r="AX3" s="43" t="s">
        <v>113</v>
      </c>
    </row>
    <row r="4" spans="1:50" ht="24.75" customHeight="1" x14ac:dyDescent="0.15">
      <c r="A4" s="892" t="s">
        <v>39</v>
      </c>
      <c r="B4" s="893"/>
      <c r="C4" s="893"/>
      <c r="D4" s="893"/>
      <c r="E4" s="893"/>
      <c r="F4" s="893"/>
      <c r="G4" s="894" t="s">
        <v>134</v>
      </c>
      <c r="H4" s="895"/>
      <c r="I4" s="895"/>
      <c r="J4" s="895"/>
      <c r="K4" s="895"/>
      <c r="L4" s="895"/>
      <c r="M4" s="895"/>
      <c r="N4" s="895"/>
      <c r="O4" s="895"/>
      <c r="P4" s="895"/>
      <c r="Q4" s="895"/>
      <c r="R4" s="895"/>
      <c r="S4" s="895"/>
      <c r="T4" s="895"/>
      <c r="U4" s="895"/>
      <c r="V4" s="895"/>
      <c r="W4" s="895"/>
      <c r="X4" s="895"/>
      <c r="Y4" s="896" t="s">
        <v>9</v>
      </c>
      <c r="Z4" s="897"/>
      <c r="AA4" s="897"/>
      <c r="AB4" s="897"/>
      <c r="AC4" s="897"/>
      <c r="AD4" s="898"/>
      <c r="AE4" s="899" t="s">
        <v>271</v>
      </c>
      <c r="AF4" s="895"/>
      <c r="AG4" s="895"/>
      <c r="AH4" s="895"/>
      <c r="AI4" s="895"/>
      <c r="AJ4" s="895"/>
      <c r="AK4" s="895"/>
      <c r="AL4" s="895"/>
      <c r="AM4" s="895"/>
      <c r="AN4" s="895"/>
      <c r="AO4" s="895"/>
      <c r="AP4" s="900"/>
      <c r="AQ4" s="901" t="s">
        <v>19</v>
      </c>
      <c r="AR4" s="897"/>
      <c r="AS4" s="897"/>
      <c r="AT4" s="897"/>
      <c r="AU4" s="897"/>
      <c r="AV4" s="897"/>
      <c r="AW4" s="897"/>
      <c r="AX4" s="902"/>
    </row>
    <row r="5" spans="1:50" ht="30" customHeight="1" x14ac:dyDescent="0.15">
      <c r="A5" s="903" t="s">
        <v>118</v>
      </c>
      <c r="B5" s="904"/>
      <c r="C5" s="904"/>
      <c r="D5" s="904"/>
      <c r="E5" s="904"/>
      <c r="F5" s="905"/>
      <c r="G5" s="906" t="s">
        <v>435</v>
      </c>
      <c r="H5" s="907"/>
      <c r="I5" s="907"/>
      <c r="J5" s="907"/>
      <c r="K5" s="907"/>
      <c r="L5" s="907"/>
      <c r="M5" s="908" t="s">
        <v>115</v>
      </c>
      <c r="N5" s="909"/>
      <c r="O5" s="909"/>
      <c r="P5" s="909"/>
      <c r="Q5" s="909"/>
      <c r="R5" s="910"/>
      <c r="S5" s="911" t="s">
        <v>235</v>
      </c>
      <c r="T5" s="907"/>
      <c r="U5" s="907"/>
      <c r="V5" s="907"/>
      <c r="W5" s="907"/>
      <c r="X5" s="912"/>
      <c r="Y5" s="913" t="s">
        <v>21</v>
      </c>
      <c r="Z5" s="730"/>
      <c r="AA5" s="730"/>
      <c r="AB5" s="730"/>
      <c r="AC5" s="730"/>
      <c r="AD5" s="731"/>
      <c r="AE5" s="914" t="s">
        <v>411</v>
      </c>
      <c r="AF5" s="914"/>
      <c r="AG5" s="914"/>
      <c r="AH5" s="914"/>
      <c r="AI5" s="914"/>
      <c r="AJ5" s="914"/>
      <c r="AK5" s="914"/>
      <c r="AL5" s="914"/>
      <c r="AM5" s="914"/>
      <c r="AN5" s="914"/>
      <c r="AO5" s="914"/>
      <c r="AP5" s="915"/>
      <c r="AQ5" s="916" t="s">
        <v>110</v>
      </c>
      <c r="AR5" s="917"/>
      <c r="AS5" s="917"/>
      <c r="AT5" s="917"/>
      <c r="AU5" s="917"/>
      <c r="AV5" s="917"/>
      <c r="AW5" s="917"/>
      <c r="AX5" s="918"/>
    </row>
    <row r="6" spans="1:50" ht="39" customHeight="1" x14ac:dyDescent="0.15">
      <c r="A6" s="848" t="s">
        <v>23</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53" t="s">
        <v>2</v>
      </c>
      <c r="B7" s="854"/>
      <c r="C7" s="854"/>
      <c r="D7" s="854"/>
      <c r="E7" s="854"/>
      <c r="F7" s="855"/>
      <c r="G7" s="856" t="s">
        <v>402</v>
      </c>
      <c r="H7" s="767"/>
      <c r="I7" s="767"/>
      <c r="J7" s="767"/>
      <c r="K7" s="767"/>
      <c r="L7" s="767"/>
      <c r="M7" s="767"/>
      <c r="N7" s="767"/>
      <c r="O7" s="767"/>
      <c r="P7" s="767"/>
      <c r="Q7" s="767"/>
      <c r="R7" s="767"/>
      <c r="S7" s="767"/>
      <c r="T7" s="767"/>
      <c r="U7" s="767"/>
      <c r="V7" s="767"/>
      <c r="W7" s="767"/>
      <c r="X7" s="768"/>
      <c r="Y7" s="857" t="s">
        <v>224</v>
      </c>
      <c r="Z7" s="256"/>
      <c r="AA7" s="256"/>
      <c r="AB7" s="256"/>
      <c r="AC7" s="256"/>
      <c r="AD7" s="858"/>
      <c r="AE7" s="859" t="s">
        <v>100</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309</v>
      </c>
      <c r="B8" s="854"/>
      <c r="C8" s="854"/>
      <c r="D8" s="854"/>
      <c r="E8" s="854"/>
      <c r="F8" s="855"/>
      <c r="G8" s="862" t="str">
        <f>入力規則等!A27</f>
        <v>地方創生</v>
      </c>
      <c r="H8" s="863"/>
      <c r="I8" s="863"/>
      <c r="J8" s="863"/>
      <c r="K8" s="863"/>
      <c r="L8" s="863"/>
      <c r="M8" s="863"/>
      <c r="N8" s="863"/>
      <c r="O8" s="863"/>
      <c r="P8" s="863"/>
      <c r="Q8" s="863"/>
      <c r="R8" s="863"/>
      <c r="S8" s="863"/>
      <c r="T8" s="863"/>
      <c r="U8" s="863"/>
      <c r="V8" s="863"/>
      <c r="W8" s="863"/>
      <c r="X8" s="864"/>
      <c r="Y8" s="865" t="s">
        <v>311</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16" t="s">
        <v>68</v>
      </c>
      <c r="B9" s="117"/>
      <c r="C9" s="117"/>
      <c r="D9" s="117"/>
      <c r="E9" s="117"/>
      <c r="F9" s="117"/>
      <c r="G9" s="870" t="s">
        <v>218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873" t="s">
        <v>76</v>
      </c>
      <c r="B10" s="874"/>
      <c r="C10" s="874"/>
      <c r="D10" s="874"/>
      <c r="E10" s="874"/>
      <c r="F10" s="874"/>
      <c r="G10" s="875" t="s">
        <v>357</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18</v>
      </c>
      <c r="B11" s="874"/>
      <c r="C11" s="874"/>
      <c r="D11" s="874"/>
      <c r="E11" s="874"/>
      <c r="F11" s="878"/>
      <c r="G11" s="879" t="str">
        <f>入力規則等!P10</f>
        <v>直接実施、委託・請負</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13" t="s">
        <v>71</v>
      </c>
      <c r="B12" s="114"/>
      <c r="C12" s="114"/>
      <c r="D12" s="114"/>
      <c r="E12" s="114"/>
      <c r="F12" s="115"/>
      <c r="G12" s="882"/>
      <c r="H12" s="883"/>
      <c r="I12" s="883"/>
      <c r="J12" s="883"/>
      <c r="K12" s="883"/>
      <c r="L12" s="883"/>
      <c r="M12" s="883"/>
      <c r="N12" s="883"/>
      <c r="O12" s="883"/>
      <c r="P12" s="266" t="s">
        <v>157</v>
      </c>
      <c r="Q12" s="267"/>
      <c r="R12" s="267"/>
      <c r="S12" s="267"/>
      <c r="T12" s="267"/>
      <c r="U12" s="267"/>
      <c r="V12" s="268"/>
      <c r="W12" s="266" t="s">
        <v>392</v>
      </c>
      <c r="X12" s="267"/>
      <c r="Y12" s="267"/>
      <c r="Z12" s="267"/>
      <c r="AA12" s="267"/>
      <c r="AB12" s="267"/>
      <c r="AC12" s="268"/>
      <c r="AD12" s="266" t="s">
        <v>66</v>
      </c>
      <c r="AE12" s="267"/>
      <c r="AF12" s="267"/>
      <c r="AG12" s="267"/>
      <c r="AH12" s="267"/>
      <c r="AI12" s="267"/>
      <c r="AJ12" s="268"/>
      <c r="AK12" s="266" t="s">
        <v>345</v>
      </c>
      <c r="AL12" s="267"/>
      <c r="AM12" s="267"/>
      <c r="AN12" s="267"/>
      <c r="AO12" s="267"/>
      <c r="AP12" s="267"/>
      <c r="AQ12" s="268"/>
      <c r="AR12" s="266" t="s">
        <v>406</v>
      </c>
      <c r="AS12" s="267"/>
      <c r="AT12" s="267"/>
      <c r="AU12" s="267"/>
      <c r="AV12" s="267"/>
      <c r="AW12" s="267"/>
      <c r="AX12" s="884"/>
    </row>
    <row r="13" spans="1:50" ht="21" customHeight="1" x14ac:dyDescent="0.15">
      <c r="A13" s="76"/>
      <c r="B13" s="77"/>
      <c r="C13" s="77"/>
      <c r="D13" s="77"/>
      <c r="E13" s="77"/>
      <c r="F13" s="78"/>
      <c r="G13" s="425" t="s">
        <v>3</v>
      </c>
      <c r="H13" s="426"/>
      <c r="I13" s="841" t="s">
        <v>12</v>
      </c>
      <c r="J13" s="842"/>
      <c r="K13" s="842"/>
      <c r="L13" s="842"/>
      <c r="M13" s="842"/>
      <c r="N13" s="842"/>
      <c r="O13" s="843"/>
      <c r="P13" s="798">
        <v>87</v>
      </c>
      <c r="Q13" s="799"/>
      <c r="R13" s="799"/>
      <c r="S13" s="799"/>
      <c r="T13" s="799"/>
      <c r="U13" s="799"/>
      <c r="V13" s="800"/>
      <c r="W13" s="798">
        <v>82</v>
      </c>
      <c r="X13" s="799"/>
      <c r="Y13" s="799"/>
      <c r="Z13" s="799"/>
      <c r="AA13" s="799"/>
      <c r="AB13" s="799"/>
      <c r="AC13" s="800"/>
      <c r="AD13" s="798">
        <v>83</v>
      </c>
      <c r="AE13" s="799"/>
      <c r="AF13" s="799"/>
      <c r="AG13" s="799"/>
      <c r="AH13" s="799"/>
      <c r="AI13" s="799"/>
      <c r="AJ13" s="800"/>
      <c r="AK13" s="798">
        <v>92</v>
      </c>
      <c r="AL13" s="799"/>
      <c r="AM13" s="799"/>
      <c r="AN13" s="799"/>
      <c r="AO13" s="799"/>
      <c r="AP13" s="799"/>
      <c r="AQ13" s="800"/>
      <c r="AR13" s="813"/>
      <c r="AS13" s="814"/>
      <c r="AT13" s="814"/>
      <c r="AU13" s="814"/>
      <c r="AV13" s="814"/>
      <c r="AW13" s="814"/>
      <c r="AX13" s="844"/>
    </row>
    <row r="14" spans="1:50" ht="21" customHeight="1" x14ac:dyDescent="0.15">
      <c r="A14" s="76"/>
      <c r="B14" s="77"/>
      <c r="C14" s="77"/>
      <c r="D14" s="77"/>
      <c r="E14" s="77"/>
      <c r="F14" s="78"/>
      <c r="G14" s="427"/>
      <c r="H14" s="428"/>
      <c r="I14" s="827" t="s">
        <v>5</v>
      </c>
      <c r="J14" s="833"/>
      <c r="K14" s="833"/>
      <c r="L14" s="833"/>
      <c r="M14" s="833"/>
      <c r="N14" s="833"/>
      <c r="O14" s="834"/>
      <c r="P14" s="798" t="s">
        <v>402</v>
      </c>
      <c r="Q14" s="799"/>
      <c r="R14" s="799"/>
      <c r="S14" s="799"/>
      <c r="T14" s="799"/>
      <c r="U14" s="799"/>
      <c r="V14" s="800"/>
      <c r="W14" s="798" t="s">
        <v>402</v>
      </c>
      <c r="X14" s="799"/>
      <c r="Y14" s="799"/>
      <c r="Z14" s="799"/>
      <c r="AA14" s="799"/>
      <c r="AB14" s="799"/>
      <c r="AC14" s="800"/>
      <c r="AD14" s="798" t="s">
        <v>402</v>
      </c>
      <c r="AE14" s="799"/>
      <c r="AF14" s="799"/>
      <c r="AG14" s="799"/>
      <c r="AH14" s="799"/>
      <c r="AI14" s="799"/>
      <c r="AJ14" s="800"/>
      <c r="AK14" s="798"/>
      <c r="AL14" s="799"/>
      <c r="AM14" s="799"/>
      <c r="AN14" s="799"/>
      <c r="AO14" s="799"/>
      <c r="AP14" s="799"/>
      <c r="AQ14" s="800"/>
      <c r="AR14" s="845"/>
      <c r="AS14" s="845"/>
      <c r="AT14" s="845"/>
      <c r="AU14" s="845"/>
      <c r="AV14" s="845"/>
      <c r="AW14" s="845"/>
      <c r="AX14" s="846"/>
    </row>
    <row r="15" spans="1:50" ht="21" customHeight="1" x14ac:dyDescent="0.15">
      <c r="A15" s="76"/>
      <c r="B15" s="77"/>
      <c r="C15" s="77"/>
      <c r="D15" s="77"/>
      <c r="E15" s="77"/>
      <c r="F15" s="78"/>
      <c r="G15" s="427"/>
      <c r="H15" s="428"/>
      <c r="I15" s="827" t="s">
        <v>95</v>
      </c>
      <c r="J15" s="828"/>
      <c r="K15" s="828"/>
      <c r="L15" s="828"/>
      <c r="M15" s="828"/>
      <c r="N15" s="828"/>
      <c r="O15" s="829"/>
      <c r="P15" s="798" t="s">
        <v>402</v>
      </c>
      <c r="Q15" s="799"/>
      <c r="R15" s="799"/>
      <c r="S15" s="799"/>
      <c r="T15" s="799"/>
      <c r="U15" s="799"/>
      <c r="V15" s="800"/>
      <c r="W15" s="798" t="s">
        <v>402</v>
      </c>
      <c r="X15" s="799"/>
      <c r="Y15" s="799"/>
      <c r="Z15" s="799"/>
      <c r="AA15" s="799"/>
      <c r="AB15" s="799"/>
      <c r="AC15" s="800"/>
      <c r="AD15" s="798" t="s">
        <v>402</v>
      </c>
      <c r="AE15" s="799"/>
      <c r="AF15" s="799"/>
      <c r="AG15" s="799"/>
      <c r="AH15" s="799"/>
      <c r="AI15" s="799"/>
      <c r="AJ15" s="800"/>
      <c r="AK15" s="798" t="s">
        <v>402</v>
      </c>
      <c r="AL15" s="799"/>
      <c r="AM15" s="799"/>
      <c r="AN15" s="799"/>
      <c r="AO15" s="799"/>
      <c r="AP15" s="799"/>
      <c r="AQ15" s="800"/>
      <c r="AR15" s="798"/>
      <c r="AS15" s="799"/>
      <c r="AT15" s="799"/>
      <c r="AU15" s="799"/>
      <c r="AV15" s="799"/>
      <c r="AW15" s="799"/>
      <c r="AX15" s="847"/>
    </row>
    <row r="16" spans="1:50" ht="21" customHeight="1" x14ac:dyDescent="0.15">
      <c r="A16" s="76"/>
      <c r="B16" s="77"/>
      <c r="C16" s="77"/>
      <c r="D16" s="77"/>
      <c r="E16" s="77"/>
      <c r="F16" s="78"/>
      <c r="G16" s="427"/>
      <c r="H16" s="428"/>
      <c r="I16" s="827" t="s">
        <v>50</v>
      </c>
      <c r="J16" s="828"/>
      <c r="K16" s="828"/>
      <c r="L16" s="828"/>
      <c r="M16" s="828"/>
      <c r="N16" s="828"/>
      <c r="O16" s="829"/>
      <c r="P16" s="798" t="s">
        <v>402</v>
      </c>
      <c r="Q16" s="799"/>
      <c r="R16" s="799"/>
      <c r="S16" s="799"/>
      <c r="T16" s="799"/>
      <c r="U16" s="799"/>
      <c r="V16" s="800"/>
      <c r="W16" s="798" t="s">
        <v>402</v>
      </c>
      <c r="X16" s="799"/>
      <c r="Y16" s="799"/>
      <c r="Z16" s="799"/>
      <c r="AA16" s="799"/>
      <c r="AB16" s="799"/>
      <c r="AC16" s="800"/>
      <c r="AD16" s="798" t="s">
        <v>402</v>
      </c>
      <c r="AE16" s="799"/>
      <c r="AF16" s="799"/>
      <c r="AG16" s="799"/>
      <c r="AH16" s="799"/>
      <c r="AI16" s="799"/>
      <c r="AJ16" s="800"/>
      <c r="AK16" s="798"/>
      <c r="AL16" s="799"/>
      <c r="AM16" s="799"/>
      <c r="AN16" s="799"/>
      <c r="AO16" s="799"/>
      <c r="AP16" s="799"/>
      <c r="AQ16" s="800"/>
      <c r="AR16" s="830"/>
      <c r="AS16" s="831"/>
      <c r="AT16" s="831"/>
      <c r="AU16" s="831"/>
      <c r="AV16" s="831"/>
      <c r="AW16" s="831"/>
      <c r="AX16" s="832"/>
    </row>
    <row r="17" spans="1:50" ht="24.75" customHeight="1" x14ac:dyDescent="0.15">
      <c r="A17" s="76"/>
      <c r="B17" s="77"/>
      <c r="C17" s="77"/>
      <c r="D17" s="77"/>
      <c r="E17" s="77"/>
      <c r="F17" s="78"/>
      <c r="G17" s="427"/>
      <c r="H17" s="428"/>
      <c r="I17" s="827" t="s">
        <v>106</v>
      </c>
      <c r="J17" s="833"/>
      <c r="K17" s="833"/>
      <c r="L17" s="833"/>
      <c r="M17" s="833"/>
      <c r="N17" s="833"/>
      <c r="O17" s="834"/>
      <c r="P17" s="798" t="s">
        <v>402</v>
      </c>
      <c r="Q17" s="799"/>
      <c r="R17" s="799"/>
      <c r="S17" s="799"/>
      <c r="T17" s="799"/>
      <c r="U17" s="799"/>
      <c r="V17" s="800"/>
      <c r="W17" s="798" t="s">
        <v>402</v>
      </c>
      <c r="X17" s="799"/>
      <c r="Y17" s="799"/>
      <c r="Z17" s="799"/>
      <c r="AA17" s="799"/>
      <c r="AB17" s="799"/>
      <c r="AC17" s="800"/>
      <c r="AD17" s="798" t="s">
        <v>402</v>
      </c>
      <c r="AE17" s="799"/>
      <c r="AF17" s="799"/>
      <c r="AG17" s="799"/>
      <c r="AH17" s="799"/>
      <c r="AI17" s="799"/>
      <c r="AJ17" s="800"/>
      <c r="AK17" s="798"/>
      <c r="AL17" s="799"/>
      <c r="AM17" s="799"/>
      <c r="AN17" s="799"/>
      <c r="AO17" s="799"/>
      <c r="AP17" s="799"/>
      <c r="AQ17" s="800"/>
      <c r="AR17" s="835"/>
      <c r="AS17" s="835"/>
      <c r="AT17" s="835"/>
      <c r="AU17" s="835"/>
      <c r="AV17" s="835"/>
      <c r="AW17" s="835"/>
      <c r="AX17" s="836"/>
    </row>
    <row r="18" spans="1:50" ht="24.75" customHeight="1" x14ac:dyDescent="0.15">
      <c r="A18" s="76"/>
      <c r="B18" s="77"/>
      <c r="C18" s="77"/>
      <c r="D18" s="77"/>
      <c r="E18" s="77"/>
      <c r="F18" s="78"/>
      <c r="G18" s="429"/>
      <c r="H18" s="430"/>
      <c r="I18" s="837" t="s">
        <v>63</v>
      </c>
      <c r="J18" s="838"/>
      <c r="K18" s="838"/>
      <c r="L18" s="838"/>
      <c r="M18" s="838"/>
      <c r="N18" s="838"/>
      <c r="O18" s="839"/>
      <c r="P18" s="794">
        <f>SUM(P13:V17)</f>
        <v>87</v>
      </c>
      <c r="Q18" s="795"/>
      <c r="R18" s="795"/>
      <c r="S18" s="795"/>
      <c r="T18" s="795"/>
      <c r="U18" s="795"/>
      <c r="V18" s="796"/>
      <c r="W18" s="794">
        <f>SUM(W13:AC17)</f>
        <v>82</v>
      </c>
      <c r="X18" s="795"/>
      <c r="Y18" s="795"/>
      <c r="Z18" s="795"/>
      <c r="AA18" s="795"/>
      <c r="AB18" s="795"/>
      <c r="AC18" s="796"/>
      <c r="AD18" s="794">
        <f>SUM(AD13:AJ17)</f>
        <v>83</v>
      </c>
      <c r="AE18" s="795"/>
      <c r="AF18" s="795"/>
      <c r="AG18" s="795"/>
      <c r="AH18" s="795"/>
      <c r="AI18" s="795"/>
      <c r="AJ18" s="796"/>
      <c r="AK18" s="794">
        <f>SUM(AK13:AQ17)</f>
        <v>92</v>
      </c>
      <c r="AL18" s="795"/>
      <c r="AM18" s="795"/>
      <c r="AN18" s="795"/>
      <c r="AO18" s="795"/>
      <c r="AP18" s="795"/>
      <c r="AQ18" s="796"/>
      <c r="AR18" s="794">
        <f>SUM(AR13:AX17)</f>
        <v>0</v>
      </c>
      <c r="AS18" s="795"/>
      <c r="AT18" s="795"/>
      <c r="AU18" s="795"/>
      <c r="AV18" s="795"/>
      <c r="AW18" s="795"/>
      <c r="AX18" s="840"/>
    </row>
    <row r="19" spans="1:50" ht="24.75" customHeight="1" x14ac:dyDescent="0.15">
      <c r="A19" s="76"/>
      <c r="B19" s="77"/>
      <c r="C19" s="77"/>
      <c r="D19" s="77"/>
      <c r="E19" s="77"/>
      <c r="F19" s="78"/>
      <c r="G19" s="819" t="s">
        <v>29</v>
      </c>
      <c r="H19" s="820"/>
      <c r="I19" s="820"/>
      <c r="J19" s="820"/>
      <c r="K19" s="820"/>
      <c r="L19" s="820"/>
      <c r="M19" s="820"/>
      <c r="N19" s="820"/>
      <c r="O19" s="820"/>
      <c r="P19" s="798">
        <v>84</v>
      </c>
      <c r="Q19" s="799"/>
      <c r="R19" s="799"/>
      <c r="S19" s="799"/>
      <c r="T19" s="799"/>
      <c r="U19" s="799"/>
      <c r="V19" s="800"/>
      <c r="W19" s="798">
        <v>80</v>
      </c>
      <c r="X19" s="799"/>
      <c r="Y19" s="799"/>
      <c r="Z19" s="799"/>
      <c r="AA19" s="799"/>
      <c r="AB19" s="799"/>
      <c r="AC19" s="800"/>
      <c r="AD19" s="798">
        <v>82</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x14ac:dyDescent="0.15">
      <c r="A20" s="76"/>
      <c r="B20" s="77"/>
      <c r="C20" s="77"/>
      <c r="D20" s="77"/>
      <c r="E20" s="77"/>
      <c r="F20" s="78"/>
      <c r="G20" s="819" t="s">
        <v>31</v>
      </c>
      <c r="H20" s="820"/>
      <c r="I20" s="820"/>
      <c r="J20" s="820"/>
      <c r="K20" s="820"/>
      <c r="L20" s="820"/>
      <c r="M20" s="820"/>
      <c r="N20" s="820"/>
      <c r="O20" s="820"/>
      <c r="P20" s="823">
        <f>IF(P18=0,"-",SUM(P19)/P18)</f>
        <v>0.96551724137931061</v>
      </c>
      <c r="Q20" s="823"/>
      <c r="R20" s="823"/>
      <c r="S20" s="823"/>
      <c r="T20" s="823"/>
      <c r="U20" s="823"/>
      <c r="V20" s="823"/>
      <c r="W20" s="823">
        <f>IF(W18=0,"-",SUM(W19)/W18)</f>
        <v>0.97560975609756084</v>
      </c>
      <c r="X20" s="823"/>
      <c r="Y20" s="823"/>
      <c r="Z20" s="823"/>
      <c r="AA20" s="823"/>
      <c r="AB20" s="823"/>
      <c r="AC20" s="823"/>
      <c r="AD20" s="823">
        <f>IF(AD18=0,"-",SUM(AD19)/AD18)</f>
        <v>0.98795180722891551</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16"/>
      <c r="B21" s="117"/>
      <c r="C21" s="117"/>
      <c r="D21" s="117"/>
      <c r="E21" s="117"/>
      <c r="F21" s="118"/>
      <c r="G21" s="825" t="s">
        <v>373</v>
      </c>
      <c r="H21" s="826"/>
      <c r="I21" s="826"/>
      <c r="J21" s="826"/>
      <c r="K21" s="826"/>
      <c r="L21" s="826"/>
      <c r="M21" s="826"/>
      <c r="N21" s="826"/>
      <c r="O21" s="826"/>
      <c r="P21" s="823">
        <f>IF(P19=0,"-",SUM(P19)/SUM(P13,P14))</f>
        <v>0.96551724137931061</v>
      </c>
      <c r="Q21" s="823"/>
      <c r="R21" s="823"/>
      <c r="S21" s="823"/>
      <c r="T21" s="823"/>
      <c r="U21" s="823"/>
      <c r="V21" s="823"/>
      <c r="W21" s="823">
        <f>IF(W19=0,"-",SUM(W19)/SUM(W13,W14))</f>
        <v>0.97560975609756084</v>
      </c>
      <c r="X21" s="823"/>
      <c r="Y21" s="823"/>
      <c r="Z21" s="823"/>
      <c r="AA21" s="823"/>
      <c r="AB21" s="823"/>
      <c r="AC21" s="823"/>
      <c r="AD21" s="823">
        <f>IF(AD19=0,"-",SUM(AD19)/SUM(AD13,AD14))</f>
        <v>0.98795180722891551</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19" t="s">
        <v>409</v>
      </c>
      <c r="B22" s="120"/>
      <c r="C22" s="120"/>
      <c r="D22" s="120"/>
      <c r="E22" s="120"/>
      <c r="F22" s="121"/>
      <c r="G22" s="808" t="s">
        <v>209</v>
      </c>
      <c r="H22" s="188"/>
      <c r="I22" s="188"/>
      <c r="J22" s="188"/>
      <c r="K22" s="188"/>
      <c r="L22" s="188"/>
      <c r="M22" s="188"/>
      <c r="N22" s="188"/>
      <c r="O22" s="189"/>
      <c r="P22" s="187" t="s">
        <v>389</v>
      </c>
      <c r="Q22" s="188"/>
      <c r="R22" s="188"/>
      <c r="S22" s="188"/>
      <c r="T22" s="188"/>
      <c r="U22" s="188"/>
      <c r="V22" s="189"/>
      <c r="W22" s="187" t="s">
        <v>280</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9"/>
    </row>
    <row r="23" spans="1:50" ht="25.5" customHeight="1" x14ac:dyDescent="0.15">
      <c r="A23" s="122"/>
      <c r="B23" s="123"/>
      <c r="C23" s="123"/>
      <c r="D23" s="123"/>
      <c r="E23" s="123"/>
      <c r="F23" s="124"/>
      <c r="G23" s="810" t="s">
        <v>360</v>
      </c>
      <c r="H23" s="811"/>
      <c r="I23" s="811"/>
      <c r="J23" s="811"/>
      <c r="K23" s="811"/>
      <c r="L23" s="811"/>
      <c r="M23" s="811"/>
      <c r="N23" s="811"/>
      <c r="O23" s="812"/>
      <c r="P23" s="813">
        <v>88</v>
      </c>
      <c r="Q23" s="814"/>
      <c r="R23" s="814"/>
      <c r="S23" s="814"/>
      <c r="T23" s="814"/>
      <c r="U23" s="814"/>
      <c r="V23" s="815"/>
      <c r="W23" s="813"/>
      <c r="X23" s="814"/>
      <c r="Y23" s="814"/>
      <c r="Z23" s="814"/>
      <c r="AA23" s="814"/>
      <c r="AB23" s="814"/>
      <c r="AC23" s="81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6" t="s">
        <v>266</v>
      </c>
      <c r="H24" s="817"/>
      <c r="I24" s="817"/>
      <c r="J24" s="817"/>
      <c r="K24" s="817"/>
      <c r="L24" s="817"/>
      <c r="M24" s="817"/>
      <c r="N24" s="817"/>
      <c r="O24" s="818"/>
      <c r="P24" s="798">
        <v>2</v>
      </c>
      <c r="Q24" s="799"/>
      <c r="R24" s="799"/>
      <c r="S24" s="799"/>
      <c r="T24" s="799"/>
      <c r="U24" s="799"/>
      <c r="V24" s="800"/>
      <c r="W24" s="798"/>
      <c r="X24" s="799"/>
      <c r="Y24" s="799"/>
      <c r="Z24" s="799"/>
      <c r="AA24" s="799"/>
      <c r="AB24" s="799"/>
      <c r="AC24" s="80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6" t="s">
        <v>499</v>
      </c>
      <c r="H25" s="817"/>
      <c r="I25" s="817"/>
      <c r="J25" s="817"/>
      <c r="K25" s="817"/>
      <c r="L25" s="817"/>
      <c r="M25" s="817"/>
      <c r="N25" s="817"/>
      <c r="O25" s="818"/>
      <c r="P25" s="798">
        <v>1</v>
      </c>
      <c r="Q25" s="799"/>
      <c r="R25" s="799"/>
      <c r="S25" s="799"/>
      <c r="T25" s="799"/>
      <c r="U25" s="799"/>
      <c r="V25" s="800"/>
      <c r="W25" s="798"/>
      <c r="X25" s="799"/>
      <c r="Y25" s="799"/>
      <c r="Z25" s="799"/>
      <c r="AA25" s="799"/>
      <c r="AB25" s="799"/>
      <c r="AC25" s="80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6" t="s">
        <v>489</v>
      </c>
      <c r="H26" s="817"/>
      <c r="I26" s="817"/>
      <c r="J26" s="817"/>
      <c r="K26" s="817"/>
      <c r="L26" s="817"/>
      <c r="M26" s="817"/>
      <c r="N26" s="817"/>
      <c r="O26" s="818"/>
      <c r="P26" s="798">
        <v>0.6</v>
      </c>
      <c r="Q26" s="799"/>
      <c r="R26" s="799"/>
      <c r="S26" s="799"/>
      <c r="T26" s="799"/>
      <c r="U26" s="799"/>
      <c r="V26" s="800"/>
      <c r="W26" s="798"/>
      <c r="X26" s="799"/>
      <c r="Y26" s="799"/>
      <c r="Z26" s="799"/>
      <c r="AA26" s="799"/>
      <c r="AB26" s="799"/>
      <c r="AC26" s="80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6"/>
      <c r="H27" s="817"/>
      <c r="I27" s="817"/>
      <c r="J27" s="817"/>
      <c r="K27" s="817"/>
      <c r="L27" s="817"/>
      <c r="M27" s="817"/>
      <c r="N27" s="817"/>
      <c r="O27" s="818"/>
      <c r="P27" s="798">
        <v>0</v>
      </c>
      <c r="Q27" s="799"/>
      <c r="R27" s="799"/>
      <c r="S27" s="799"/>
      <c r="T27" s="799"/>
      <c r="U27" s="799"/>
      <c r="V27" s="800"/>
      <c r="W27" s="798"/>
      <c r="X27" s="799"/>
      <c r="Y27" s="799"/>
      <c r="Z27" s="799"/>
      <c r="AA27" s="799"/>
      <c r="AB27" s="799"/>
      <c r="AC27" s="80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1" t="s">
        <v>135</v>
      </c>
      <c r="H28" s="792"/>
      <c r="I28" s="792"/>
      <c r="J28" s="792"/>
      <c r="K28" s="792"/>
      <c r="L28" s="792"/>
      <c r="M28" s="792"/>
      <c r="N28" s="792"/>
      <c r="O28" s="793"/>
      <c r="P28" s="794">
        <f>P29-SUM(P23:P27)</f>
        <v>0.40000000000000568</v>
      </c>
      <c r="Q28" s="795"/>
      <c r="R28" s="795"/>
      <c r="S28" s="795"/>
      <c r="T28" s="795"/>
      <c r="U28" s="795"/>
      <c r="V28" s="796"/>
      <c r="W28" s="794">
        <f>W29-SUM(W23:W27)</f>
        <v>0</v>
      </c>
      <c r="X28" s="795"/>
      <c r="Y28" s="795"/>
      <c r="Z28" s="795"/>
      <c r="AA28" s="795"/>
      <c r="AB28" s="795"/>
      <c r="AC28" s="79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7" t="s">
        <v>63</v>
      </c>
      <c r="H29" s="738"/>
      <c r="I29" s="738"/>
      <c r="J29" s="738"/>
      <c r="K29" s="738"/>
      <c r="L29" s="738"/>
      <c r="M29" s="738"/>
      <c r="N29" s="738"/>
      <c r="O29" s="739"/>
      <c r="P29" s="798">
        <f>AK13</f>
        <v>92</v>
      </c>
      <c r="Q29" s="799"/>
      <c r="R29" s="799"/>
      <c r="S29" s="799"/>
      <c r="T29" s="799"/>
      <c r="U29" s="799"/>
      <c r="V29" s="800"/>
      <c r="W29" s="801">
        <f>AR13</f>
        <v>0</v>
      </c>
      <c r="X29" s="802"/>
      <c r="Y29" s="802"/>
      <c r="Z29" s="802"/>
      <c r="AA29" s="802"/>
      <c r="AB29" s="802"/>
      <c r="AC29" s="80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369</v>
      </c>
      <c r="B30" s="432"/>
      <c r="C30" s="432"/>
      <c r="D30" s="432"/>
      <c r="E30" s="432"/>
      <c r="F30" s="433"/>
      <c r="G30" s="434" t="s">
        <v>180</v>
      </c>
      <c r="H30" s="435"/>
      <c r="I30" s="435"/>
      <c r="J30" s="435"/>
      <c r="K30" s="435"/>
      <c r="L30" s="435"/>
      <c r="M30" s="435"/>
      <c r="N30" s="435"/>
      <c r="O30" s="436"/>
      <c r="P30" s="437" t="s">
        <v>75</v>
      </c>
      <c r="Q30" s="435"/>
      <c r="R30" s="435"/>
      <c r="S30" s="435"/>
      <c r="T30" s="435"/>
      <c r="U30" s="435"/>
      <c r="V30" s="435"/>
      <c r="W30" s="435"/>
      <c r="X30" s="436"/>
      <c r="Y30" s="438"/>
      <c r="Z30" s="439"/>
      <c r="AA30" s="440"/>
      <c r="AB30" s="441" t="s">
        <v>37</v>
      </c>
      <c r="AC30" s="442"/>
      <c r="AD30" s="443"/>
      <c r="AE30" s="441" t="s">
        <v>157</v>
      </c>
      <c r="AF30" s="442"/>
      <c r="AG30" s="442"/>
      <c r="AH30" s="443"/>
      <c r="AI30" s="441" t="s">
        <v>392</v>
      </c>
      <c r="AJ30" s="442"/>
      <c r="AK30" s="442"/>
      <c r="AL30" s="443"/>
      <c r="AM30" s="444" t="s">
        <v>66</v>
      </c>
      <c r="AN30" s="444"/>
      <c r="AO30" s="444"/>
      <c r="AP30" s="441"/>
      <c r="AQ30" s="804" t="s">
        <v>281</v>
      </c>
      <c r="AR30" s="805"/>
      <c r="AS30" s="805"/>
      <c r="AT30" s="806"/>
      <c r="AU30" s="435" t="s">
        <v>208</v>
      </c>
      <c r="AV30" s="435"/>
      <c r="AW30" s="435"/>
      <c r="AX30" s="80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67"/>
      <c r="AR31" s="194"/>
      <c r="AS31" s="172" t="s">
        <v>282</v>
      </c>
      <c r="AT31" s="173"/>
      <c r="AU31" s="242">
        <v>7</v>
      </c>
      <c r="AV31" s="242"/>
      <c r="AW31" s="309" t="s">
        <v>257</v>
      </c>
      <c r="AX31" s="751"/>
    </row>
    <row r="32" spans="1:50" ht="23.25" customHeight="1" x14ac:dyDescent="0.15">
      <c r="A32" s="363"/>
      <c r="B32" s="361"/>
      <c r="C32" s="361"/>
      <c r="D32" s="361"/>
      <c r="E32" s="361"/>
      <c r="F32" s="362"/>
      <c r="G32" s="354" t="s">
        <v>524</v>
      </c>
      <c r="H32" s="355"/>
      <c r="I32" s="355"/>
      <c r="J32" s="355"/>
      <c r="K32" s="355"/>
      <c r="L32" s="355"/>
      <c r="M32" s="355"/>
      <c r="N32" s="355"/>
      <c r="O32" s="380"/>
      <c r="P32" s="95" t="s">
        <v>490</v>
      </c>
      <c r="Q32" s="95"/>
      <c r="R32" s="95"/>
      <c r="S32" s="95"/>
      <c r="T32" s="95"/>
      <c r="U32" s="95"/>
      <c r="V32" s="95"/>
      <c r="W32" s="95"/>
      <c r="X32" s="182"/>
      <c r="Y32" s="693" t="s">
        <v>43</v>
      </c>
      <c r="Z32" s="786"/>
      <c r="AA32" s="787"/>
      <c r="AB32" s="732" t="s">
        <v>40</v>
      </c>
      <c r="AC32" s="732"/>
      <c r="AD32" s="732"/>
      <c r="AE32" s="325">
        <v>19</v>
      </c>
      <c r="AF32" s="326"/>
      <c r="AG32" s="326"/>
      <c r="AH32" s="326"/>
      <c r="AI32" s="325">
        <v>25</v>
      </c>
      <c r="AJ32" s="326"/>
      <c r="AK32" s="326"/>
      <c r="AL32" s="326"/>
      <c r="AM32" s="325">
        <v>24</v>
      </c>
      <c r="AN32" s="326"/>
      <c r="AO32" s="326"/>
      <c r="AP32" s="326"/>
      <c r="AQ32" s="191"/>
      <c r="AR32" s="192"/>
      <c r="AS32" s="192"/>
      <c r="AT32" s="193"/>
      <c r="AU32" s="326"/>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81</v>
      </c>
      <c r="Z33" s="267"/>
      <c r="AA33" s="268"/>
      <c r="AB33" s="747" t="s">
        <v>40</v>
      </c>
      <c r="AC33" s="747"/>
      <c r="AD33" s="747"/>
      <c r="AE33" s="325" t="s">
        <v>402</v>
      </c>
      <c r="AF33" s="326"/>
      <c r="AG33" s="326"/>
      <c r="AH33" s="326"/>
      <c r="AI33" s="325" t="s">
        <v>402</v>
      </c>
      <c r="AJ33" s="326"/>
      <c r="AK33" s="326"/>
      <c r="AL33" s="326"/>
      <c r="AM33" s="325" t="s">
        <v>402</v>
      </c>
      <c r="AN33" s="326"/>
      <c r="AO33" s="326"/>
      <c r="AP33" s="326"/>
      <c r="AQ33" s="191"/>
      <c r="AR33" s="192"/>
      <c r="AS33" s="192"/>
      <c r="AT33" s="193"/>
      <c r="AU33" s="326">
        <v>30</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40</v>
      </c>
      <c r="AC34" s="411"/>
      <c r="AD34" s="411"/>
      <c r="AE34" s="325">
        <f>AE32/$AU$33*100</f>
        <v>63.333333333333329</v>
      </c>
      <c r="AF34" s="326"/>
      <c r="AG34" s="326"/>
      <c r="AH34" s="326"/>
      <c r="AI34" s="325">
        <f>AI32/$AU$33*100</f>
        <v>83.333333333333343</v>
      </c>
      <c r="AJ34" s="326"/>
      <c r="AK34" s="326"/>
      <c r="AL34" s="326"/>
      <c r="AM34" s="325">
        <f>AM32/$AU$33*100</f>
        <v>80</v>
      </c>
      <c r="AN34" s="326"/>
      <c r="AO34" s="326"/>
      <c r="AP34" s="326"/>
      <c r="AQ34" s="191"/>
      <c r="AR34" s="192"/>
      <c r="AS34" s="192"/>
      <c r="AT34" s="193"/>
      <c r="AU34" s="326"/>
      <c r="AV34" s="326"/>
      <c r="AW34" s="326"/>
      <c r="AX34" s="412"/>
    </row>
    <row r="35" spans="1:50" ht="23.25" customHeight="1" x14ac:dyDescent="0.15">
      <c r="A35" s="278" t="s">
        <v>228</v>
      </c>
      <c r="B35" s="279"/>
      <c r="C35" s="279"/>
      <c r="D35" s="279"/>
      <c r="E35" s="279"/>
      <c r="F35" s="280"/>
      <c r="G35" s="354" t="s">
        <v>491</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hidden="1" customHeight="1" x14ac:dyDescent="0.15">
      <c r="A37" s="405" t="s">
        <v>369</v>
      </c>
      <c r="B37" s="406"/>
      <c r="C37" s="406"/>
      <c r="D37" s="406"/>
      <c r="E37" s="406"/>
      <c r="F37" s="407"/>
      <c r="G37" s="367" t="s">
        <v>180</v>
      </c>
      <c r="H37" s="368"/>
      <c r="I37" s="368"/>
      <c r="J37" s="368"/>
      <c r="K37" s="368"/>
      <c r="L37" s="368"/>
      <c r="M37" s="368"/>
      <c r="N37" s="368"/>
      <c r="O37" s="369"/>
      <c r="P37" s="370" t="s">
        <v>75</v>
      </c>
      <c r="Q37" s="368"/>
      <c r="R37" s="368"/>
      <c r="S37" s="368"/>
      <c r="T37" s="368"/>
      <c r="U37" s="368"/>
      <c r="V37" s="368"/>
      <c r="W37" s="368"/>
      <c r="X37" s="369"/>
      <c r="Y37" s="371"/>
      <c r="Z37" s="372"/>
      <c r="AA37" s="373"/>
      <c r="AB37" s="377" t="s">
        <v>37</v>
      </c>
      <c r="AC37" s="378"/>
      <c r="AD37" s="379"/>
      <c r="AE37" s="290" t="s">
        <v>157</v>
      </c>
      <c r="AF37" s="291"/>
      <c r="AG37" s="291"/>
      <c r="AH37" s="292"/>
      <c r="AI37" s="290" t="s">
        <v>392</v>
      </c>
      <c r="AJ37" s="291"/>
      <c r="AK37" s="291"/>
      <c r="AL37" s="292"/>
      <c r="AM37" s="293" t="s">
        <v>66</v>
      </c>
      <c r="AN37" s="293"/>
      <c r="AO37" s="293"/>
      <c r="AP37" s="293"/>
      <c r="AQ37" s="228" t="s">
        <v>281</v>
      </c>
      <c r="AR37" s="223"/>
      <c r="AS37" s="223"/>
      <c r="AT37" s="224"/>
      <c r="AU37" s="368" t="s">
        <v>208</v>
      </c>
      <c r="AV37" s="368"/>
      <c r="AW37" s="368"/>
      <c r="AX37" s="790"/>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67"/>
      <c r="AR38" s="194"/>
      <c r="AS38" s="172" t="s">
        <v>282</v>
      </c>
      <c r="AT38" s="173"/>
      <c r="AU38" s="242"/>
      <c r="AV38" s="242"/>
      <c r="AW38" s="309" t="s">
        <v>257</v>
      </c>
      <c r="AX38" s="751"/>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93" t="s">
        <v>43</v>
      </c>
      <c r="Z39" s="786"/>
      <c r="AA39" s="787"/>
      <c r="AB39" s="732"/>
      <c r="AC39" s="732"/>
      <c r="AD39" s="732"/>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81</v>
      </c>
      <c r="Z40" s="267"/>
      <c r="AA40" s="268"/>
      <c r="AB40" s="747"/>
      <c r="AC40" s="747"/>
      <c r="AD40" s="747"/>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40</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228</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369</v>
      </c>
      <c r="B44" s="406"/>
      <c r="C44" s="406"/>
      <c r="D44" s="406"/>
      <c r="E44" s="406"/>
      <c r="F44" s="407"/>
      <c r="G44" s="367" t="s">
        <v>180</v>
      </c>
      <c r="H44" s="368"/>
      <c r="I44" s="368"/>
      <c r="J44" s="368"/>
      <c r="K44" s="368"/>
      <c r="L44" s="368"/>
      <c r="M44" s="368"/>
      <c r="N44" s="368"/>
      <c r="O44" s="369"/>
      <c r="P44" s="370" t="s">
        <v>75</v>
      </c>
      <c r="Q44" s="368"/>
      <c r="R44" s="368"/>
      <c r="S44" s="368"/>
      <c r="T44" s="368"/>
      <c r="U44" s="368"/>
      <c r="V44" s="368"/>
      <c r="W44" s="368"/>
      <c r="X44" s="369"/>
      <c r="Y44" s="371"/>
      <c r="Z44" s="372"/>
      <c r="AA44" s="373"/>
      <c r="AB44" s="377" t="s">
        <v>37</v>
      </c>
      <c r="AC44" s="378"/>
      <c r="AD44" s="379"/>
      <c r="AE44" s="290" t="s">
        <v>157</v>
      </c>
      <c r="AF44" s="291"/>
      <c r="AG44" s="291"/>
      <c r="AH44" s="292"/>
      <c r="AI44" s="290" t="s">
        <v>392</v>
      </c>
      <c r="AJ44" s="291"/>
      <c r="AK44" s="291"/>
      <c r="AL44" s="292"/>
      <c r="AM44" s="293" t="s">
        <v>66</v>
      </c>
      <c r="AN44" s="293"/>
      <c r="AO44" s="293"/>
      <c r="AP44" s="293"/>
      <c r="AQ44" s="228" t="s">
        <v>281</v>
      </c>
      <c r="AR44" s="223"/>
      <c r="AS44" s="223"/>
      <c r="AT44" s="224"/>
      <c r="AU44" s="368" t="s">
        <v>208</v>
      </c>
      <c r="AV44" s="368"/>
      <c r="AW44" s="368"/>
      <c r="AX44" s="79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67"/>
      <c r="AR45" s="194"/>
      <c r="AS45" s="172" t="s">
        <v>282</v>
      </c>
      <c r="AT45" s="173"/>
      <c r="AU45" s="242"/>
      <c r="AV45" s="242"/>
      <c r="AW45" s="309" t="s">
        <v>257</v>
      </c>
      <c r="AX45" s="75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93" t="s">
        <v>43</v>
      </c>
      <c r="Z46" s="786"/>
      <c r="AA46" s="787"/>
      <c r="AB46" s="732"/>
      <c r="AC46" s="732"/>
      <c r="AD46" s="73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81</v>
      </c>
      <c r="Z47" s="267"/>
      <c r="AA47" s="268"/>
      <c r="AB47" s="747"/>
      <c r="AC47" s="747"/>
      <c r="AD47" s="74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40</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228</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369</v>
      </c>
      <c r="B51" s="361"/>
      <c r="C51" s="361"/>
      <c r="D51" s="361"/>
      <c r="E51" s="361"/>
      <c r="F51" s="362"/>
      <c r="G51" s="367" t="s">
        <v>180</v>
      </c>
      <c r="H51" s="368"/>
      <c r="I51" s="368"/>
      <c r="J51" s="368"/>
      <c r="K51" s="368"/>
      <c r="L51" s="368"/>
      <c r="M51" s="368"/>
      <c r="N51" s="368"/>
      <c r="O51" s="369"/>
      <c r="P51" s="370" t="s">
        <v>75</v>
      </c>
      <c r="Q51" s="368"/>
      <c r="R51" s="368"/>
      <c r="S51" s="368"/>
      <c r="T51" s="368"/>
      <c r="U51" s="368"/>
      <c r="V51" s="368"/>
      <c r="W51" s="368"/>
      <c r="X51" s="369"/>
      <c r="Y51" s="371"/>
      <c r="Z51" s="372"/>
      <c r="AA51" s="373"/>
      <c r="AB51" s="377" t="s">
        <v>37</v>
      </c>
      <c r="AC51" s="378"/>
      <c r="AD51" s="379"/>
      <c r="AE51" s="290" t="s">
        <v>157</v>
      </c>
      <c r="AF51" s="291"/>
      <c r="AG51" s="291"/>
      <c r="AH51" s="292"/>
      <c r="AI51" s="290" t="s">
        <v>392</v>
      </c>
      <c r="AJ51" s="291"/>
      <c r="AK51" s="291"/>
      <c r="AL51" s="292"/>
      <c r="AM51" s="293" t="s">
        <v>66</v>
      </c>
      <c r="AN51" s="293"/>
      <c r="AO51" s="293"/>
      <c r="AP51" s="293"/>
      <c r="AQ51" s="228" t="s">
        <v>281</v>
      </c>
      <c r="AR51" s="223"/>
      <c r="AS51" s="223"/>
      <c r="AT51" s="224"/>
      <c r="AU51" s="788" t="s">
        <v>208</v>
      </c>
      <c r="AV51" s="788"/>
      <c r="AW51" s="788"/>
      <c r="AX51" s="78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67"/>
      <c r="AR52" s="194"/>
      <c r="AS52" s="172" t="s">
        <v>282</v>
      </c>
      <c r="AT52" s="173"/>
      <c r="AU52" s="242"/>
      <c r="AV52" s="242"/>
      <c r="AW52" s="309" t="s">
        <v>257</v>
      </c>
      <c r="AX52" s="75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93" t="s">
        <v>43</v>
      </c>
      <c r="Z53" s="786"/>
      <c r="AA53" s="787"/>
      <c r="AB53" s="732"/>
      <c r="AC53" s="732"/>
      <c r="AD53" s="73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81</v>
      </c>
      <c r="Z54" s="267"/>
      <c r="AA54" s="268"/>
      <c r="AB54" s="747"/>
      <c r="AC54" s="747"/>
      <c r="AD54" s="74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48" t="s">
        <v>40</v>
      </c>
      <c r="AC55" s="748"/>
      <c r="AD55" s="74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228</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369</v>
      </c>
      <c r="B58" s="361"/>
      <c r="C58" s="361"/>
      <c r="D58" s="361"/>
      <c r="E58" s="361"/>
      <c r="F58" s="362"/>
      <c r="G58" s="367" t="s">
        <v>180</v>
      </c>
      <c r="H58" s="368"/>
      <c r="I58" s="368"/>
      <c r="J58" s="368"/>
      <c r="K58" s="368"/>
      <c r="L58" s="368"/>
      <c r="M58" s="368"/>
      <c r="N58" s="368"/>
      <c r="O58" s="369"/>
      <c r="P58" s="370" t="s">
        <v>75</v>
      </c>
      <c r="Q58" s="368"/>
      <c r="R58" s="368"/>
      <c r="S58" s="368"/>
      <c r="T58" s="368"/>
      <c r="U58" s="368"/>
      <c r="V58" s="368"/>
      <c r="W58" s="368"/>
      <c r="X58" s="369"/>
      <c r="Y58" s="371"/>
      <c r="Z58" s="372"/>
      <c r="AA58" s="373"/>
      <c r="AB58" s="377" t="s">
        <v>37</v>
      </c>
      <c r="AC58" s="378"/>
      <c r="AD58" s="379"/>
      <c r="AE58" s="290" t="s">
        <v>157</v>
      </c>
      <c r="AF58" s="291"/>
      <c r="AG58" s="291"/>
      <c r="AH58" s="292"/>
      <c r="AI58" s="290" t="s">
        <v>392</v>
      </c>
      <c r="AJ58" s="291"/>
      <c r="AK58" s="291"/>
      <c r="AL58" s="292"/>
      <c r="AM58" s="293" t="s">
        <v>66</v>
      </c>
      <c r="AN58" s="293"/>
      <c r="AO58" s="293"/>
      <c r="AP58" s="293"/>
      <c r="AQ58" s="228" t="s">
        <v>281</v>
      </c>
      <c r="AR58" s="223"/>
      <c r="AS58" s="223"/>
      <c r="AT58" s="224"/>
      <c r="AU58" s="788" t="s">
        <v>208</v>
      </c>
      <c r="AV58" s="788"/>
      <c r="AW58" s="788"/>
      <c r="AX58" s="78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67"/>
      <c r="AR59" s="194"/>
      <c r="AS59" s="172" t="s">
        <v>282</v>
      </c>
      <c r="AT59" s="173"/>
      <c r="AU59" s="242"/>
      <c r="AV59" s="242"/>
      <c r="AW59" s="309" t="s">
        <v>257</v>
      </c>
      <c r="AX59" s="75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93" t="s">
        <v>43</v>
      </c>
      <c r="Z60" s="786"/>
      <c r="AA60" s="787"/>
      <c r="AB60" s="732"/>
      <c r="AC60" s="732"/>
      <c r="AD60" s="73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81</v>
      </c>
      <c r="Z61" s="267"/>
      <c r="AA61" s="268"/>
      <c r="AB61" s="747"/>
      <c r="AC61" s="747"/>
      <c r="AD61" s="74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40</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228</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239</v>
      </c>
      <c r="B65" s="345"/>
      <c r="C65" s="345"/>
      <c r="D65" s="345"/>
      <c r="E65" s="345"/>
      <c r="F65" s="346"/>
      <c r="G65" s="385"/>
      <c r="H65" s="169" t="s">
        <v>180</v>
      </c>
      <c r="I65" s="169"/>
      <c r="J65" s="169"/>
      <c r="K65" s="169"/>
      <c r="L65" s="169"/>
      <c r="M65" s="169"/>
      <c r="N65" s="169"/>
      <c r="O65" s="170"/>
      <c r="P65" s="177" t="s">
        <v>75</v>
      </c>
      <c r="Q65" s="169"/>
      <c r="R65" s="169"/>
      <c r="S65" s="169"/>
      <c r="T65" s="169"/>
      <c r="U65" s="169"/>
      <c r="V65" s="170"/>
      <c r="W65" s="387" t="s">
        <v>101</v>
      </c>
      <c r="X65" s="388"/>
      <c r="Y65" s="391"/>
      <c r="Z65" s="391"/>
      <c r="AA65" s="392"/>
      <c r="AB65" s="177" t="s">
        <v>37</v>
      </c>
      <c r="AC65" s="169"/>
      <c r="AD65" s="170"/>
      <c r="AE65" s="290" t="s">
        <v>157</v>
      </c>
      <c r="AF65" s="291"/>
      <c r="AG65" s="291"/>
      <c r="AH65" s="292"/>
      <c r="AI65" s="290" t="s">
        <v>392</v>
      </c>
      <c r="AJ65" s="291"/>
      <c r="AK65" s="291"/>
      <c r="AL65" s="292"/>
      <c r="AM65" s="293" t="s">
        <v>66</v>
      </c>
      <c r="AN65" s="293"/>
      <c r="AO65" s="293"/>
      <c r="AP65" s="293"/>
      <c r="AQ65" s="177" t="s">
        <v>281</v>
      </c>
      <c r="AR65" s="169"/>
      <c r="AS65" s="169"/>
      <c r="AT65" s="170"/>
      <c r="AU65" s="217" t="s">
        <v>208</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282</v>
      </c>
      <c r="AT66" s="173"/>
      <c r="AU66" s="242"/>
      <c r="AV66" s="242"/>
      <c r="AW66" s="172" t="s">
        <v>257</v>
      </c>
      <c r="AX66" s="231"/>
    </row>
    <row r="67" spans="1:50" ht="23.25" hidden="1" customHeight="1" x14ac:dyDescent="0.15">
      <c r="A67" s="328"/>
      <c r="B67" s="329"/>
      <c r="C67" s="329"/>
      <c r="D67" s="329"/>
      <c r="E67" s="329"/>
      <c r="F67" s="330"/>
      <c r="G67" s="352" t="s">
        <v>285</v>
      </c>
      <c r="H67" s="393"/>
      <c r="I67" s="394"/>
      <c r="J67" s="394"/>
      <c r="K67" s="394"/>
      <c r="L67" s="394"/>
      <c r="M67" s="394"/>
      <c r="N67" s="394"/>
      <c r="O67" s="395"/>
      <c r="P67" s="393"/>
      <c r="Q67" s="394"/>
      <c r="R67" s="394"/>
      <c r="S67" s="394"/>
      <c r="T67" s="394"/>
      <c r="U67" s="394"/>
      <c r="V67" s="395"/>
      <c r="W67" s="399"/>
      <c r="X67" s="400"/>
      <c r="Y67" s="244" t="s">
        <v>43</v>
      </c>
      <c r="Z67" s="244"/>
      <c r="AA67" s="245"/>
      <c r="AB67" s="784" t="s">
        <v>78</v>
      </c>
      <c r="AC67" s="784"/>
      <c r="AD67" s="78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81</v>
      </c>
      <c r="Z68" s="188"/>
      <c r="AA68" s="189"/>
      <c r="AB68" s="785" t="s">
        <v>78</v>
      </c>
      <c r="AC68" s="785"/>
      <c r="AD68" s="78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83" t="s">
        <v>40</v>
      </c>
      <c r="AC69" s="783"/>
      <c r="AD69" s="783"/>
      <c r="AE69" s="718"/>
      <c r="AF69" s="719"/>
      <c r="AG69" s="719"/>
      <c r="AH69" s="719"/>
      <c r="AI69" s="718"/>
      <c r="AJ69" s="719"/>
      <c r="AK69" s="719"/>
      <c r="AL69" s="719"/>
      <c r="AM69" s="718"/>
      <c r="AN69" s="719"/>
      <c r="AO69" s="719"/>
      <c r="AP69" s="719"/>
      <c r="AQ69" s="325"/>
      <c r="AR69" s="326"/>
      <c r="AS69" s="326"/>
      <c r="AT69" s="327"/>
      <c r="AU69" s="326"/>
      <c r="AV69" s="326"/>
      <c r="AW69" s="326"/>
      <c r="AX69" s="412"/>
    </row>
    <row r="70" spans="1:50" ht="23.25" hidden="1" customHeight="1" x14ac:dyDescent="0.15">
      <c r="A70" s="328" t="s">
        <v>374</v>
      </c>
      <c r="B70" s="329"/>
      <c r="C70" s="329"/>
      <c r="D70" s="329"/>
      <c r="E70" s="329"/>
      <c r="F70" s="330"/>
      <c r="G70" s="334" t="s">
        <v>278</v>
      </c>
      <c r="H70" s="335"/>
      <c r="I70" s="335"/>
      <c r="J70" s="335"/>
      <c r="K70" s="335"/>
      <c r="L70" s="335"/>
      <c r="M70" s="335"/>
      <c r="N70" s="335"/>
      <c r="O70" s="335"/>
      <c r="P70" s="335"/>
      <c r="Q70" s="335"/>
      <c r="R70" s="335"/>
      <c r="S70" s="335"/>
      <c r="T70" s="335"/>
      <c r="U70" s="335"/>
      <c r="V70" s="335"/>
      <c r="W70" s="338" t="s">
        <v>384</v>
      </c>
      <c r="X70" s="339"/>
      <c r="Y70" s="244" t="s">
        <v>43</v>
      </c>
      <c r="Z70" s="244"/>
      <c r="AA70" s="245"/>
      <c r="AB70" s="784" t="s">
        <v>78</v>
      </c>
      <c r="AC70" s="784"/>
      <c r="AD70" s="78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81</v>
      </c>
      <c r="Z71" s="188"/>
      <c r="AA71" s="189"/>
      <c r="AB71" s="785" t="s">
        <v>78</v>
      </c>
      <c r="AC71" s="785"/>
      <c r="AD71" s="78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83" t="s">
        <v>40</v>
      </c>
      <c r="AC72" s="783"/>
      <c r="AD72" s="78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239</v>
      </c>
      <c r="B73" s="345"/>
      <c r="C73" s="345"/>
      <c r="D73" s="345"/>
      <c r="E73" s="345"/>
      <c r="F73" s="346"/>
      <c r="G73" s="347"/>
      <c r="H73" s="169" t="s">
        <v>180</v>
      </c>
      <c r="I73" s="169"/>
      <c r="J73" s="169"/>
      <c r="K73" s="169"/>
      <c r="L73" s="169"/>
      <c r="M73" s="169"/>
      <c r="N73" s="169"/>
      <c r="O73" s="170"/>
      <c r="P73" s="177" t="s">
        <v>75</v>
      </c>
      <c r="Q73" s="169"/>
      <c r="R73" s="169"/>
      <c r="S73" s="169"/>
      <c r="T73" s="169"/>
      <c r="U73" s="169"/>
      <c r="V73" s="169"/>
      <c r="W73" s="169"/>
      <c r="X73" s="170"/>
      <c r="Y73" s="349"/>
      <c r="Z73" s="350"/>
      <c r="AA73" s="351"/>
      <c r="AB73" s="177" t="s">
        <v>37</v>
      </c>
      <c r="AC73" s="169"/>
      <c r="AD73" s="170"/>
      <c r="AE73" s="290" t="s">
        <v>157</v>
      </c>
      <c r="AF73" s="291"/>
      <c r="AG73" s="291"/>
      <c r="AH73" s="292"/>
      <c r="AI73" s="290" t="s">
        <v>392</v>
      </c>
      <c r="AJ73" s="291"/>
      <c r="AK73" s="291"/>
      <c r="AL73" s="292"/>
      <c r="AM73" s="293" t="s">
        <v>66</v>
      </c>
      <c r="AN73" s="293"/>
      <c r="AO73" s="293"/>
      <c r="AP73" s="293"/>
      <c r="AQ73" s="177" t="s">
        <v>281</v>
      </c>
      <c r="AR73" s="169"/>
      <c r="AS73" s="169"/>
      <c r="AT73" s="170"/>
      <c r="AU73" s="216" t="s">
        <v>208</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67"/>
      <c r="AR74" s="194"/>
      <c r="AS74" s="172" t="s">
        <v>282</v>
      </c>
      <c r="AT74" s="173"/>
      <c r="AU74" s="667"/>
      <c r="AV74" s="194"/>
      <c r="AW74" s="172" t="s">
        <v>257</v>
      </c>
      <c r="AX74" s="231"/>
    </row>
    <row r="75" spans="1:50" ht="23.25" hidden="1" customHeight="1" x14ac:dyDescent="0.15">
      <c r="A75" s="328"/>
      <c r="B75" s="329"/>
      <c r="C75" s="329"/>
      <c r="D75" s="329"/>
      <c r="E75" s="329"/>
      <c r="F75" s="330"/>
      <c r="G75" s="352" t="s">
        <v>285</v>
      </c>
      <c r="H75" s="95"/>
      <c r="I75" s="95"/>
      <c r="J75" s="95"/>
      <c r="K75" s="95"/>
      <c r="L75" s="95"/>
      <c r="M75" s="95"/>
      <c r="N75" s="95"/>
      <c r="O75" s="182"/>
      <c r="P75" s="95"/>
      <c r="Q75" s="95"/>
      <c r="R75" s="95"/>
      <c r="S75" s="95"/>
      <c r="T75" s="95"/>
      <c r="U75" s="95"/>
      <c r="V75" s="95"/>
      <c r="W75" s="95"/>
      <c r="X75" s="182"/>
      <c r="Y75" s="243" t="s">
        <v>43</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75"/>
      <c r="AF77" s="776"/>
      <c r="AG77" s="776"/>
      <c r="AH77" s="776"/>
      <c r="AI77" s="775"/>
      <c r="AJ77" s="776"/>
      <c r="AK77" s="776"/>
      <c r="AL77" s="776"/>
      <c r="AM77" s="775"/>
      <c r="AN77" s="776"/>
      <c r="AO77" s="776"/>
      <c r="AP77" s="776"/>
      <c r="AQ77" s="191"/>
      <c r="AR77" s="192"/>
      <c r="AS77" s="192"/>
      <c r="AT77" s="193"/>
      <c r="AU77" s="326"/>
      <c r="AV77" s="326"/>
      <c r="AW77" s="326"/>
      <c r="AX77" s="412"/>
    </row>
    <row r="78" spans="1:50" ht="69.75" hidden="1" customHeight="1" x14ac:dyDescent="0.15">
      <c r="A78" s="777" t="s">
        <v>264</v>
      </c>
      <c r="B78" s="778"/>
      <c r="C78" s="778"/>
      <c r="D78" s="778"/>
      <c r="E78" s="332" t="s">
        <v>35</v>
      </c>
      <c r="F78" s="333"/>
      <c r="G78" s="15" t="s">
        <v>278</v>
      </c>
      <c r="H78" s="779"/>
      <c r="I78" s="674"/>
      <c r="J78" s="674"/>
      <c r="K78" s="674"/>
      <c r="L78" s="674"/>
      <c r="M78" s="674"/>
      <c r="N78" s="674"/>
      <c r="O78" s="780"/>
      <c r="P78" s="211"/>
      <c r="Q78" s="211"/>
      <c r="R78" s="211"/>
      <c r="S78" s="211"/>
      <c r="T78" s="211"/>
      <c r="U78" s="211"/>
      <c r="V78" s="211"/>
      <c r="W78" s="211"/>
      <c r="X78" s="211"/>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222</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368</v>
      </c>
      <c r="AP79" s="755"/>
      <c r="AQ79" s="755"/>
      <c r="AR79" s="41" t="s">
        <v>248</v>
      </c>
      <c r="AS79" s="754"/>
      <c r="AT79" s="755"/>
      <c r="AU79" s="755"/>
      <c r="AV79" s="755"/>
      <c r="AW79" s="755"/>
      <c r="AX79" s="756"/>
    </row>
    <row r="80" spans="1:50" ht="18.75" hidden="1" customHeight="1" x14ac:dyDescent="0.15">
      <c r="A80" s="136" t="s">
        <v>175</v>
      </c>
      <c r="B80" s="757" t="s">
        <v>301</v>
      </c>
      <c r="C80" s="758"/>
      <c r="D80" s="758"/>
      <c r="E80" s="758"/>
      <c r="F80" s="759"/>
      <c r="G80" s="306" t="s">
        <v>44</v>
      </c>
      <c r="H80" s="306"/>
      <c r="I80" s="306"/>
      <c r="J80" s="306"/>
      <c r="K80" s="306"/>
      <c r="L80" s="306"/>
      <c r="M80" s="306"/>
      <c r="N80" s="306"/>
      <c r="O80" s="306"/>
      <c r="P80" s="306"/>
      <c r="Q80" s="306"/>
      <c r="R80" s="306"/>
      <c r="S80" s="306"/>
      <c r="T80" s="306"/>
      <c r="U80" s="306"/>
      <c r="V80" s="306"/>
      <c r="W80" s="306"/>
      <c r="X80" s="306"/>
      <c r="Y80" s="306"/>
      <c r="Z80" s="306"/>
      <c r="AA80" s="307"/>
      <c r="AB80" s="311" t="s">
        <v>272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62"/>
    </row>
    <row r="81" spans="1:50" ht="22.5" hidden="1" customHeight="1" x14ac:dyDescent="0.15">
      <c r="A81" s="137"/>
      <c r="B81" s="76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51"/>
    </row>
    <row r="82" spans="1:50" ht="22.5" hidden="1" customHeight="1" x14ac:dyDescent="0.15">
      <c r="A82" s="137"/>
      <c r="B82" s="760"/>
      <c r="C82" s="301"/>
      <c r="D82" s="301"/>
      <c r="E82" s="301"/>
      <c r="F82" s="302"/>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37"/>
      <c r="B83" s="760"/>
      <c r="C83" s="301"/>
      <c r="D83" s="301"/>
      <c r="E83" s="301"/>
      <c r="F83" s="302"/>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37"/>
      <c r="B84" s="761"/>
      <c r="C84" s="303"/>
      <c r="D84" s="303"/>
      <c r="E84" s="303"/>
      <c r="F84" s="304"/>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37"/>
      <c r="B85" s="301" t="s">
        <v>220</v>
      </c>
      <c r="C85" s="301"/>
      <c r="D85" s="301"/>
      <c r="E85" s="301"/>
      <c r="F85" s="302"/>
      <c r="G85" s="305" t="s">
        <v>25</v>
      </c>
      <c r="H85" s="306"/>
      <c r="I85" s="306"/>
      <c r="J85" s="306"/>
      <c r="K85" s="306"/>
      <c r="L85" s="306"/>
      <c r="M85" s="306"/>
      <c r="N85" s="306"/>
      <c r="O85" s="307"/>
      <c r="P85" s="311" t="s">
        <v>98</v>
      </c>
      <c r="Q85" s="306"/>
      <c r="R85" s="306"/>
      <c r="S85" s="306"/>
      <c r="T85" s="306"/>
      <c r="U85" s="306"/>
      <c r="V85" s="306"/>
      <c r="W85" s="306"/>
      <c r="X85" s="307"/>
      <c r="Y85" s="174"/>
      <c r="Z85" s="175"/>
      <c r="AA85" s="176"/>
      <c r="AB85" s="290" t="s">
        <v>37</v>
      </c>
      <c r="AC85" s="291"/>
      <c r="AD85" s="292"/>
      <c r="AE85" s="290" t="s">
        <v>157</v>
      </c>
      <c r="AF85" s="291"/>
      <c r="AG85" s="291"/>
      <c r="AH85" s="292"/>
      <c r="AI85" s="290" t="s">
        <v>392</v>
      </c>
      <c r="AJ85" s="291"/>
      <c r="AK85" s="291"/>
      <c r="AL85" s="292"/>
      <c r="AM85" s="293" t="s">
        <v>66</v>
      </c>
      <c r="AN85" s="293"/>
      <c r="AO85" s="293"/>
      <c r="AP85" s="293"/>
      <c r="AQ85" s="177" t="s">
        <v>281</v>
      </c>
      <c r="AR85" s="169"/>
      <c r="AS85" s="169"/>
      <c r="AT85" s="170"/>
      <c r="AU85" s="749" t="s">
        <v>208</v>
      </c>
      <c r="AV85" s="749"/>
      <c r="AW85" s="749"/>
      <c r="AX85" s="75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282</v>
      </c>
      <c r="AT86" s="173"/>
      <c r="AU86" s="242"/>
      <c r="AV86" s="242"/>
      <c r="AW86" s="309" t="s">
        <v>257</v>
      </c>
      <c r="AX86" s="75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11</v>
      </c>
      <c r="Z87" s="320"/>
      <c r="AA87" s="321"/>
      <c r="AB87" s="732"/>
      <c r="AC87" s="732"/>
      <c r="AD87" s="73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33" t="s">
        <v>81</v>
      </c>
      <c r="Z88" s="286"/>
      <c r="AA88" s="287"/>
      <c r="AB88" s="747"/>
      <c r="AC88" s="747"/>
      <c r="AD88" s="74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33" t="s">
        <v>46</v>
      </c>
      <c r="Z89" s="286"/>
      <c r="AA89" s="287"/>
      <c r="AB89" s="748" t="s">
        <v>40</v>
      </c>
      <c r="AC89" s="748"/>
      <c r="AD89" s="74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220</v>
      </c>
      <c r="C90" s="301"/>
      <c r="D90" s="301"/>
      <c r="E90" s="301"/>
      <c r="F90" s="302"/>
      <c r="G90" s="305" t="s">
        <v>25</v>
      </c>
      <c r="H90" s="306"/>
      <c r="I90" s="306"/>
      <c r="J90" s="306"/>
      <c r="K90" s="306"/>
      <c r="L90" s="306"/>
      <c r="M90" s="306"/>
      <c r="N90" s="306"/>
      <c r="O90" s="307"/>
      <c r="P90" s="311" t="s">
        <v>98</v>
      </c>
      <c r="Q90" s="306"/>
      <c r="R90" s="306"/>
      <c r="S90" s="306"/>
      <c r="T90" s="306"/>
      <c r="U90" s="306"/>
      <c r="V90" s="306"/>
      <c r="W90" s="306"/>
      <c r="X90" s="307"/>
      <c r="Y90" s="174"/>
      <c r="Z90" s="175"/>
      <c r="AA90" s="176"/>
      <c r="AB90" s="290" t="s">
        <v>37</v>
      </c>
      <c r="AC90" s="291"/>
      <c r="AD90" s="292"/>
      <c r="AE90" s="290" t="s">
        <v>157</v>
      </c>
      <c r="AF90" s="291"/>
      <c r="AG90" s="291"/>
      <c r="AH90" s="292"/>
      <c r="AI90" s="290" t="s">
        <v>392</v>
      </c>
      <c r="AJ90" s="291"/>
      <c r="AK90" s="291"/>
      <c r="AL90" s="292"/>
      <c r="AM90" s="293" t="s">
        <v>66</v>
      </c>
      <c r="AN90" s="293"/>
      <c r="AO90" s="293"/>
      <c r="AP90" s="293"/>
      <c r="AQ90" s="177" t="s">
        <v>281</v>
      </c>
      <c r="AR90" s="169"/>
      <c r="AS90" s="169"/>
      <c r="AT90" s="170"/>
      <c r="AU90" s="749" t="s">
        <v>208</v>
      </c>
      <c r="AV90" s="749"/>
      <c r="AW90" s="749"/>
      <c r="AX90" s="75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282</v>
      </c>
      <c r="AT91" s="173"/>
      <c r="AU91" s="242"/>
      <c r="AV91" s="242"/>
      <c r="AW91" s="309" t="s">
        <v>257</v>
      </c>
      <c r="AX91" s="75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32"/>
      <c r="AC92" s="732"/>
      <c r="AD92" s="73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33" t="s">
        <v>81</v>
      </c>
      <c r="Z93" s="286"/>
      <c r="AA93" s="287"/>
      <c r="AB93" s="747"/>
      <c r="AC93" s="747"/>
      <c r="AD93" s="74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33" t="s">
        <v>46</v>
      </c>
      <c r="Z94" s="286"/>
      <c r="AA94" s="287"/>
      <c r="AB94" s="748" t="s">
        <v>40</v>
      </c>
      <c r="AC94" s="748"/>
      <c r="AD94" s="74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220</v>
      </c>
      <c r="C95" s="301"/>
      <c r="D95" s="301"/>
      <c r="E95" s="301"/>
      <c r="F95" s="302"/>
      <c r="G95" s="305" t="s">
        <v>25</v>
      </c>
      <c r="H95" s="306"/>
      <c r="I95" s="306"/>
      <c r="J95" s="306"/>
      <c r="K95" s="306"/>
      <c r="L95" s="306"/>
      <c r="M95" s="306"/>
      <c r="N95" s="306"/>
      <c r="O95" s="307"/>
      <c r="P95" s="311" t="s">
        <v>98</v>
      </c>
      <c r="Q95" s="306"/>
      <c r="R95" s="306"/>
      <c r="S95" s="306"/>
      <c r="T95" s="306"/>
      <c r="U95" s="306"/>
      <c r="V95" s="306"/>
      <c r="W95" s="306"/>
      <c r="X95" s="307"/>
      <c r="Y95" s="174"/>
      <c r="Z95" s="175"/>
      <c r="AA95" s="176"/>
      <c r="AB95" s="290" t="s">
        <v>37</v>
      </c>
      <c r="AC95" s="291"/>
      <c r="AD95" s="292"/>
      <c r="AE95" s="290" t="s">
        <v>157</v>
      </c>
      <c r="AF95" s="291"/>
      <c r="AG95" s="291"/>
      <c r="AH95" s="292"/>
      <c r="AI95" s="290" t="s">
        <v>392</v>
      </c>
      <c r="AJ95" s="291"/>
      <c r="AK95" s="291"/>
      <c r="AL95" s="292"/>
      <c r="AM95" s="293" t="s">
        <v>66</v>
      </c>
      <c r="AN95" s="293"/>
      <c r="AO95" s="293"/>
      <c r="AP95" s="293"/>
      <c r="AQ95" s="177" t="s">
        <v>281</v>
      </c>
      <c r="AR95" s="169"/>
      <c r="AS95" s="169"/>
      <c r="AT95" s="170"/>
      <c r="AU95" s="749" t="s">
        <v>208</v>
      </c>
      <c r="AV95" s="749"/>
      <c r="AW95" s="749"/>
      <c r="AX95" s="75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282</v>
      </c>
      <c r="AT96" s="173"/>
      <c r="AU96" s="242"/>
      <c r="AV96" s="242"/>
      <c r="AW96" s="309" t="s">
        <v>257</v>
      </c>
      <c r="AX96" s="75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33" t="s">
        <v>81</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34" t="s">
        <v>46</v>
      </c>
      <c r="Z99" s="735"/>
      <c r="AA99" s="736"/>
      <c r="AB99" s="737" t="s">
        <v>40</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customHeight="1" x14ac:dyDescent="0.15">
      <c r="A100" s="269" t="s">
        <v>370</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21" t="s">
        <v>37</v>
      </c>
      <c r="AC100" s="721"/>
      <c r="AD100" s="721"/>
      <c r="AE100" s="722" t="s">
        <v>157</v>
      </c>
      <c r="AF100" s="723"/>
      <c r="AG100" s="723"/>
      <c r="AH100" s="724"/>
      <c r="AI100" s="722" t="s">
        <v>392</v>
      </c>
      <c r="AJ100" s="723"/>
      <c r="AK100" s="723"/>
      <c r="AL100" s="724"/>
      <c r="AM100" s="722" t="s">
        <v>66</v>
      </c>
      <c r="AN100" s="723"/>
      <c r="AO100" s="723"/>
      <c r="AP100" s="724"/>
      <c r="AQ100" s="725" t="s">
        <v>410</v>
      </c>
      <c r="AR100" s="726"/>
      <c r="AS100" s="726"/>
      <c r="AT100" s="727"/>
      <c r="AU100" s="725" t="s">
        <v>145</v>
      </c>
      <c r="AV100" s="726"/>
      <c r="AW100" s="726"/>
      <c r="AX100" s="728"/>
    </row>
    <row r="101" spans="1:50" ht="23.25" customHeight="1" x14ac:dyDescent="0.15">
      <c r="A101" s="272"/>
      <c r="B101" s="273"/>
      <c r="C101" s="273"/>
      <c r="D101" s="273"/>
      <c r="E101" s="273"/>
      <c r="F101" s="274"/>
      <c r="G101" s="95" t="s">
        <v>500</v>
      </c>
      <c r="H101" s="95"/>
      <c r="I101" s="95"/>
      <c r="J101" s="95"/>
      <c r="K101" s="95"/>
      <c r="L101" s="95"/>
      <c r="M101" s="95"/>
      <c r="N101" s="95"/>
      <c r="O101" s="95"/>
      <c r="P101" s="95"/>
      <c r="Q101" s="95"/>
      <c r="R101" s="95"/>
      <c r="S101" s="95"/>
      <c r="T101" s="95"/>
      <c r="U101" s="95"/>
      <c r="V101" s="95"/>
      <c r="W101" s="95"/>
      <c r="X101" s="182"/>
      <c r="Y101" s="729" t="s">
        <v>47</v>
      </c>
      <c r="Z101" s="730"/>
      <c r="AA101" s="731"/>
      <c r="AB101" s="732" t="s">
        <v>492</v>
      </c>
      <c r="AC101" s="732"/>
      <c r="AD101" s="732"/>
      <c r="AE101" s="325">
        <v>3</v>
      </c>
      <c r="AF101" s="326"/>
      <c r="AG101" s="326"/>
      <c r="AH101" s="327"/>
      <c r="AI101" s="325">
        <v>3</v>
      </c>
      <c r="AJ101" s="326"/>
      <c r="AK101" s="326"/>
      <c r="AL101" s="327"/>
      <c r="AM101" s="325">
        <v>2</v>
      </c>
      <c r="AN101" s="326"/>
      <c r="AO101" s="326"/>
      <c r="AP101" s="327"/>
      <c r="AQ101" s="325"/>
      <c r="AR101" s="326"/>
      <c r="AS101" s="326"/>
      <c r="AT101" s="327"/>
      <c r="AU101" s="325"/>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15" t="s">
        <v>108</v>
      </c>
      <c r="Z102" s="694"/>
      <c r="AA102" s="695"/>
      <c r="AB102" s="732" t="s">
        <v>492</v>
      </c>
      <c r="AC102" s="732"/>
      <c r="AD102" s="732"/>
      <c r="AE102" s="691">
        <v>3</v>
      </c>
      <c r="AF102" s="691"/>
      <c r="AG102" s="691"/>
      <c r="AH102" s="691"/>
      <c r="AI102" s="691">
        <v>2</v>
      </c>
      <c r="AJ102" s="691"/>
      <c r="AK102" s="691"/>
      <c r="AL102" s="691"/>
      <c r="AM102" s="691">
        <v>2</v>
      </c>
      <c r="AN102" s="691"/>
      <c r="AO102" s="691"/>
      <c r="AP102" s="691"/>
      <c r="AQ102" s="718">
        <v>2</v>
      </c>
      <c r="AR102" s="719"/>
      <c r="AS102" s="719"/>
      <c r="AT102" s="720"/>
      <c r="AU102" s="718"/>
      <c r="AV102" s="719"/>
      <c r="AW102" s="719"/>
      <c r="AX102" s="720"/>
    </row>
    <row r="103" spans="1:50" ht="31.5" hidden="1" customHeight="1" x14ac:dyDescent="0.15">
      <c r="A103" s="278" t="s">
        <v>370</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157</v>
      </c>
      <c r="AF103" s="267"/>
      <c r="AG103" s="267"/>
      <c r="AH103" s="268"/>
      <c r="AI103" s="266" t="s">
        <v>392</v>
      </c>
      <c r="AJ103" s="267"/>
      <c r="AK103" s="267"/>
      <c r="AL103" s="268"/>
      <c r="AM103" s="266" t="s">
        <v>66</v>
      </c>
      <c r="AN103" s="267"/>
      <c r="AO103" s="267"/>
      <c r="AP103" s="268"/>
      <c r="AQ103" s="705" t="s">
        <v>410</v>
      </c>
      <c r="AR103" s="706"/>
      <c r="AS103" s="706"/>
      <c r="AT103" s="707"/>
      <c r="AU103" s="705" t="s">
        <v>145</v>
      </c>
      <c r="AV103" s="706"/>
      <c r="AW103" s="706"/>
      <c r="AX103" s="70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9" t="s">
        <v>47</v>
      </c>
      <c r="Z104" s="710"/>
      <c r="AA104" s="711"/>
      <c r="AB104" s="712"/>
      <c r="AC104" s="713"/>
      <c r="AD104" s="71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15" t="s">
        <v>108</v>
      </c>
      <c r="Z105" s="716"/>
      <c r="AA105" s="717"/>
      <c r="AB105" s="322"/>
      <c r="AC105" s="323"/>
      <c r="AD105" s="324"/>
      <c r="AE105" s="691"/>
      <c r="AF105" s="691"/>
      <c r="AG105" s="691"/>
      <c r="AH105" s="691"/>
      <c r="AI105" s="691"/>
      <c r="AJ105" s="691"/>
      <c r="AK105" s="691"/>
      <c r="AL105" s="691"/>
      <c r="AM105" s="691"/>
      <c r="AN105" s="691"/>
      <c r="AO105" s="691"/>
      <c r="AP105" s="691"/>
      <c r="AQ105" s="325"/>
      <c r="AR105" s="326"/>
      <c r="AS105" s="326"/>
      <c r="AT105" s="327"/>
      <c r="AU105" s="718"/>
      <c r="AV105" s="719"/>
      <c r="AW105" s="719"/>
      <c r="AX105" s="720"/>
    </row>
    <row r="106" spans="1:50" ht="31.5" hidden="1" customHeight="1" x14ac:dyDescent="0.15">
      <c r="A106" s="278" t="s">
        <v>370</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157</v>
      </c>
      <c r="AF106" s="267"/>
      <c r="AG106" s="267"/>
      <c r="AH106" s="268"/>
      <c r="AI106" s="266" t="s">
        <v>392</v>
      </c>
      <c r="AJ106" s="267"/>
      <c r="AK106" s="267"/>
      <c r="AL106" s="268"/>
      <c r="AM106" s="266" t="s">
        <v>66</v>
      </c>
      <c r="AN106" s="267"/>
      <c r="AO106" s="267"/>
      <c r="AP106" s="268"/>
      <c r="AQ106" s="705" t="s">
        <v>410</v>
      </c>
      <c r="AR106" s="706"/>
      <c r="AS106" s="706"/>
      <c r="AT106" s="707"/>
      <c r="AU106" s="705" t="s">
        <v>145</v>
      </c>
      <c r="AV106" s="706"/>
      <c r="AW106" s="706"/>
      <c r="AX106" s="70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9" t="s">
        <v>47</v>
      </c>
      <c r="Z107" s="710"/>
      <c r="AA107" s="711"/>
      <c r="AB107" s="712"/>
      <c r="AC107" s="713"/>
      <c r="AD107" s="714"/>
      <c r="AE107" s="691"/>
      <c r="AF107" s="691"/>
      <c r="AG107" s="691"/>
      <c r="AH107" s="691"/>
      <c r="AI107" s="691"/>
      <c r="AJ107" s="691"/>
      <c r="AK107" s="691"/>
      <c r="AL107" s="691"/>
      <c r="AM107" s="691"/>
      <c r="AN107" s="691"/>
      <c r="AO107" s="691"/>
      <c r="AP107" s="691"/>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15" t="s">
        <v>108</v>
      </c>
      <c r="Z108" s="716"/>
      <c r="AA108" s="717"/>
      <c r="AB108" s="322"/>
      <c r="AC108" s="323"/>
      <c r="AD108" s="324"/>
      <c r="AE108" s="691"/>
      <c r="AF108" s="691"/>
      <c r="AG108" s="691"/>
      <c r="AH108" s="691"/>
      <c r="AI108" s="691"/>
      <c r="AJ108" s="691"/>
      <c r="AK108" s="691"/>
      <c r="AL108" s="691"/>
      <c r="AM108" s="691"/>
      <c r="AN108" s="691"/>
      <c r="AO108" s="691"/>
      <c r="AP108" s="691"/>
      <c r="AQ108" s="325"/>
      <c r="AR108" s="326"/>
      <c r="AS108" s="326"/>
      <c r="AT108" s="327"/>
      <c r="AU108" s="718"/>
      <c r="AV108" s="719"/>
      <c r="AW108" s="719"/>
      <c r="AX108" s="720"/>
    </row>
    <row r="109" spans="1:50" ht="31.5" hidden="1" customHeight="1" x14ac:dyDescent="0.15">
      <c r="A109" s="278" t="s">
        <v>370</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157</v>
      </c>
      <c r="AF109" s="267"/>
      <c r="AG109" s="267"/>
      <c r="AH109" s="268"/>
      <c r="AI109" s="266" t="s">
        <v>392</v>
      </c>
      <c r="AJ109" s="267"/>
      <c r="AK109" s="267"/>
      <c r="AL109" s="268"/>
      <c r="AM109" s="266" t="s">
        <v>66</v>
      </c>
      <c r="AN109" s="267"/>
      <c r="AO109" s="267"/>
      <c r="AP109" s="268"/>
      <c r="AQ109" s="705" t="s">
        <v>410</v>
      </c>
      <c r="AR109" s="706"/>
      <c r="AS109" s="706"/>
      <c r="AT109" s="707"/>
      <c r="AU109" s="705" t="s">
        <v>145</v>
      </c>
      <c r="AV109" s="706"/>
      <c r="AW109" s="706"/>
      <c r="AX109" s="70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9" t="s">
        <v>47</v>
      </c>
      <c r="Z110" s="710"/>
      <c r="AA110" s="711"/>
      <c r="AB110" s="712"/>
      <c r="AC110" s="713"/>
      <c r="AD110" s="714"/>
      <c r="AE110" s="691"/>
      <c r="AF110" s="691"/>
      <c r="AG110" s="691"/>
      <c r="AH110" s="691"/>
      <c r="AI110" s="691"/>
      <c r="AJ110" s="691"/>
      <c r="AK110" s="691"/>
      <c r="AL110" s="691"/>
      <c r="AM110" s="691"/>
      <c r="AN110" s="691"/>
      <c r="AO110" s="691"/>
      <c r="AP110" s="691"/>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15" t="s">
        <v>108</v>
      </c>
      <c r="Z111" s="716"/>
      <c r="AA111" s="717"/>
      <c r="AB111" s="322"/>
      <c r="AC111" s="323"/>
      <c r="AD111" s="324"/>
      <c r="AE111" s="691"/>
      <c r="AF111" s="691"/>
      <c r="AG111" s="691"/>
      <c r="AH111" s="691"/>
      <c r="AI111" s="691"/>
      <c r="AJ111" s="691"/>
      <c r="AK111" s="691"/>
      <c r="AL111" s="691"/>
      <c r="AM111" s="691"/>
      <c r="AN111" s="691"/>
      <c r="AO111" s="691"/>
      <c r="AP111" s="691"/>
      <c r="AQ111" s="325"/>
      <c r="AR111" s="326"/>
      <c r="AS111" s="326"/>
      <c r="AT111" s="327"/>
      <c r="AU111" s="718"/>
      <c r="AV111" s="719"/>
      <c r="AW111" s="719"/>
      <c r="AX111" s="720"/>
    </row>
    <row r="112" spans="1:50" ht="31.5" hidden="1" customHeight="1" x14ac:dyDescent="0.15">
      <c r="A112" s="278" t="s">
        <v>370</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157</v>
      </c>
      <c r="AF112" s="267"/>
      <c r="AG112" s="267"/>
      <c r="AH112" s="268"/>
      <c r="AI112" s="266" t="s">
        <v>392</v>
      </c>
      <c r="AJ112" s="267"/>
      <c r="AK112" s="267"/>
      <c r="AL112" s="268"/>
      <c r="AM112" s="266" t="s">
        <v>66</v>
      </c>
      <c r="AN112" s="267"/>
      <c r="AO112" s="267"/>
      <c r="AP112" s="268"/>
      <c r="AQ112" s="705" t="s">
        <v>410</v>
      </c>
      <c r="AR112" s="706"/>
      <c r="AS112" s="706"/>
      <c r="AT112" s="707"/>
      <c r="AU112" s="705" t="s">
        <v>145</v>
      </c>
      <c r="AV112" s="706"/>
      <c r="AW112" s="706"/>
      <c r="AX112" s="70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9" t="s">
        <v>47</v>
      </c>
      <c r="Z113" s="710"/>
      <c r="AA113" s="711"/>
      <c r="AB113" s="712"/>
      <c r="AC113" s="713"/>
      <c r="AD113" s="714"/>
      <c r="AE113" s="691"/>
      <c r="AF113" s="691"/>
      <c r="AG113" s="691"/>
      <c r="AH113" s="691"/>
      <c r="AI113" s="691"/>
      <c r="AJ113" s="691"/>
      <c r="AK113" s="691"/>
      <c r="AL113" s="691"/>
      <c r="AM113" s="691"/>
      <c r="AN113" s="691"/>
      <c r="AO113" s="691"/>
      <c r="AP113" s="691"/>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15" t="s">
        <v>108</v>
      </c>
      <c r="Z114" s="716"/>
      <c r="AA114" s="717"/>
      <c r="AB114" s="322"/>
      <c r="AC114" s="323"/>
      <c r="AD114" s="324"/>
      <c r="AE114" s="691"/>
      <c r="AF114" s="691"/>
      <c r="AG114" s="691"/>
      <c r="AH114" s="691"/>
      <c r="AI114" s="691"/>
      <c r="AJ114" s="691"/>
      <c r="AK114" s="691"/>
      <c r="AL114" s="691"/>
      <c r="AM114" s="691"/>
      <c r="AN114" s="691"/>
      <c r="AO114" s="691"/>
      <c r="AP114" s="691"/>
      <c r="AQ114" s="325"/>
      <c r="AR114" s="326"/>
      <c r="AS114" s="326"/>
      <c r="AT114" s="327"/>
      <c r="AU114" s="325"/>
      <c r="AV114" s="326"/>
      <c r="AW114" s="326"/>
      <c r="AX114" s="327"/>
    </row>
    <row r="115" spans="1:50" ht="23.25" customHeight="1" x14ac:dyDescent="0.15">
      <c r="A115" s="281" t="s">
        <v>34</v>
      </c>
      <c r="B115" s="282"/>
      <c r="C115" s="282"/>
      <c r="D115" s="282"/>
      <c r="E115" s="282"/>
      <c r="F115" s="283"/>
      <c r="G115" s="267" t="s">
        <v>48</v>
      </c>
      <c r="H115" s="267"/>
      <c r="I115" s="267"/>
      <c r="J115" s="267"/>
      <c r="K115" s="267"/>
      <c r="L115" s="267"/>
      <c r="M115" s="267"/>
      <c r="N115" s="267"/>
      <c r="O115" s="267"/>
      <c r="P115" s="267"/>
      <c r="Q115" s="267"/>
      <c r="R115" s="267"/>
      <c r="S115" s="267"/>
      <c r="T115" s="267"/>
      <c r="U115" s="267"/>
      <c r="V115" s="267"/>
      <c r="W115" s="267"/>
      <c r="X115" s="268"/>
      <c r="Y115" s="701"/>
      <c r="Z115" s="702"/>
      <c r="AA115" s="703"/>
      <c r="AB115" s="266" t="s">
        <v>37</v>
      </c>
      <c r="AC115" s="267"/>
      <c r="AD115" s="268"/>
      <c r="AE115" s="266" t="s">
        <v>157</v>
      </c>
      <c r="AF115" s="267"/>
      <c r="AG115" s="267"/>
      <c r="AH115" s="268"/>
      <c r="AI115" s="266" t="s">
        <v>392</v>
      </c>
      <c r="AJ115" s="267"/>
      <c r="AK115" s="267"/>
      <c r="AL115" s="268"/>
      <c r="AM115" s="266" t="s">
        <v>66</v>
      </c>
      <c r="AN115" s="267"/>
      <c r="AO115" s="267"/>
      <c r="AP115" s="268"/>
      <c r="AQ115" s="685" t="s">
        <v>412</v>
      </c>
      <c r="AR115" s="686"/>
      <c r="AS115" s="686"/>
      <c r="AT115" s="686"/>
      <c r="AU115" s="686"/>
      <c r="AV115" s="686"/>
      <c r="AW115" s="686"/>
      <c r="AX115" s="687"/>
    </row>
    <row r="116" spans="1:50" ht="23.25" customHeight="1" x14ac:dyDescent="0.15">
      <c r="A116" s="254"/>
      <c r="B116" s="252"/>
      <c r="C116" s="252"/>
      <c r="D116" s="252"/>
      <c r="E116" s="252"/>
      <c r="F116" s="253"/>
      <c r="G116" s="258" t="s">
        <v>539</v>
      </c>
      <c r="H116" s="258"/>
      <c r="I116" s="258"/>
      <c r="J116" s="258"/>
      <c r="K116" s="258"/>
      <c r="L116" s="258"/>
      <c r="M116" s="258"/>
      <c r="N116" s="258"/>
      <c r="O116" s="258"/>
      <c r="P116" s="258"/>
      <c r="Q116" s="258"/>
      <c r="R116" s="258"/>
      <c r="S116" s="258"/>
      <c r="T116" s="258"/>
      <c r="U116" s="258"/>
      <c r="V116" s="258"/>
      <c r="W116" s="258"/>
      <c r="X116" s="258"/>
      <c r="Y116" s="688" t="s">
        <v>34</v>
      </c>
      <c r="Z116" s="689"/>
      <c r="AA116" s="690"/>
      <c r="AB116" s="322" t="s">
        <v>517</v>
      </c>
      <c r="AC116" s="323"/>
      <c r="AD116" s="324"/>
      <c r="AE116" s="691">
        <v>28</v>
      </c>
      <c r="AF116" s="691"/>
      <c r="AG116" s="691"/>
      <c r="AH116" s="691"/>
      <c r="AI116" s="691">
        <v>40</v>
      </c>
      <c r="AJ116" s="691"/>
      <c r="AK116" s="691"/>
      <c r="AL116" s="691"/>
      <c r="AM116" s="691">
        <v>41</v>
      </c>
      <c r="AN116" s="691"/>
      <c r="AO116" s="691"/>
      <c r="AP116" s="691"/>
      <c r="AQ116" s="325">
        <v>31</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93" t="s">
        <v>88</v>
      </c>
      <c r="Z117" s="694"/>
      <c r="AA117" s="695"/>
      <c r="AB117" s="696" t="s">
        <v>540</v>
      </c>
      <c r="AC117" s="697"/>
      <c r="AD117" s="698"/>
      <c r="AE117" s="704" t="s">
        <v>241</v>
      </c>
      <c r="AF117" s="699"/>
      <c r="AG117" s="699"/>
      <c r="AH117" s="699"/>
      <c r="AI117" s="704" t="s">
        <v>356</v>
      </c>
      <c r="AJ117" s="699"/>
      <c r="AK117" s="699"/>
      <c r="AL117" s="699"/>
      <c r="AM117" s="699" t="s">
        <v>527</v>
      </c>
      <c r="AN117" s="699"/>
      <c r="AO117" s="699"/>
      <c r="AP117" s="699"/>
      <c r="AQ117" s="699" t="s">
        <v>535</v>
      </c>
      <c r="AR117" s="699"/>
      <c r="AS117" s="699"/>
      <c r="AT117" s="699"/>
      <c r="AU117" s="699"/>
      <c r="AV117" s="699"/>
      <c r="AW117" s="699"/>
      <c r="AX117" s="700"/>
    </row>
    <row r="118" spans="1:50" ht="23.25" hidden="1" customHeight="1" x14ac:dyDescent="0.15">
      <c r="A118" s="281" t="s">
        <v>34</v>
      </c>
      <c r="B118" s="282"/>
      <c r="C118" s="282"/>
      <c r="D118" s="282"/>
      <c r="E118" s="282"/>
      <c r="F118" s="283"/>
      <c r="G118" s="267" t="s">
        <v>48</v>
      </c>
      <c r="H118" s="267"/>
      <c r="I118" s="267"/>
      <c r="J118" s="267"/>
      <c r="K118" s="267"/>
      <c r="L118" s="267"/>
      <c r="M118" s="267"/>
      <c r="N118" s="267"/>
      <c r="O118" s="267"/>
      <c r="P118" s="267"/>
      <c r="Q118" s="267"/>
      <c r="R118" s="267"/>
      <c r="S118" s="267"/>
      <c r="T118" s="267"/>
      <c r="U118" s="267"/>
      <c r="V118" s="267"/>
      <c r="W118" s="267"/>
      <c r="X118" s="268"/>
      <c r="Y118" s="701"/>
      <c r="Z118" s="702"/>
      <c r="AA118" s="703"/>
      <c r="AB118" s="266" t="s">
        <v>37</v>
      </c>
      <c r="AC118" s="267"/>
      <c r="AD118" s="268"/>
      <c r="AE118" s="266" t="s">
        <v>157</v>
      </c>
      <c r="AF118" s="267"/>
      <c r="AG118" s="267"/>
      <c r="AH118" s="268"/>
      <c r="AI118" s="266" t="s">
        <v>392</v>
      </c>
      <c r="AJ118" s="267"/>
      <c r="AK118" s="267"/>
      <c r="AL118" s="268"/>
      <c r="AM118" s="266" t="s">
        <v>66</v>
      </c>
      <c r="AN118" s="267"/>
      <c r="AO118" s="267"/>
      <c r="AP118" s="268"/>
      <c r="AQ118" s="685" t="s">
        <v>412</v>
      </c>
      <c r="AR118" s="686"/>
      <c r="AS118" s="686"/>
      <c r="AT118" s="686"/>
      <c r="AU118" s="686"/>
      <c r="AV118" s="686"/>
      <c r="AW118" s="686"/>
      <c r="AX118" s="687"/>
    </row>
    <row r="119" spans="1:50" ht="23.25" hidden="1" customHeight="1" x14ac:dyDescent="0.15">
      <c r="A119" s="254"/>
      <c r="B119" s="252"/>
      <c r="C119" s="252"/>
      <c r="D119" s="252"/>
      <c r="E119" s="252"/>
      <c r="F119" s="253"/>
      <c r="G119" s="258" t="s">
        <v>377</v>
      </c>
      <c r="H119" s="258"/>
      <c r="I119" s="258"/>
      <c r="J119" s="258"/>
      <c r="K119" s="258"/>
      <c r="L119" s="258"/>
      <c r="M119" s="258"/>
      <c r="N119" s="258"/>
      <c r="O119" s="258"/>
      <c r="P119" s="258"/>
      <c r="Q119" s="258"/>
      <c r="R119" s="258"/>
      <c r="S119" s="258"/>
      <c r="T119" s="258"/>
      <c r="U119" s="258"/>
      <c r="V119" s="258"/>
      <c r="W119" s="258"/>
      <c r="X119" s="258"/>
      <c r="Y119" s="688" t="s">
        <v>34</v>
      </c>
      <c r="Z119" s="689"/>
      <c r="AA119" s="690"/>
      <c r="AB119" s="322"/>
      <c r="AC119" s="323"/>
      <c r="AD119" s="324"/>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93" t="s">
        <v>88</v>
      </c>
      <c r="Z120" s="694"/>
      <c r="AA120" s="695"/>
      <c r="AB120" s="696" t="s">
        <v>97</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x14ac:dyDescent="0.15">
      <c r="A121" s="281" t="s">
        <v>34</v>
      </c>
      <c r="B121" s="282"/>
      <c r="C121" s="282"/>
      <c r="D121" s="282"/>
      <c r="E121" s="282"/>
      <c r="F121" s="283"/>
      <c r="G121" s="267" t="s">
        <v>48</v>
      </c>
      <c r="H121" s="267"/>
      <c r="I121" s="267"/>
      <c r="J121" s="267"/>
      <c r="K121" s="267"/>
      <c r="L121" s="267"/>
      <c r="M121" s="267"/>
      <c r="N121" s="267"/>
      <c r="O121" s="267"/>
      <c r="P121" s="267"/>
      <c r="Q121" s="267"/>
      <c r="R121" s="267"/>
      <c r="S121" s="267"/>
      <c r="T121" s="267"/>
      <c r="U121" s="267"/>
      <c r="V121" s="267"/>
      <c r="W121" s="267"/>
      <c r="X121" s="268"/>
      <c r="Y121" s="701"/>
      <c r="Z121" s="702"/>
      <c r="AA121" s="703"/>
      <c r="AB121" s="266" t="s">
        <v>37</v>
      </c>
      <c r="AC121" s="267"/>
      <c r="AD121" s="268"/>
      <c r="AE121" s="266" t="s">
        <v>157</v>
      </c>
      <c r="AF121" s="267"/>
      <c r="AG121" s="267"/>
      <c r="AH121" s="268"/>
      <c r="AI121" s="266" t="s">
        <v>392</v>
      </c>
      <c r="AJ121" s="267"/>
      <c r="AK121" s="267"/>
      <c r="AL121" s="268"/>
      <c r="AM121" s="266" t="s">
        <v>66</v>
      </c>
      <c r="AN121" s="267"/>
      <c r="AO121" s="267"/>
      <c r="AP121" s="268"/>
      <c r="AQ121" s="685" t="s">
        <v>412</v>
      </c>
      <c r="AR121" s="686"/>
      <c r="AS121" s="686"/>
      <c r="AT121" s="686"/>
      <c r="AU121" s="686"/>
      <c r="AV121" s="686"/>
      <c r="AW121" s="686"/>
      <c r="AX121" s="687"/>
    </row>
    <row r="122" spans="1:50" ht="23.25" hidden="1" customHeight="1" x14ac:dyDescent="0.15">
      <c r="A122" s="254"/>
      <c r="B122" s="252"/>
      <c r="C122" s="252"/>
      <c r="D122" s="252"/>
      <c r="E122" s="252"/>
      <c r="F122" s="253"/>
      <c r="G122" s="258" t="s">
        <v>171</v>
      </c>
      <c r="H122" s="258"/>
      <c r="I122" s="258"/>
      <c r="J122" s="258"/>
      <c r="K122" s="258"/>
      <c r="L122" s="258"/>
      <c r="M122" s="258"/>
      <c r="N122" s="258"/>
      <c r="O122" s="258"/>
      <c r="P122" s="258"/>
      <c r="Q122" s="258"/>
      <c r="R122" s="258"/>
      <c r="S122" s="258"/>
      <c r="T122" s="258"/>
      <c r="U122" s="258"/>
      <c r="V122" s="258"/>
      <c r="W122" s="258"/>
      <c r="X122" s="258"/>
      <c r="Y122" s="688" t="s">
        <v>34</v>
      </c>
      <c r="Z122" s="689"/>
      <c r="AA122" s="690"/>
      <c r="AB122" s="322"/>
      <c r="AC122" s="323"/>
      <c r="AD122" s="324"/>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93" t="s">
        <v>88</v>
      </c>
      <c r="Z123" s="694"/>
      <c r="AA123" s="695"/>
      <c r="AB123" s="696" t="s">
        <v>97</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81" t="s">
        <v>34</v>
      </c>
      <c r="B124" s="282"/>
      <c r="C124" s="282"/>
      <c r="D124" s="282"/>
      <c r="E124" s="282"/>
      <c r="F124" s="283"/>
      <c r="G124" s="267" t="s">
        <v>48</v>
      </c>
      <c r="H124" s="267"/>
      <c r="I124" s="267"/>
      <c r="J124" s="267"/>
      <c r="K124" s="267"/>
      <c r="L124" s="267"/>
      <c r="M124" s="267"/>
      <c r="N124" s="267"/>
      <c r="O124" s="267"/>
      <c r="P124" s="267"/>
      <c r="Q124" s="267"/>
      <c r="R124" s="267"/>
      <c r="S124" s="267"/>
      <c r="T124" s="267"/>
      <c r="U124" s="267"/>
      <c r="V124" s="267"/>
      <c r="W124" s="267"/>
      <c r="X124" s="268"/>
      <c r="Y124" s="701"/>
      <c r="Z124" s="702"/>
      <c r="AA124" s="703"/>
      <c r="AB124" s="266" t="s">
        <v>37</v>
      </c>
      <c r="AC124" s="267"/>
      <c r="AD124" s="268"/>
      <c r="AE124" s="266" t="s">
        <v>157</v>
      </c>
      <c r="AF124" s="267"/>
      <c r="AG124" s="267"/>
      <c r="AH124" s="268"/>
      <c r="AI124" s="266" t="s">
        <v>392</v>
      </c>
      <c r="AJ124" s="267"/>
      <c r="AK124" s="267"/>
      <c r="AL124" s="268"/>
      <c r="AM124" s="266" t="s">
        <v>66</v>
      </c>
      <c r="AN124" s="267"/>
      <c r="AO124" s="267"/>
      <c r="AP124" s="268"/>
      <c r="AQ124" s="685" t="s">
        <v>412</v>
      </c>
      <c r="AR124" s="686"/>
      <c r="AS124" s="686"/>
      <c r="AT124" s="686"/>
      <c r="AU124" s="686"/>
      <c r="AV124" s="686"/>
      <c r="AW124" s="686"/>
      <c r="AX124" s="687"/>
    </row>
    <row r="125" spans="1:50" ht="23.25" hidden="1" customHeight="1" x14ac:dyDescent="0.15">
      <c r="A125" s="254"/>
      <c r="B125" s="252"/>
      <c r="C125" s="252"/>
      <c r="D125" s="252"/>
      <c r="E125" s="252"/>
      <c r="F125" s="253"/>
      <c r="G125" s="258" t="s">
        <v>171</v>
      </c>
      <c r="H125" s="258"/>
      <c r="I125" s="258"/>
      <c r="J125" s="258"/>
      <c r="K125" s="258"/>
      <c r="L125" s="258"/>
      <c r="M125" s="258"/>
      <c r="N125" s="258"/>
      <c r="O125" s="258"/>
      <c r="P125" s="258"/>
      <c r="Q125" s="258"/>
      <c r="R125" s="258"/>
      <c r="S125" s="258"/>
      <c r="T125" s="258"/>
      <c r="U125" s="258"/>
      <c r="V125" s="258"/>
      <c r="W125" s="258"/>
      <c r="X125" s="284"/>
      <c r="Y125" s="688" t="s">
        <v>34</v>
      </c>
      <c r="Z125" s="689"/>
      <c r="AA125" s="690"/>
      <c r="AB125" s="322"/>
      <c r="AC125" s="323"/>
      <c r="AD125" s="324"/>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93" t="s">
        <v>88</v>
      </c>
      <c r="Z126" s="694"/>
      <c r="AA126" s="695"/>
      <c r="AB126" s="696" t="s">
        <v>97</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5" t="s">
        <v>34</v>
      </c>
      <c r="B127" s="252"/>
      <c r="C127" s="252"/>
      <c r="D127" s="252"/>
      <c r="E127" s="252"/>
      <c r="F127" s="253"/>
      <c r="G127" s="260" t="s">
        <v>48</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157</v>
      </c>
      <c r="AF127" s="267"/>
      <c r="AG127" s="267"/>
      <c r="AH127" s="268"/>
      <c r="AI127" s="266" t="s">
        <v>392</v>
      </c>
      <c r="AJ127" s="267"/>
      <c r="AK127" s="267"/>
      <c r="AL127" s="268"/>
      <c r="AM127" s="266" t="s">
        <v>66</v>
      </c>
      <c r="AN127" s="267"/>
      <c r="AO127" s="267"/>
      <c r="AP127" s="268"/>
      <c r="AQ127" s="685" t="s">
        <v>412</v>
      </c>
      <c r="AR127" s="686"/>
      <c r="AS127" s="686"/>
      <c r="AT127" s="686"/>
      <c r="AU127" s="686"/>
      <c r="AV127" s="686"/>
      <c r="AW127" s="686"/>
      <c r="AX127" s="687"/>
    </row>
    <row r="128" spans="1:50" ht="23.25" hidden="1" customHeight="1" x14ac:dyDescent="0.15">
      <c r="A128" s="254"/>
      <c r="B128" s="252"/>
      <c r="C128" s="252"/>
      <c r="D128" s="252"/>
      <c r="E128" s="252"/>
      <c r="F128" s="253"/>
      <c r="G128" s="258" t="s">
        <v>171</v>
      </c>
      <c r="H128" s="258"/>
      <c r="I128" s="258"/>
      <c r="J128" s="258"/>
      <c r="K128" s="258"/>
      <c r="L128" s="258"/>
      <c r="M128" s="258"/>
      <c r="N128" s="258"/>
      <c r="O128" s="258"/>
      <c r="P128" s="258"/>
      <c r="Q128" s="258"/>
      <c r="R128" s="258"/>
      <c r="S128" s="258"/>
      <c r="T128" s="258"/>
      <c r="U128" s="258"/>
      <c r="V128" s="258"/>
      <c r="W128" s="258"/>
      <c r="X128" s="258"/>
      <c r="Y128" s="688" t="s">
        <v>34</v>
      </c>
      <c r="Z128" s="689"/>
      <c r="AA128" s="690"/>
      <c r="AB128" s="322"/>
      <c r="AC128" s="323"/>
      <c r="AD128" s="324"/>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93" t="s">
        <v>88</v>
      </c>
      <c r="Z129" s="694"/>
      <c r="AA129" s="695"/>
      <c r="AB129" s="696" t="s">
        <v>97</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hidden="1" customHeight="1" x14ac:dyDescent="0.15">
      <c r="A130" s="139" t="s">
        <v>193</v>
      </c>
      <c r="B130" s="140"/>
      <c r="C130" s="145" t="s">
        <v>286</v>
      </c>
      <c r="D130" s="140"/>
      <c r="E130" s="679" t="s">
        <v>319</v>
      </c>
      <c r="F130" s="680"/>
      <c r="G130" s="681"/>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hidden="1" customHeight="1" x14ac:dyDescent="0.15">
      <c r="A131" s="141"/>
      <c r="B131" s="142"/>
      <c r="C131" s="146"/>
      <c r="D131" s="142"/>
      <c r="E131" s="668" t="s">
        <v>317</v>
      </c>
      <c r="F131" s="669"/>
      <c r="G131" s="185"/>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84"/>
    </row>
    <row r="132" spans="1:50" ht="18.75" hidden="1" customHeight="1" x14ac:dyDescent="0.15">
      <c r="A132" s="141"/>
      <c r="B132" s="142"/>
      <c r="C132" s="146"/>
      <c r="D132" s="142"/>
      <c r="E132" s="149" t="s">
        <v>275</v>
      </c>
      <c r="F132" s="150"/>
      <c r="G132" s="222" t="s">
        <v>296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157</v>
      </c>
      <c r="AF132" s="229"/>
      <c r="AG132" s="229"/>
      <c r="AH132" s="229"/>
      <c r="AI132" s="229" t="s">
        <v>392</v>
      </c>
      <c r="AJ132" s="229"/>
      <c r="AK132" s="229"/>
      <c r="AL132" s="229"/>
      <c r="AM132" s="229" t="s">
        <v>66</v>
      </c>
      <c r="AN132" s="229"/>
      <c r="AO132" s="229"/>
      <c r="AP132" s="228"/>
      <c r="AQ132" s="228" t="s">
        <v>281</v>
      </c>
      <c r="AR132" s="223"/>
      <c r="AS132" s="223"/>
      <c r="AT132" s="224"/>
      <c r="AU132" s="239" t="s">
        <v>300</v>
      </c>
      <c r="AV132" s="239"/>
      <c r="AW132" s="239"/>
      <c r="AX132" s="240"/>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c r="AR133" s="242"/>
      <c r="AS133" s="172" t="s">
        <v>282</v>
      </c>
      <c r="AT133" s="173"/>
      <c r="AU133" s="194"/>
      <c r="AV133" s="194"/>
      <c r="AW133" s="172" t="s">
        <v>257</v>
      </c>
      <c r="AX133" s="231"/>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43" t="s">
        <v>297</v>
      </c>
      <c r="Z134" s="244"/>
      <c r="AA134" s="245"/>
      <c r="AB134" s="238"/>
      <c r="AC134" s="195"/>
      <c r="AD134" s="195"/>
      <c r="AE134" s="234"/>
      <c r="AF134" s="192"/>
      <c r="AG134" s="192"/>
      <c r="AH134" s="192"/>
      <c r="AI134" s="234"/>
      <c r="AJ134" s="192"/>
      <c r="AK134" s="192"/>
      <c r="AL134" s="192"/>
      <c r="AM134" s="234"/>
      <c r="AN134" s="192"/>
      <c r="AO134" s="192"/>
      <c r="AP134" s="192"/>
      <c r="AQ134" s="234"/>
      <c r="AR134" s="192"/>
      <c r="AS134" s="192"/>
      <c r="AT134" s="192"/>
      <c r="AU134" s="234"/>
      <c r="AV134" s="192"/>
      <c r="AW134" s="192"/>
      <c r="AX134" s="235"/>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2"/>
      <c r="AC135" s="233"/>
      <c r="AD135" s="233"/>
      <c r="AE135" s="234"/>
      <c r="AF135" s="192"/>
      <c r="AG135" s="192"/>
      <c r="AH135" s="192"/>
      <c r="AI135" s="234"/>
      <c r="AJ135" s="192"/>
      <c r="AK135" s="192"/>
      <c r="AL135" s="192"/>
      <c r="AM135" s="234"/>
      <c r="AN135" s="192"/>
      <c r="AO135" s="192"/>
      <c r="AP135" s="192"/>
      <c r="AQ135" s="234"/>
      <c r="AR135" s="192"/>
      <c r="AS135" s="192"/>
      <c r="AT135" s="192"/>
      <c r="AU135" s="234"/>
      <c r="AV135" s="192"/>
      <c r="AW135" s="192"/>
      <c r="AX135" s="235"/>
    </row>
    <row r="136" spans="1:50" ht="18.75" hidden="1" customHeight="1" x14ac:dyDescent="0.15">
      <c r="A136" s="141"/>
      <c r="B136" s="142"/>
      <c r="C136" s="146"/>
      <c r="D136" s="142"/>
      <c r="E136" s="146"/>
      <c r="F136" s="151"/>
      <c r="G136" s="222" t="s">
        <v>296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157</v>
      </c>
      <c r="AF136" s="229"/>
      <c r="AG136" s="229"/>
      <c r="AH136" s="229"/>
      <c r="AI136" s="229" t="s">
        <v>392</v>
      </c>
      <c r="AJ136" s="229"/>
      <c r="AK136" s="229"/>
      <c r="AL136" s="229"/>
      <c r="AM136" s="229" t="s">
        <v>66</v>
      </c>
      <c r="AN136" s="229"/>
      <c r="AO136" s="229"/>
      <c r="AP136" s="228"/>
      <c r="AQ136" s="228" t="s">
        <v>281</v>
      </c>
      <c r="AR136" s="223"/>
      <c r="AS136" s="223"/>
      <c r="AT136" s="224"/>
      <c r="AU136" s="239" t="s">
        <v>300</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282</v>
      </c>
      <c r="AT137" s="173"/>
      <c r="AU137" s="194"/>
      <c r="AV137" s="194"/>
      <c r="AW137" s="172" t="s">
        <v>257</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297</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157</v>
      </c>
      <c r="AF140" s="229"/>
      <c r="AG140" s="229"/>
      <c r="AH140" s="229"/>
      <c r="AI140" s="229" t="s">
        <v>392</v>
      </c>
      <c r="AJ140" s="229"/>
      <c r="AK140" s="229"/>
      <c r="AL140" s="229"/>
      <c r="AM140" s="229" t="s">
        <v>66</v>
      </c>
      <c r="AN140" s="229"/>
      <c r="AO140" s="229"/>
      <c r="AP140" s="228"/>
      <c r="AQ140" s="228" t="s">
        <v>281</v>
      </c>
      <c r="AR140" s="223"/>
      <c r="AS140" s="223"/>
      <c r="AT140" s="224"/>
      <c r="AU140" s="239" t="s">
        <v>300</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282</v>
      </c>
      <c r="AT141" s="173"/>
      <c r="AU141" s="194"/>
      <c r="AV141" s="194"/>
      <c r="AW141" s="172" t="s">
        <v>257</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297</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157</v>
      </c>
      <c r="AF144" s="229"/>
      <c r="AG144" s="229"/>
      <c r="AH144" s="229"/>
      <c r="AI144" s="229" t="s">
        <v>392</v>
      </c>
      <c r="AJ144" s="229"/>
      <c r="AK144" s="229"/>
      <c r="AL144" s="229"/>
      <c r="AM144" s="229" t="s">
        <v>66</v>
      </c>
      <c r="AN144" s="229"/>
      <c r="AO144" s="229"/>
      <c r="AP144" s="228"/>
      <c r="AQ144" s="228" t="s">
        <v>281</v>
      </c>
      <c r="AR144" s="223"/>
      <c r="AS144" s="223"/>
      <c r="AT144" s="224"/>
      <c r="AU144" s="239" t="s">
        <v>300</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282</v>
      </c>
      <c r="AT145" s="173"/>
      <c r="AU145" s="194"/>
      <c r="AV145" s="194"/>
      <c r="AW145" s="172" t="s">
        <v>257</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297</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157</v>
      </c>
      <c r="AF148" s="229"/>
      <c r="AG148" s="229"/>
      <c r="AH148" s="229"/>
      <c r="AI148" s="229" t="s">
        <v>392</v>
      </c>
      <c r="AJ148" s="229"/>
      <c r="AK148" s="229"/>
      <c r="AL148" s="229"/>
      <c r="AM148" s="229" t="s">
        <v>66</v>
      </c>
      <c r="AN148" s="229"/>
      <c r="AO148" s="229"/>
      <c r="AP148" s="228"/>
      <c r="AQ148" s="228" t="s">
        <v>281</v>
      </c>
      <c r="AR148" s="223"/>
      <c r="AS148" s="223"/>
      <c r="AT148" s="224"/>
      <c r="AU148" s="239" t="s">
        <v>300</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282</v>
      </c>
      <c r="AT149" s="173"/>
      <c r="AU149" s="194"/>
      <c r="AV149" s="194"/>
      <c r="AW149" s="172" t="s">
        <v>257</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297</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30</v>
      </c>
      <c r="H152" s="169"/>
      <c r="I152" s="169"/>
      <c r="J152" s="169"/>
      <c r="K152" s="169"/>
      <c r="L152" s="169"/>
      <c r="M152" s="169"/>
      <c r="N152" s="169"/>
      <c r="O152" s="169"/>
      <c r="P152" s="170"/>
      <c r="Q152" s="177" t="s">
        <v>365</v>
      </c>
      <c r="R152" s="169"/>
      <c r="S152" s="169"/>
      <c r="T152" s="169"/>
      <c r="U152" s="169"/>
      <c r="V152" s="169"/>
      <c r="W152" s="169"/>
      <c r="X152" s="169"/>
      <c r="Y152" s="169"/>
      <c r="Z152" s="169"/>
      <c r="AA152" s="169"/>
      <c r="AB152" s="214" t="s">
        <v>366</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303</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30</v>
      </c>
      <c r="H159" s="169"/>
      <c r="I159" s="169"/>
      <c r="J159" s="169"/>
      <c r="K159" s="169"/>
      <c r="L159" s="169"/>
      <c r="M159" s="169"/>
      <c r="N159" s="169"/>
      <c r="O159" s="169"/>
      <c r="P159" s="170"/>
      <c r="Q159" s="177" t="s">
        <v>365</v>
      </c>
      <c r="R159" s="169"/>
      <c r="S159" s="169"/>
      <c r="T159" s="169"/>
      <c r="U159" s="169"/>
      <c r="V159" s="169"/>
      <c r="W159" s="169"/>
      <c r="X159" s="169"/>
      <c r="Y159" s="169"/>
      <c r="Z159" s="169"/>
      <c r="AA159" s="169"/>
      <c r="AB159" s="214" t="s">
        <v>366</v>
      </c>
      <c r="AC159" s="169"/>
      <c r="AD159" s="170"/>
      <c r="AE159" s="216" t="s">
        <v>302</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303</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30</v>
      </c>
      <c r="H166" s="169"/>
      <c r="I166" s="169"/>
      <c r="J166" s="169"/>
      <c r="K166" s="169"/>
      <c r="L166" s="169"/>
      <c r="M166" s="169"/>
      <c r="N166" s="169"/>
      <c r="O166" s="169"/>
      <c r="P166" s="170"/>
      <c r="Q166" s="177" t="s">
        <v>365</v>
      </c>
      <c r="R166" s="169"/>
      <c r="S166" s="169"/>
      <c r="T166" s="169"/>
      <c r="U166" s="169"/>
      <c r="V166" s="169"/>
      <c r="W166" s="169"/>
      <c r="X166" s="169"/>
      <c r="Y166" s="169"/>
      <c r="Z166" s="169"/>
      <c r="AA166" s="169"/>
      <c r="AB166" s="214" t="s">
        <v>366</v>
      </c>
      <c r="AC166" s="169"/>
      <c r="AD166" s="170"/>
      <c r="AE166" s="216" t="s">
        <v>302</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303</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30</v>
      </c>
      <c r="H173" s="169"/>
      <c r="I173" s="169"/>
      <c r="J173" s="169"/>
      <c r="K173" s="169"/>
      <c r="L173" s="169"/>
      <c r="M173" s="169"/>
      <c r="N173" s="169"/>
      <c r="O173" s="169"/>
      <c r="P173" s="170"/>
      <c r="Q173" s="177" t="s">
        <v>365</v>
      </c>
      <c r="R173" s="169"/>
      <c r="S173" s="169"/>
      <c r="T173" s="169"/>
      <c r="U173" s="169"/>
      <c r="V173" s="169"/>
      <c r="W173" s="169"/>
      <c r="X173" s="169"/>
      <c r="Y173" s="169"/>
      <c r="Z173" s="169"/>
      <c r="AA173" s="169"/>
      <c r="AB173" s="214" t="s">
        <v>366</v>
      </c>
      <c r="AC173" s="169"/>
      <c r="AD173" s="170"/>
      <c r="AE173" s="216" t="s">
        <v>302</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303</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30</v>
      </c>
      <c r="H180" s="169"/>
      <c r="I180" s="169"/>
      <c r="J180" s="169"/>
      <c r="K180" s="169"/>
      <c r="L180" s="169"/>
      <c r="M180" s="169"/>
      <c r="N180" s="169"/>
      <c r="O180" s="169"/>
      <c r="P180" s="170"/>
      <c r="Q180" s="177" t="s">
        <v>365</v>
      </c>
      <c r="R180" s="169"/>
      <c r="S180" s="169"/>
      <c r="T180" s="169"/>
      <c r="U180" s="169"/>
      <c r="V180" s="169"/>
      <c r="W180" s="169"/>
      <c r="X180" s="169"/>
      <c r="Y180" s="169"/>
      <c r="Z180" s="169"/>
      <c r="AA180" s="169"/>
      <c r="AB180" s="214" t="s">
        <v>366</v>
      </c>
      <c r="AC180" s="169"/>
      <c r="AD180" s="170"/>
      <c r="AE180" s="216" t="s">
        <v>302</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76" t="s">
        <v>303</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53" t="s">
        <v>333</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9" t="s">
        <v>319</v>
      </c>
      <c r="F190" s="680"/>
      <c r="G190" s="681" t="s">
        <v>61</v>
      </c>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customHeight="1" x14ac:dyDescent="0.15">
      <c r="A191" s="141"/>
      <c r="B191" s="142"/>
      <c r="C191" s="146"/>
      <c r="D191" s="142"/>
      <c r="E191" s="668" t="s">
        <v>317</v>
      </c>
      <c r="F191" s="669"/>
      <c r="G191" s="185" t="s">
        <v>494</v>
      </c>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84"/>
    </row>
    <row r="192" spans="1:50" ht="18.75" customHeight="1" x14ac:dyDescent="0.15">
      <c r="A192" s="141"/>
      <c r="B192" s="142"/>
      <c r="C192" s="146"/>
      <c r="D192" s="142"/>
      <c r="E192" s="149" t="s">
        <v>275</v>
      </c>
      <c r="F192" s="150"/>
      <c r="G192" s="222" t="s">
        <v>296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157</v>
      </c>
      <c r="AF192" s="229"/>
      <c r="AG192" s="229"/>
      <c r="AH192" s="229"/>
      <c r="AI192" s="229" t="s">
        <v>392</v>
      </c>
      <c r="AJ192" s="229"/>
      <c r="AK192" s="229"/>
      <c r="AL192" s="229"/>
      <c r="AM192" s="229" t="s">
        <v>66</v>
      </c>
      <c r="AN192" s="229"/>
      <c r="AO192" s="229"/>
      <c r="AP192" s="228"/>
      <c r="AQ192" s="228" t="s">
        <v>281</v>
      </c>
      <c r="AR192" s="223"/>
      <c r="AS192" s="223"/>
      <c r="AT192" s="224"/>
      <c r="AU192" s="239" t="s">
        <v>300</v>
      </c>
      <c r="AV192" s="239"/>
      <c r="AW192" s="239"/>
      <c r="AX192" s="240"/>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282</v>
      </c>
      <c r="AT193" s="173"/>
      <c r="AU193" s="194">
        <v>7</v>
      </c>
      <c r="AV193" s="194"/>
      <c r="AW193" s="172" t="s">
        <v>257</v>
      </c>
      <c r="AX193" s="231"/>
    </row>
    <row r="194" spans="1:50" ht="39.75" customHeight="1" x14ac:dyDescent="0.15">
      <c r="A194" s="141"/>
      <c r="B194" s="142"/>
      <c r="C194" s="146"/>
      <c r="D194" s="142"/>
      <c r="E194" s="146"/>
      <c r="F194" s="151"/>
      <c r="G194" s="181" t="s">
        <v>536</v>
      </c>
      <c r="H194" s="95"/>
      <c r="I194" s="95"/>
      <c r="J194" s="95"/>
      <c r="K194" s="95"/>
      <c r="L194" s="95"/>
      <c r="M194" s="95"/>
      <c r="N194" s="95"/>
      <c r="O194" s="95"/>
      <c r="P194" s="95"/>
      <c r="Q194" s="95"/>
      <c r="R194" s="95"/>
      <c r="S194" s="95"/>
      <c r="T194" s="95"/>
      <c r="U194" s="95"/>
      <c r="V194" s="95"/>
      <c r="W194" s="95"/>
      <c r="X194" s="182"/>
      <c r="Y194" s="243" t="s">
        <v>297</v>
      </c>
      <c r="Z194" s="244"/>
      <c r="AA194" s="245"/>
      <c r="AB194" s="238" t="s">
        <v>40</v>
      </c>
      <c r="AC194" s="195"/>
      <c r="AD194" s="195"/>
      <c r="AE194" s="234">
        <v>19</v>
      </c>
      <c r="AF194" s="192"/>
      <c r="AG194" s="192"/>
      <c r="AH194" s="192"/>
      <c r="AI194" s="234">
        <v>25</v>
      </c>
      <c r="AJ194" s="192"/>
      <c r="AK194" s="192"/>
      <c r="AL194" s="192"/>
      <c r="AM194" s="234">
        <v>24</v>
      </c>
      <c r="AN194" s="192"/>
      <c r="AO194" s="192"/>
      <c r="AP194" s="192"/>
      <c r="AQ194" s="234"/>
      <c r="AR194" s="192"/>
      <c r="AS194" s="192"/>
      <c r="AT194" s="192"/>
      <c r="AU194" s="234"/>
      <c r="AV194" s="192"/>
      <c r="AW194" s="192"/>
      <c r="AX194" s="235"/>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2" t="s">
        <v>40</v>
      </c>
      <c r="AC195" s="233"/>
      <c r="AD195" s="233"/>
      <c r="AE195" s="234" t="s">
        <v>402</v>
      </c>
      <c r="AF195" s="192"/>
      <c r="AG195" s="192"/>
      <c r="AH195" s="192"/>
      <c r="AI195" s="234" t="s">
        <v>402</v>
      </c>
      <c r="AJ195" s="192"/>
      <c r="AK195" s="192"/>
      <c r="AL195" s="192"/>
      <c r="AM195" s="234" t="s">
        <v>402</v>
      </c>
      <c r="AN195" s="192"/>
      <c r="AO195" s="192"/>
      <c r="AP195" s="192"/>
      <c r="AQ195" s="234"/>
      <c r="AR195" s="192"/>
      <c r="AS195" s="192"/>
      <c r="AT195" s="192"/>
      <c r="AU195" s="234">
        <v>30</v>
      </c>
      <c r="AV195" s="192"/>
      <c r="AW195" s="192"/>
      <c r="AX195" s="235"/>
    </row>
    <row r="196" spans="1:50" ht="18.75" hidden="1" customHeight="1" x14ac:dyDescent="0.15">
      <c r="A196" s="141"/>
      <c r="B196" s="142"/>
      <c r="C196" s="146"/>
      <c r="D196" s="142"/>
      <c r="E196" s="146"/>
      <c r="F196" s="151"/>
      <c r="G196" s="222" t="s">
        <v>296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157</v>
      </c>
      <c r="AF196" s="229"/>
      <c r="AG196" s="229"/>
      <c r="AH196" s="229"/>
      <c r="AI196" s="229" t="s">
        <v>392</v>
      </c>
      <c r="AJ196" s="229"/>
      <c r="AK196" s="229"/>
      <c r="AL196" s="229"/>
      <c r="AM196" s="229" t="s">
        <v>66</v>
      </c>
      <c r="AN196" s="229"/>
      <c r="AO196" s="229"/>
      <c r="AP196" s="228"/>
      <c r="AQ196" s="228" t="s">
        <v>281</v>
      </c>
      <c r="AR196" s="223"/>
      <c r="AS196" s="223"/>
      <c r="AT196" s="224"/>
      <c r="AU196" s="239" t="s">
        <v>300</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282</v>
      </c>
      <c r="AT197" s="173"/>
      <c r="AU197" s="194"/>
      <c r="AV197" s="194"/>
      <c r="AW197" s="172" t="s">
        <v>257</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297</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157</v>
      </c>
      <c r="AF200" s="229"/>
      <c r="AG200" s="229"/>
      <c r="AH200" s="229"/>
      <c r="AI200" s="229" t="s">
        <v>392</v>
      </c>
      <c r="AJ200" s="229"/>
      <c r="AK200" s="229"/>
      <c r="AL200" s="229"/>
      <c r="AM200" s="229" t="s">
        <v>66</v>
      </c>
      <c r="AN200" s="229"/>
      <c r="AO200" s="229"/>
      <c r="AP200" s="228"/>
      <c r="AQ200" s="228" t="s">
        <v>281</v>
      </c>
      <c r="AR200" s="223"/>
      <c r="AS200" s="223"/>
      <c r="AT200" s="224"/>
      <c r="AU200" s="239" t="s">
        <v>300</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282</v>
      </c>
      <c r="AT201" s="173"/>
      <c r="AU201" s="194"/>
      <c r="AV201" s="194"/>
      <c r="AW201" s="172" t="s">
        <v>257</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297</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157</v>
      </c>
      <c r="AF204" s="229"/>
      <c r="AG204" s="229"/>
      <c r="AH204" s="229"/>
      <c r="AI204" s="229" t="s">
        <v>392</v>
      </c>
      <c r="AJ204" s="229"/>
      <c r="AK204" s="229"/>
      <c r="AL204" s="229"/>
      <c r="AM204" s="229" t="s">
        <v>66</v>
      </c>
      <c r="AN204" s="229"/>
      <c r="AO204" s="229"/>
      <c r="AP204" s="228"/>
      <c r="AQ204" s="228" t="s">
        <v>281</v>
      </c>
      <c r="AR204" s="223"/>
      <c r="AS204" s="223"/>
      <c r="AT204" s="224"/>
      <c r="AU204" s="239" t="s">
        <v>300</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282</v>
      </c>
      <c r="AT205" s="173"/>
      <c r="AU205" s="194"/>
      <c r="AV205" s="194"/>
      <c r="AW205" s="172" t="s">
        <v>257</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297</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157</v>
      </c>
      <c r="AF208" s="229"/>
      <c r="AG208" s="229"/>
      <c r="AH208" s="229"/>
      <c r="AI208" s="229" t="s">
        <v>392</v>
      </c>
      <c r="AJ208" s="229"/>
      <c r="AK208" s="229"/>
      <c r="AL208" s="229"/>
      <c r="AM208" s="229" t="s">
        <v>66</v>
      </c>
      <c r="AN208" s="229"/>
      <c r="AO208" s="229"/>
      <c r="AP208" s="228"/>
      <c r="AQ208" s="228" t="s">
        <v>281</v>
      </c>
      <c r="AR208" s="223"/>
      <c r="AS208" s="223"/>
      <c r="AT208" s="224"/>
      <c r="AU208" s="239" t="s">
        <v>300</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282</v>
      </c>
      <c r="AT209" s="173"/>
      <c r="AU209" s="194"/>
      <c r="AV209" s="194"/>
      <c r="AW209" s="172" t="s">
        <v>257</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297</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30</v>
      </c>
      <c r="H212" s="169"/>
      <c r="I212" s="169"/>
      <c r="J212" s="169"/>
      <c r="K212" s="169"/>
      <c r="L212" s="169"/>
      <c r="M212" s="169"/>
      <c r="N212" s="169"/>
      <c r="O212" s="169"/>
      <c r="P212" s="170"/>
      <c r="Q212" s="177" t="s">
        <v>365</v>
      </c>
      <c r="R212" s="169"/>
      <c r="S212" s="169"/>
      <c r="T212" s="169"/>
      <c r="U212" s="169"/>
      <c r="V212" s="169"/>
      <c r="W212" s="169"/>
      <c r="X212" s="169"/>
      <c r="Y212" s="169"/>
      <c r="Z212" s="169"/>
      <c r="AA212" s="169"/>
      <c r="AB212" s="214" t="s">
        <v>366</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303</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30</v>
      </c>
      <c r="H219" s="169"/>
      <c r="I219" s="169"/>
      <c r="J219" s="169"/>
      <c r="K219" s="169"/>
      <c r="L219" s="169"/>
      <c r="M219" s="169"/>
      <c r="N219" s="169"/>
      <c r="O219" s="169"/>
      <c r="P219" s="170"/>
      <c r="Q219" s="177" t="s">
        <v>365</v>
      </c>
      <c r="R219" s="169"/>
      <c r="S219" s="169"/>
      <c r="T219" s="169"/>
      <c r="U219" s="169"/>
      <c r="V219" s="169"/>
      <c r="W219" s="169"/>
      <c r="X219" s="169"/>
      <c r="Y219" s="169"/>
      <c r="Z219" s="169"/>
      <c r="AA219" s="169"/>
      <c r="AB219" s="214" t="s">
        <v>366</v>
      </c>
      <c r="AC219" s="169"/>
      <c r="AD219" s="170"/>
      <c r="AE219" s="216" t="s">
        <v>302</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303</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30</v>
      </c>
      <c r="H226" s="169"/>
      <c r="I226" s="169"/>
      <c r="J226" s="169"/>
      <c r="K226" s="169"/>
      <c r="L226" s="169"/>
      <c r="M226" s="169"/>
      <c r="N226" s="169"/>
      <c r="O226" s="169"/>
      <c r="P226" s="170"/>
      <c r="Q226" s="177" t="s">
        <v>365</v>
      </c>
      <c r="R226" s="169"/>
      <c r="S226" s="169"/>
      <c r="T226" s="169"/>
      <c r="U226" s="169"/>
      <c r="V226" s="169"/>
      <c r="W226" s="169"/>
      <c r="X226" s="169"/>
      <c r="Y226" s="169"/>
      <c r="Z226" s="169"/>
      <c r="AA226" s="169"/>
      <c r="AB226" s="214" t="s">
        <v>366</v>
      </c>
      <c r="AC226" s="169"/>
      <c r="AD226" s="170"/>
      <c r="AE226" s="216" t="s">
        <v>302</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303</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30</v>
      </c>
      <c r="H233" s="169"/>
      <c r="I233" s="169"/>
      <c r="J233" s="169"/>
      <c r="K233" s="169"/>
      <c r="L233" s="169"/>
      <c r="M233" s="169"/>
      <c r="N233" s="169"/>
      <c r="O233" s="169"/>
      <c r="P233" s="170"/>
      <c r="Q233" s="177" t="s">
        <v>365</v>
      </c>
      <c r="R233" s="169"/>
      <c r="S233" s="169"/>
      <c r="T233" s="169"/>
      <c r="U233" s="169"/>
      <c r="V233" s="169"/>
      <c r="W233" s="169"/>
      <c r="X233" s="169"/>
      <c r="Y233" s="169"/>
      <c r="Z233" s="169"/>
      <c r="AA233" s="169"/>
      <c r="AB233" s="214" t="s">
        <v>366</v>
      </c>
      <c r="AC233" s="169"/>
      <c r="AD233" s="170"/>
      <c r="AE233" s="216" t="s">
        <v>302</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303</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30</v>
      </c>
      <c r="H240" s="169"/>
      <c r="I240" s="169"/>
      <c r="J240" s="169"/>
      <c r="K240" s="169"/>
      <c r="L240" s="169"/>
      <c r="M240" s="169"/>
      <c r="N240" s="169"/>
      <c r="O240" s="169"/>
      <c r="P240" s="170"/>
      <c r="Q240" s="177" t="s">
        <v>365</v>
      </c>
      <c r="R240" s="169"/>
      <c r="S240" s="169"/>
      <c r="T240" s="169"/>
      <c r="U240" s="169"/>
      <c r="V240" s="169"/>
      <c r="W240" s="169"/>
      <c r="X240" s="169"/>
      <c r="Y240" s="169"/>
      <c r="Z240" s="169"/>
      <c r="AA240" s="169"/>
      <c r="AB240" s="214" t="s">
        <v>366</v>
      </c>
      <c r="AC240" s="169"/>
      <c r="AD240" s="170"/>
      <c r="AE240" s="216" t="s">
        <v>302</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76" t="s">
        <v>303</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3" t="s">
        <v>333</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9" t="s">
        <v>319</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x14ac:dyDescent="0.15">
      <c r="A251" s="141"/>
      <c r="B251" s="142"/>
      <c r="C251" s="146"/>
      <c r="D251" s="142"/>
      <c r="E251" s="668" t="s">
        <v>317</v>
      </c>
      <c r="F251" s="669"/>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84"/>
    </row>
    <row r="252" spans="1:50" ht="18.75" hidden="1" customHeight="1" x14ac:dyDescent="0.15">
      <c r="A252" s="141"/>
      <c r="B252" s="142"/>
      <c r="C252" s="146"/>
      <c r="D252" s="142"/>
      <c r="E252" s="149" t="s">
        <v>275</v>
      </c>
      <c r="F252" s="150"/>
      <c r="G252" s="222" t="s">
        <v>296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157</v>
      </c>
      <c r="AF252" s="229"/>
      <c r="AG252" s="229"/>
      <c r="AH252" s="229"/>
      <c r="AI252" s="229" t="s">
        <v>392</v>
      </c>
      <c r="AJ252" s="229"/>
      <c r="AK252" s="229"/>
      <c r="AL252" s="229"/>
      <c r="AM252" s="229" t="s">
        <v>66</v>
      </c>
      <c r="AN252" s="229"/>
      <c r="AO252" s="229"/>
      <c r="AP252" s="228"/>
      <c r="AQ252" s="228" t="s">
        <v>281</v>
      </c>
      <c r="AR252" s="223"/>
      <c r="AS252" s="223"/>
      <c r="AT252" s="224"/>
      <c r="AU252" s="239" t="s">
        <v>300</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282</v>
      </c>
      <c r="AT253" s="173"/>
      <c r="AU253" s="194"/>
      <c r="AV253" s="194"/>
      <c r="AW253" s="172" t="s">
        <v>257</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297</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157</v>
      </c>
      <c r="AF256" s="229"/>
      <c r="AG256" s="229"/>
      <c r="AH256" s="229"/>
      <c r="AI256" s="229" t="s">
        <v>392</v>
      </c>
      <c r="AJ256" s="229"/>
      <c r="AK256" s="229"/>
      <c r="AL256" s="229"/>
      <c r="AM256" s="229" t="s">
        <v>66</v>
      </c>
      <c r="AN256" s="229"/>
      <c r="AO256" s="229"/>
      <c r="AP256" s="228"/>
      <c r="AQ256" s="228" t="s">
        <v>281</v>
      </c>
      <c r="AR256" s="223"/>
      <c r="AS256" s="223"/>
      <c r="AT256" s="224"/>
      <c r="AU256" s="239" t="s">
        <v>300</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282</v>
      </c>
      <c r="AT257" s="173"/>
      <c r="AU257" s="194"/>
      <c r="AV257" s="194"/>
      <c r="AW257" s="172" t="s">
        <v>257</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297</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157</v>
      </c>
      <c r="AF260" s="229"/>
      <c r="AG260" s="229"/>
      <c r="AH260" s="229"/>
      <c r="AI260" s="229" t="s">
        <v>392</v>
      </c>
      <c r="AJ260" s="229"/>
      <c r="AK260" s="229"/>
      <c r="AL260" s="229"/>
      <c r="AM260" s="229" t="s">
        <v>66</v>
      </c>
      <c r="AN260" s="229"/>
      <c r="AO260" s="229"/>
      <c r="AP260" s="228"/>
      <c r="AQ260" s="228" t="s">
        <v>281</v>
      </c>
      <c r="AR260" s="223"/>
      <c r="AS260" s="223"/>
      <c r="AT260" s="224"/>
      <c r="AU260" s="239" t="s">
        <v>300</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282</v>
      </c>
      <c r="AT261" s="173"/>
      <c r="AU261" s="194"/>
      <c r="AV261" s="194"/>
      <c r="AW261" s="172" t="s">
        <v>257</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297</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157</v>
      </c>
      <c r="AF264" s="229"/>
      <c r="AG264" s="229"/>
      <c r="AH264" s="229"/>
      <c r="AI264" s="229" t="s">
        <v>392</v>
      </c>
      <c r="AJ264" s="229"/>
      <c r="AK264" s="229"/>
      <c r="AL264" s="229"/>
      <c r="AM264" s="229" t="s">
        <v>66</v>
      </c>
      <c r="AN264" s="229"/>
      <c r="AO264" s="229"/>
      <c r="AP264" s="228"/>
      <c r="AQ264" s="177" t="s">
        <v>281</v>
      </c>
      <c r="AR264" s="169"/>
      <c r="AS264" s="169"/>
      <c r="AT264" s="170"/>
      <c r="AU264" s="217" t="s">
        <v>300</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282</v>
      </c>
      <c r="AT265" s="173"/>
      <c r="AU265" s="194"/>
      <c r="AV265" s="194"/>
      <c r="AW265" s="172" t="s">
        <v>257</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297</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157</v>
      </c>
      <c r="AF268" s="229"/>
      <c r="AG268" s="229"/>
      <c r="AH268" s="229"/>
      <c r="AI268" s="229" t="s">
        <v>392</v>
      </c>
      <c r="AJ268" s="229"/>
      <c r="AK268" s="229"/>
      <c r="AL268" s="229"/>
      <c r="AM268" s="229" t="s">
        <v>66</v>
      </c>
      <c r="AN268" s="229"/>
      <c r="AO268" s="229"/>
      <c r="AP268" s="228"/>
      <c r="AQ268" s="228" t="s">
        <v>281</v>
      </c>
      <c r="AR268" s="223"/>
      <c r="AS268" s="223"/>
      <c r="AT268" s="224"/>
      <c r="AU268" s="239" t="s">
        <v>300</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282</v>
      </c>
      <c r="AT269" s="173"/>
      <c r="AU269" s="194"/>
      <c r="AV269" s="194"/>
      <c r="AW269" s="172" t="s">
        <v>257</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297</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30</v>
      </c>
      <c r="H272" s="169"/>
      <c r="I272" s="169"/>
      <c r="J272" s="169"/>
      <c r="K272" s="169"/>
      <c r="L272" s="169"/>
      <c r="M272" s="169"/>
      <c r="N272" s="169"/>
      <c r="O272" s="169"/>
      <c r="P272" s="170"/>
      <c r="Q272" s="177" t="s">
        <v>365</v>
      </c>
      <c r="R272" s="169"/>
      <c r="S272" s="169"/>
      <c r="T272" s="169"/>
      <c r="U272" s="169"/>
      <c r="V272" s="169"/>
      <c r="W272" s="169"/>
      <c r="X272" s="169"/>
      <c r="Y272" s="169"/>
      <c r="Z272" s="169"/>
      <c r="AA272" s="169"/>
      <c r="AB272" s="214" t="s">
        <v>366</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303</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30</v>
      </c>
      <c r="H279" s="169"/>
      <c r="I279" s="169"/>
      <c r="J279" s="169"/>
      <c r="K279" s="169"/>
      <c r="L279" s="169"/>
      <c r="M279" s="169"/>
      <c r="N279" s="169"/>
      <c r="O279" s="169"/>
      <c r="P279" s="170"/>
      <c r="Q279" s="177" t="s">
        <v>365</v>
      </c>
      <c r="R279" s="169"/>
      <c r="S279" s="169"/>
      <c r="T279" s="169"/>
      <c r="U279" s="169"/>
      <c r="V279" s="169"/>
      <c r="W279" s="169"/>
      <c r="X279" s="169"/>
      <c r="Y279" s="169"/>
      <c r="Z279" s="169"/>
      <c r="AA279" s="169"/>
      <c r="AB279" s="214" t="s">
        <v>366</v>
      </c>
      <c r="AC279" s="169"/>
      <c r="AD279" s="170"/>
      <c r="AE279" s="216" t="s">
        <v>302</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303</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30</v>
      </c>
      <c r="H286" s="169"/>
      <c r="I286" s="169"/>
      <c r="J286" s="169"/>
      <c r="K286" s="169"/>
      <c r="L286" s="169"/>
      <c r="M286" s="169"/>
      <c r="N286" s="169"/>
      <c r="O286" s="169"/>
      <c r="P286" s="170"/>
      <c r="Q286" s="177" t="s">
        <v>365</v>
      </c>
      <c r="R286" s="169"/>
      <c r="S286" s="169"/>
      <c r="T286" s="169"/>
      <c r="U286" s="169"/>
      <c r="V286" s="169"/>
      <c r="W286" s="169"/>
      <c r="X286" s="169"/>
      <c r="Y286" s="169"/>
      <c r="Z286" s="169"/>
      <c r="AA286" s="169"/>
      <c r="AB286" s="214" t="s">
        <v>366</v>
      </c>
      <c r="AC286" s="169"/>
      <c r="AD286" s="170"/>
      <c r="AE286" s="216" t="s">
        <v>302</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303</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30</v>
      </c>
      <c r="H293" s="169"/>
      <c r="I293" s="169"/>
      <c r="J293" s="169"/>
      <c r="K293" s="169"/>
      <c r="L293" s="169"/>
      <c r="M293" s="169"/>
      <c r="N293" s="169"/>
      <c r="O293" s="169"/>
      <c r="P293" s="170"/>
      <c r="Q293" s="177" t="s">
        <v>365</v>
      </c>
      <c r="R293" s="169"/>
      <c r="S293" s="169"/>
      <c r="T293" s="169"/>
      <c r="U293" s="169"/>
      <c r="V293" s="169"/>
      <c r="W293" s="169"/>
      <c r="X293" s="169"/>
      <c r="Y293" s="169"/>
      <c r="Z293" s="169"/>
      <c r="AA293" s="169"/>
      <c r="AB293" s="214" t="s">
        <v>366</v>
      </c>
      <c r="AC293" s="169"/>
      <c r="AD293" s="170"/>
      <c r="AE293" s="216" t="s">
        <v>302</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303</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30</v>
      </c>
      <c r="H300" s="169"/>
      <c r="I300" s="169"/>
      <c r="J300" s="169"/>
      <c r="K300" s="169"/>
      <c r="L300" s="169"/>
      <c r="M300" s="169"/>
      <c r="N300" s="169"/>
      <c r="O300" s="169"/>
      <c r="P300" s="170"/>
      <c r="Q300" s="177" t="s">
        <v>365</v>
      </c>
      <c r="R300" s="169"/>
      <c r="S300" s="169"/>
      <c r="T300" s="169"/>
      <c r="U300" s="169"/>
      <c r="V300" s="169"/>
      <c r="W300" s="169"/>
      <c r="X300" s="169"/>
      <c r="Y300" s="169"/>
      <c r="Z300" s="169"/>
      <c r="AA300" s="169"/>
      <c r="AB300" s="214" t="s">
        <v>366</v>
      </c>
      <c r="AC300" s="169"/>
      <c r="AD300" s="170"/>
      <c r="AE300" s="216" t="s">
        <v>302</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76" t="s">
        <v>303</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53" t="s">
        <v>333</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customHeight="1" x14ac:dyDescent="0.15">
      <c r="A308" s="141"/>
      <c r="B308" s="142"/>
      <c r="C308" s="146"/>
      <c r="D308" s="142"/>
      <c r="E308" s="94" t="s">
        <v>501</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9" t="s">
        <v>319</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x14ac:dyDescent="0.15">
      <c r="A311" s="141"/>
      <c r="B311" s="142"/>
      <c r="C311" s="146"/>
      <c r="D311" s="142"/>
      <c r="E311" s="668" t="s">
        <v>317</v>
      </c>
      <c r="F311" s="669"/>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84"/>
    </row>
    <row r="312" spans="1:50" ht="18.75" hidden="1" customHeight="1" x14ac:dyDescent="0.15">
      <c r="A312" s="141"/>
      <c r="B312" s="142"/>
      <c r="C312" s="146"/>
      <c r="D312" s="142"/>
      <c r="E312" s="149" t="s">
        <v>275</v>
      </c>
      <c r="F312" s="150"/>
      <c r="G312" s="222" t="s">
        <v>296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157</v>
      </c>
      <c r="AF312" s="229"/>
      <c r="AG312" s="229"/>
      <c r="AH312" s="229"/>
      <c r="AI312" s="229" t="s">
        <v>392</v>
      </c>
      <c r="AJ312" s="229"/>
      <c r="AK312" s="229"/>
      <c r="AL312" s="229"/>
      <c r="AM312" s="229" t="s">
        <v>66</v>
      </c>
      <c r="AN312" s="229"/>
      <c r="AO312" s="229"/>
      <c r="AP312" s="228"/>
      <c r="AQ312" s="228" t="s">
        <v>281</v>
      </c>
      <c r="AR312" s="223"/>
      <c r="AS312" s="223"/>
      <c r="AT312" s="224"/>
      <c r="AU312" s="239" t="s">
        <v>300</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282</v>
      </c>
      <c r="AT313" s="173"/>
      <c r="AU313" s="194"/>
      <c r="AV313" s="194"/>
      <c r="AW313" s="172" t="s">
        <v>257</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297</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157</v>
      </c>
      <c r="AF316" s="229"/>
      <c r="AG316" s="229"/>
      <c r="AH316" s="229"/>
      <c r="AI316" s="229" t="s">
        <v>392</v>
      </c>
      <c r="AJ316" s="229"/>
      <c r="AK316" s="229"/>
      <c r="AL316" s="229"/>
      <c r="AM316" s="229" t="s">
        <v>66</v>
      </c>
      <c r="AN316" s="229"/>
      <c r="AO316" s="229"/>
      <c r="AP316" s="228"/>
      <c r="AQ316" s="228" t="s">
        <v>281</v>
      </c>
      <c r="AR316" s="223"/>
      <c r="AS316" s="223"/>
      <c r="AT316" s="224"/>
      <c r="AU316" s="239" t="s">
        <v>300</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282</v>
      </c>
      <c r="AT317" s="173"/>
      <c r="AU317" s="194"/>
      <c r="AV317" s="194"/>
      <c r="AW317" s="172" t="s">
        <v>257</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297</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157</v>
      </c>
      <c r="AF320" s="229"/>
      <c r="AG320" s="229"/>
      <c r="AH320" s="229"/>
      <c r="AI320" s="229" t="s">
        <v>392</v>
      </c>
      <c r="AJ320" s="229"/>
      <c r="AK320" s="229"/>
      <c r="AL320" s="229"/>
      <c r="AM320" s="229" t="s">
        <v>66</v>
      </c>
      <c r="AN320" s="229"/>
      <c r="AO320" s="229"/>
      <c r="AP320" s="228"/>
      <c r="AQ320" s="228" t="s">
        <v>281</v>
      </c>
      <c r="AR320" s="223"/>
      <c r="AS320" s="223"/>
      <c r="AT320" s="224"/>
      <c r="AU320" s="239" t="s">
        <v>300</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282</v>
      </c>
      <c r="AT321" s="173"/>
      <c r="AU321" s="194"/>
      <c r="AV321" s="194"/>
      <c r="AW321" s="172" t="s">
        <v>257</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297</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157</v>
      </c>
      <c r="AF324" s="229"/>
      <c r="AG324" s="229"/>
      <c r="AH324" s="229"/>
      <c r="AI324" s="229" t="s">
        <v>392</v>
      </c>
      <c r="AJ324" s="229"/>
      <c r="AK324" s="229"/>
      <c r="AL324" s="229"/>
      <c r="AM324" s="229" t="s">
        <v>66</v>
      </c>
      <c r="AN324" s="229"/>
      <c r="AO324" s="229"/>
      <c r="AP324" s="228"/>
      <c r="AQ324" s="228" t="s">
        <v>281</v>
      </c>
      <c r="AR324" s="223"/>
      <c r="AS324" s="223"/>
      <c r="AT324" s="224"/>
      <c r="AU324" s="239" t="s">
        <v>300</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282</v>
      </c>
      <c r="AT325" s="173"/>
      <c r="AU325" s="194"/>
      <c r="AV325" s="194"/>
      <c r="AW325" s="172" t="s">
        <v>257</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297</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157</v>
      </c>
      <c r="AF328" s="229"/>
      <c r="AG328" s="229"/>
      <c r="AH328" s="229"/>
      <c r="AI328" s="229" t="s">
        <v>392</v>
      </c>
      <c r="AJ328" s="229"/>
      <c r="AK328" s="229"/>
      <c r="AL328" s="229"/>
      <c r="AM328" s="229" t="s">
        <v>66</v>
      </c>
      <c r="AN328" s="229"/>
      <c r="AO328" s="229"/>
      <c r="AP328" s="228"/>
      <c r="AQ328" s="228" t="s">
        <v>281</v>
      </c>
      <c r="AR328" s="223"/>
      <c r="AS328" s="223"/>
      <c r="AT328" s="224"/>
      <c r="AU328" s="239" t="s">
        <v>300</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282</v>
      </c>
      <c r="AT329" s="173"/>
      <c r="AU329" s="194"/>
      <c r="AV329" s="194"/>
      <c r="AW329" s="172" t="s">
        <v>257</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297</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30</v>
      </c>
      <c r="H332" s="169"/>
      <c r="I332" s="169"/>
      <c r="J332" s="169"/>
      <c r="K332" s="169"/>
      <c r="L332" s="169"/>
      <c r="M332" s="169"/>
      <c r="N332" s="169"/>
      <c r="O332" s="169"/>
      <c r="P332" s="170"/>
      <c r="Q332" s="177" t="s">
        <v>365</v>
      </c>
      <c r="R332" s="169"/>
      <c r="S332" s="169"/>
      <c r="T332" s="169"/>
      <c r="U332" s="169"/>
      <c r="V332" s="169"/>
      <c r="W332" s="169"/>
      <c r="X332" s="169"/>
      <c r="Y332" s="169"/>
      <c r="Z332" s="169"/>
      <c r="AA332" s="169"/>
      <c r="AB332" s="214" t="s">
        <v>366</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303</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30</v>
      </c>
      <c r="H339" s="169"/>
      <c r="I339" s="169"/>
      <c r="J339" s="169"/>
      <c r="K339" s="169"/>
      <c r="L339" s="169"/>
      <c r="M339" s="169"/>
      <c r="N339" s="169"/>
      <c r="O339" s="169"/>
      <c r="P339" s="170"/>
      <c r="Q339" s="177" t="s">
        <v>365</v>
      </c>
      <c r="R339" s="169"/>
      <c r="S339" s="169"/>
      <c r="T339" s="169"/>
      <c r="U339" s="169"/>
      <c r="V339" s="169"/>
      <c r="W339" s="169"/>
      <c r="X339" s="169"/>
      <c r="Y339" s="169"/>
      <c r="Z339" s="169"/>
      <c r="AA339" s="169"/>
      <c r="AB339" s="214" t="s">
        <v>366</v>
      </c>
      <c r="AC339" s="169"/>
      <c r="AD339" s="170"/>
      <c r="AE339" s="216" t="s">
        <v>302</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303</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30</v>
      </c>
      <c r="H346" s="169"/>
      <c r="I346" s="169"/>
      <c r="J346" s="169"/>
      <c r="K346" s="169"/>
      <c r="L346" s="169"/>
      <c r="M346" s="169"/>
      <c r="N346" s="169"/>
      <c r="O346" s="169"/>
      <c r="P346" s="170"/>
      <c r="Q346" s="177" t="s">
        <v>365</v>
      </c>
      <c r="R346" s="169"/>
      <c r="S346" s="169"/>
      <c r="T346" s="169"/>
      <c r="U346" s="169"/>
      <c r="V346" s="169"/>
      <c r="W346" s="169"/>
      <c r="X346" s="169"/>
      <c r="Y346" s="169"/>
      <c r="Z346" s="169"/>
      <c r="AA346" s="169"/>
      <c r="AB346" s="214" t="s">
        <v>366</v>
      </c>
      <c r="AC346" s="169"/>
      <c r="AD346" s="170"/>
      <c r="AE346" s="216" t="s">
        <v>302</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303</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30</v>
      </c>
      <c r="H353" s="169"/>
      <c r="I353" s="169"/>
      <c r="J353" s="169"/>
      <c r="K353" s="169"/>
      <c r="L353" s="169"/>
      <c r="M353" s="169"/>
      <c r="N353" s="169"/>
      <c r="O353" s="169"/>
      <c r="P353" s="170"/>
      <c r="Q353" s="177" t="s">
        <v>365</v>
      </c>
      <c r="R353" s="169"/>
      <c r="S353" s="169"/>
      <c r="T353" s="169"/>
      <c r="U353" s="169"/>
      <c r="V353" s="169"/>
      <c r="W353" s="169"/>
      <c r="X353" s="169"/>
      <c r="Y353" s="169"/>
      <c r="Z353" s="169"/>
      <c r="AA353" s="169"/>
      <c r="AB353" s="214" t="s">
        <v>366</v>
      </c>
      <c r="AC353" s="169"/>
      <c r="AD353" s="170"/>
      <c r="AE353" s="216" t="s">
        <v>302</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303</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30</v>
      </c>
      <c r="H360" s="169"/>
      <c r="I360" s="169"/>
      <c r="J360" s="169"/>
      <c r="K360" s="169"/>
      <c r="L360" s="169"/>
      <c r="M360" s="169"/>
      <c r="N360" s="169"/>
      <c r="O360" s="169"/>
      <c r="P360" s="170"/>
      <c r="Q360" s="177" t="s">
        <v>365</v>
      </c>
      <c r="R360" s="169"/>
      <c r="S360" s="169"/>
      <c r="T360" s="169"/>
      <c r="U360" s="169"/>
      <c r="V360" s="169"/>
      <c r="W360" s="169"/>
      <c r="X360" s="169"/>
      <c r="Y360" s="169"/>
      <c r="Z360" s="169"/>
      <c r="AA360" s="169"/>
      <c r="AB360" s="214" t="s">
        <v>366</v>
      </c>
      <c r="AC360" s="169"/>
      <c r="AD360" s="170"/>
      <c r="AE360" s="216" t="s">
        <v>302</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76" t="s">
        <v>303</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3" t="s">
        <v>333</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9" t="s">
        <v>319</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x14ac:dyDescent="0.15">
      <c r="A371" s="141"/>
      <c r="B371" s="142"/>
      <c r="C371" s="146"/>
      <c r="D371" s="142"/>
      <c r="E371" s="668" t="s">
        <v>317</v>
      </c>
      <c r="F371" s="669"/>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84"/>
    </row>
    <row r="372" spans="1:50" ht="18.75" hidden="1" customHeight="1" x14ac:dyDescent="0.15">
      <c r="A372" s="141"/>
      <c r="B372" s="142"/>
      <c r="C372" s="146"/>
      <c r="D372" s="142"/>
      <c r="E372" s="149" t="s">
        <v>275</v>
      </c>
      <c r="F372" s="150"/>
      <c r="G372" s="222" t="s">
        <v>296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157</v>
      </c>
      <c r="AF372" s="229"/>
      <c r="AG372" s="229"/>
      <c r="AH372" s="229"/>
      <c r="AI372" s="229" t="s">
        <v>392</v>
      </c>
      <c r="AJ372" s="229"/>
      <c r="AK372" s="229"/>
      <c r="AL372" s="229"/>
      <c r="AM372" s="229" t="s">
        <v>66</v>
      </c>
      <c r="AN372" s="229"/>
      <c r="AO372" s="229"/>
      <c r="AP372" s="228"/>
      <c r="AQ372" s="228" t="s">
        <v>281</v>
      </c>
      <c r="AR372" s="223"/>
      <c r="AS372" s="223"/>
      <c r="AT372" s="224"/>
      <c r="AU372" s="239" t="s">
        <v>300</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282</v>
      </c>
      <c r="AT373" s="173"/>
      <c r="AU373" s="194"/>
      <c r="AV373" s="194"/>
      <c r="AW373" s="172" t="s">
        <v>257</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297</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157</v>
      </c>
      <c r="AF376" s="229"/>
      <c r="AG376" s="229"/>
      <c r="AH376" s="229"/>
      <c r="AI376" s="229" t="s">
        <v>392</v>
      </c>
      <c r="AJ376" s="229"/>
      <c r="AK376" s="229"/>
      <c r="AL376" s="229"/>
      <c r="AM376" s="229" t="s">
        <v>66</v>
      </c>
      <c r="AN376" s="229"/>
      <c r="AO376" s="229"/>
      <c r="AP376" s="228"/>
      <c r="AQ376" s="228" t="s">
        <v>281</v>
      </c>
      <c r="AR376" s="223"/>
      <c r="AS376" s="223"/>
      <c r="AT376" s="224"/>
      <c r="AU376" s="239" t="s">
        <v>300</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282</v>
      </c>
      <c r="AT377" s="173"/>
      <c r="AU377" s="194"/>
      <c r="AV377" s="194"/>
      <c r="AW377" s="172" t="s">
        <v>257</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297</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157</v>
      </c>
      <c r="AF380" s="229"/>
      <c r="AG380" s="229"/>
      <c r="AH380" s="229"/>
      <c r="AI380" s="229" t="s">
        <v>392</v>
      </c>
      <c r="AJ380" s="229"/>
      <c r="AK380" s="229"/>
      <c r="AL380" s="229"/>
      <c r="AM380" s="229" t="s">
        <v>66</v>
      </c>
      <c r="AN380" s="229"/>
      <c r="AO380" s="229"/>
      <c r="AP380" s="228"/>
      <c r="AQ380" s="228" t="s">
        <v>281</v>
      </c>
      <c r="AR380" s="223"/>
      <c r="AS380" s="223"/>
      <c r="AT380" s="224"/>
      <c r="AU380" s="239" t="s">
        <v>300</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282</v>
      </c>
      <c r="AT381" s="173"/>
      <c r="AU381" s="194"/>
      <c r="AV381" s="194"/>
      <c r="AW381" s="172" t="s">
        <v>257</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297</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157</v>
      </c>
      <c r="AF384" s="229"/>
      <c r="AG384" s="229"/>
      <c r="AH384" s="229"/>
      <c r="AI384" s="229" t="s">
        <v>392</v>
      </c>
      <c r="AJ384" s="229"/>
      <c r="AK384" s="229"/>
      <c r="AL384" s="229"/>
      <c r="AM384" s="229" t="s">
        <v>66</v>
      </c>
      <c r="AN384" s="229"/>
      <c r="AO384" s="229"/>
      <c r="AP384" s="228"/>
      <c r="AQ384" s="228" t="s">
        <v>281</v>
      </c>
      <c r="AR384" s="223"/>
      <c r="AS384" s="223"/>
      <c r="AT384" s="224"/>
      <c r="AU384" s="239" t="s">
        <v>300</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282</v>
      </c>
      <c r="AT385" s="173"/>
      <c r="AU385" s="194"/>
      <c r="AV385" s="194"/>
      <c r="AW385" s="172" t="s">
        <v>257</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297</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157</v>
      </c>
      <c r="AF388" s="229"/>
      <c r="AG388" s="229"/>
      <c r="AH388" s="229"/>
      <c r="AI388" s="229" t="s">
        <v>392</v>
      </c>
      <c r="AJ388" s="229"/>
      <c r="AK388" s="229"/>
      <c r="AL388" s="229"/>
      <c r="AM388" s="229" t="s">
        <v>66</v>
      </c>
      <c r="AN388" s="229"/>
      <c r="AO388" s="229"/>
      <c r="AP388" s="228"/>
      <c r="AQ388" s="228" t="s">
        <v>281</v>
      </c>
      <c r="AR388" s="223"/>
      <c r="AS388" s="223"/>
      <c r="AT388" s="224"/>
      <c r="AU388" s="239" t="s">
        <v>300</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282</v>
      </c>
      <c r="AT389" s="173"/>
      <c r="AU389" s="194"/>
      <c r="AV389" s="194"/>
      <c r="AW389" s="172" t="s">
        <v>257</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297</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30</v>
      </c>
      <c r="H392" s="169"/>
      <c r="I392" s="169"/>
      <c r="J392" s="169"/>
      <c r="K392" s="169"/>
      <c r="L392" s="169"/>
      <c r="M392" s="169"/>
      <c r="N392" s="169"/>
      <c r="O392" s="169"/>
      <c r="P392" s="170"/>
      <c r="Q392" s="177" t="s">
        <v>365</v>
      </c>
      <c r="R392" s="169"/>
      <c r="S392" s="169"/>
      <c r="T392" s="169"/>
      <c r="U392" s="169"/>
      <c r="V392" s="169"/>
      <c r="W392" s="169"/>
      <c r="X392" s="169"/>
      <c r="Y392" s="169"/>
      <c r="Z392" s="169"/>
      <c r="AA392" s="169"/>
      <c r="AB392" s="214" t="s">
        <v>366</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303</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30</v>
      </c>
      <c r="H399" s="169"/>
      <c r="I399" s="169"/>
      <c r="J399" s="169"/>
      <c r="K399" s="169"/>
      <c r="L399" s="169"/>
      <c r="M399" s="169"/>
      <c r="N399" s="169"/>
      <c r="O399" s="169"/>
      <c r="P399" s="170"/>
      <c r="Q399" s="177" t="s">
        <v>365</v>
      </c>
      <c r="R399" s="169"/>
      <c r="S399" s="169"/>
      <c r="T399" s="169"/>
      <c r="U399" s="169"/>
      <c r="V399" s="169"/>
      <c r="W399" s="169"/>
      <c r="X399" s="169"/>
      <c r="Y399" s="169"/>
      <c r="Z399" s="169"/>
      <c r="AA399" s="169"/>
      <c r="AB399" s="214" t="s">
        <v>366</v>
      </c>
      <c r="AC399" s="169"/>
      <c r="AD399" s="170"/>
      <c r="AE399" s="216" t="s">
        <v>302</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303</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30</v>
      </c>
      <c r="H406" s="169"/>
      <c r="I406" s="169"/>
      <c r="J406" s="169"/>
      <c r="K406" s="169"/>
      <c r="L406" s="169"/>
      <c r="M406" s="169"/>
      <c r="N406" s="169"/>
      <c r="O406" s="169"/>
      <c r="P406" s="170"/>
      <c r="Q406" s="177" t="s">
        <v>365</v>
      </c>
      <c r="R406" s="169"/>
      <c r="S406" s="169"/>
      <c r="T406" s="169"/>
      <c r="U406" s="169"/>
      <c r="V406" s="169"/>
      <c r="W406" s="169"/>
      <c r="X406" s="169"/>
      <c r="Y406" s="169"/>
      <c r="Z406" s="169"/>
      <c r="AA406" s="169"/>
      <c r="AB406" s="214" t="s">
        <v>366</v>
      </c>
      <c r="AC406" s="169"/>
      <c r="AD406" s="170"/>
      <c r="AE406" s="216" t="s">
        <v>302</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303</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30</v>
      </c>
      <c r="H413" s="169"/>
      <c r="I413" s="169"/>
      <c r="J413" s="169"/>
      <c r="K413" s="169"/>
      <c r="L413" s="169"/>
      <c r="M413" s="169"/>
      <c r="N413" s="169"/>
      <c r="O413" s="169"/>
      <c r="P413" s="170"/>
      <c r="Q413" s="177" t="s">
        <v>365</v>
      </c>
      <c r="R413" s="169"/>
      <c r="S413" s="169"/>
      <c r="T413" s="169"/>
      <c r="U413" s="169"/>
      <c r="V413" s="169"/>
      <c r="W413" s="169"/>
      <c r="X413" s="169"/>
      <c r="Y413" s="169"/>
      <c r="Z413" s="169"/>
      <c r="AA413" s="169"/>
      <c r="AB413" s="214" t="s">
        <v>366</v>
      </c>
      <c r="AC413" s="169"/>
      <c r="AD413" s="170"/>
      <c r="AE413" s="216" t="s">
        <v>302</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303</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30</v>
      </c>
      <c r="H420" s="169"/>
      <c r="I420" s="169"/>
      <c r="J420" s="169"/>
      <c r="K420" s="169"/>
      <c r="L420" s="169"/>
      <c r="M420" s="169"/>
      <c r="N420" s="169"/>
      <c r="O420" s="169"/>
      <c r="P420" s="170"/>
      <c r="Q420" s="177" t="s">
        <v>365</v>
      </c>
      <c r="R420" s="169"/>
      <c r="S420" s="169"/>
      <c r="T420" s="169"/>
      <c r="U420" s="169"/>
      <c r="V420" s="169"/>
      <c r="W420" s="169"/>
      <c r="X420" s="169"/>
      <c r="Y420" s="169"/>
      <c r="Z420" s="169"/>
      <c r="AA420" s="169"/>
      <c r="AB420" s="214" t="s">
        <v>366</v>
      </c>
      <c r="AC420" s="169"/>
      <c r="AD420" s="170"/>
      <c r="AE420" s="216" t="s">
        <v>302</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76" t="s">
        <v>303</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3" t="s">
        <v>333</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338</v>
      </c>
      <c r="D430" s="153"/>
      <c r="E430" s="668" t="s">
        <v>398</v>
      </c>
      <c r="F430" s="678"/>
      <c r="G430" s="670" t="s">
        <v>305</v>
      </c>
      <c r="H430" s="654"/>
      <c r="I430" s="654"/>
      <c r="J430" s="671"/>
      <c r="K430" s="672"/>
      <c r="L430" s="672"/>
      <c r="M430" s="672"/>
      <c r="N430" s="672"/>
      <c r="O430" s="672"/>
      <c r="P430" s="672"/>
      <c r="Q430" s="672"/>
      <c r="R430" s="672"/>
      <c r="S430" s="672"/>
      <c r="T430" s="673"/>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hidden="1"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64" t="s">
        <v>45</v>
      </c>
      <c r="AF431" s="665"/>
      <c r="AG431" s="665"/>
      <c r="AH431" s="666"/>
      <c r="AI431" s="179" t="s">
        <v>270</v>
      </c>
      <c r="AJ431" s="179"/>
      <c r="AK431" s="179"/>
      <c r="AL431" s="177"/>
      <c r="AM431" s="179" t="s">
        <v>345</v>
      </c>
      <c r="AN431" s="179"/>
      <c r="AO431" s="179"/>
      <c r="AP431" s="177"/>
      <c r="AQ431" s="177" t="s">
        <v>281</v>
      </c>
      <c r="AR431" s="169"/>
      <c r="AS431" s="169"/>
      <c r="AT431" s="170"/>
      <c r="AU431" s="217" t="s">
        <v>208</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282</v>
      </c>
      <c r="AH432" s="173"/>
      <c r="AI432" s="180"/>
      <c r="AJ432" s="180"/>
      <c r="AK432" s="180"/>
      <c r="AL432" s="178"/>
      <c r="AM432" s="180"/>
      <c r="AN432" s="180"/>
      <c r="AO432" s="180"/>
      <c r="AP432" s="178"/>
      <c r="AQ432" s="667"/>
      <c r="AR432" s="194"/>
      <c r="AS432" s="172" t="s">
        <v>282</v>
      </c>
      <c r="AT432" s="173"/>
      <c r="AU432" s="194"/>
      <c r="AV432" s="194"/>
      <c r="AW432" s="172" t="s">
        <v>257</v>
      </c>
      <c r="AX432" s="231"/>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43</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8.7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64" t="s">
        <v>45</v>
      </c>
      <c r="AF436" s="665"/>
      <c r="AG436" s="665"/>
      <c r="AH436" s="666"/>
      <c r="AI436" s="179" t="s">
        <v>270</v>
      </c>
      <c r="AJ436" s="179"/>
      <c r="AK436" s="179"/>
      <c r="AL436" s="177"/>
      <c r="AM436" s="179" t="s">
        <v>345</v>
      </c>
      <c r="AN436" s="179"/>
      <c r="AO436" s="179"/>
      <c r="AP436" s="177"/>
      <c r="AQ436" s="177" t="s">
        <v>281</v>
      </c>
      <c r="AR436" s="169"/>
      <c r="AS436" s="169"/>
      <c r="AT436" s="170"/>
      <c r="AU436" s="217" t="s">
        <v>208</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667"/>
      <c r="AR437" s="194"/>
      <c r="AS437" s="172" t="s">
        <v>282</v>
      </c>
      <c r="AT437" s="173"/>
      <c r="AU437" s="194"/>
      <c r="AV437" s="194"/>
      <c r="AW437" s="172" t="s">
        <v>257</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43</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64" t="s">
        <v>45</v>
      </c>
      <c r="AF441" s="665"/>
      <c r="AG441" s="665"/>
      <c r="AH441" s="666"/>
      <c r="AI441" s="179" t="s">
        <v>270</v>
      </c>
      <c r="AJ441" s="179"/>
      <c r="AK441" s="179"/>
      <c r="AL441" s="177"/>
      <c r="AM441" s="179" t="s">
        <v>345</v>
      </c>
      <c r="AN441" s="179"/>
      <c r="AO441" s="179"/>
      <c r="AP441" s="177"/>
      <c r="AQ441" s="177" t="s">
        <v>281</v>
      </c>
      <c r="AR441" s="169"/>
      <c r="AS441" s="169"/>
      <c r="AT441" s="170"/>
      <c r="AU441" s="217" t="s">
        <v>208</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667"/>
      <c r="AR442" s="194"/>
      <c r="AS442" s="172" t="s">
        <v>282</v>
      </c>
      <c r="AT442" s="173"/>
      <c r="AU442" s="194"/>
      <c r="AV442" s="194"/>
      <c r="AW442" s="172" t="s">
        <v>257</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64" t="s">
        <v>45</v>
      </c>
      <c r="AF446" s="665"/>
      <c r="AG446" s="665"/>
      <c r="AH446" s="666"/>
      <c r="AI446" s="179" t="s">
        <v>270</v>
      </c>
      <c r="AJ446" s="179"/>
      <c r="AK446" s="179"/>
      <c r="AL446" s="177"/>
      <c r="AM446" s="179" t="s">
        <v>345</v>
      </c>
      <c r="AN446" s="179"/>
      <c r="AO446" s="179"/>
      <c r="AP446" s="177"/>
      <c r="AQ446" s="177" t="s">
        <v>281</v>
      </c>
      <c r="AR446" s="169"/>
      <c r="AS446" s="169"/>
      <c r="AT446" s="170"/>
      <c r="AU446" s="217" t="s">
        <v>208</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667"/>
      <c r="AR447" s="194"/>
      <c r="AS447" s="172" t="s">
        <v>282</v>
      </c>
      <c r="AT447" s="173"/>
      <c r="AU447" s="194"/>
      <c r="AV447" s="194"/>
      <c r="AW447" s="172" t="s">
        <v>257</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64" t="s">
        <v>45</v>
      </c>
      <c r="AF451" s="665"/>
      <c r="AG451" s="665"/>
      <c r="AH451" s="666"/>
      <c r="AI451" s="179" t="s">
        <v>270</v>
      </c>
      <c r="AJ451" s="179"/>
      <c r="AK451" s="179"/>
      <c r="AL451" s="177"/>
      <c r="AM451" s="179" t="s">
        <v>345</v>
      </c>
      <c r="AN451" s="179"/>
      <c r="AO451" s="179"/>
      <c r="AP451" s="177"/>
      <c r="AQ451" s="177" t="s">
        <v>281</v>
      </c>
      <c r="AR451" s="169"/>
      <c r="AS451" s="169"/>
      <c r="AT451" s="170"/>
      <c r="AU451" s="217" t="s">
        <v>208</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667"/>
      <c r="AR452" s="194"/>
      <c r="AS452" s="172" t="s">
        <v>282</v>
      </c>
      <c r="AT452" s="173"/>
      <c r="AU452" s="194"/>
      <c r="AV452" s="194"/>
      <c r="AW452" s="172" t="s">
        <v>257</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64" t="s">
        <v>45</v>
      </c>
      <c r="AF456" s="665"/>
      <c r="AG456" s="665"/>
      <c r="AH456" s="666"/>
      <c r="AI456" s="179" t="s">
        <v>270</v>
      </c>
      <c r="AJ456" s="179"/>
      <c r="AK456" s="179"/>
      <c r="AL456" s="177"/>
      <c r="AM456" s="179" t="s">
        <v>345</v>
      </c>
      <c r="AN456" s="179"/>
      <c r="AO456" s="179"/>
      <c r="AP456" s="177"/>
      <c r="AQ456" s="177" t="s">
        <v>281</v>
      </c>
      <c r="AR456" s="169"/>
      <c r="AS456" s="169"/>
      <c r="AT456" s="170"/>
      <c r="AU456" s="217" t="s">
        <v>208</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282</v>
      </c>
      <c r="AH457" s="173"/>
      <c r="AI457" s="180"/>
      <c r="AJ457" s="180"/>
      <c r="AK457" s="180"/>
      <c r="AL457" s="178"/>
      <c r="AM457" s="180"/>
      <c r="AN457" s="180"/>
      <c r="AO457" s="180"/>
      <c r="AP457" s="178"/>
      <c r="AQ457" s="667"/>
      <c r="AR457" s="194"/>
      <c r="AS457" s="172" t="s">
        <v>282</v>
      </c>
      <c r="AT457" s="173"/>
      <c r="AU457" s="194"/>
      <c r="AV457" s="194"/>
      <c r="AW457" s="172" t="s">
        <v>257</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43</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64" t="s">
        <v>45</v>
      </c>
      <c r="AF461" s="665"/>
      <c r="AG461" s="665"/>
      <c r="AH461" s="666"/>
      <c r="AI461" s="179" t="s">
        <v>270</v>
      </c>
      <c r="AJ461" s="179"/>
      <c r="AK461" s="179"/>
      <c r="AL461" s="177"/>
      <c r="AM461" s="179" t="s">
        <v>345</v>
      </c>
      <c r="AN461" s="179"/>
      <c r="AO461" s="179"/>
      <c r="AP461" s="177"/>
      <c r="AQ461" s="177" t="s">
        <v>281</v>
      </c>
      <c r="AR461" s="169"/>
      <c r="AS461" s="169"/>
      <c r="AT461" s="170"/>
      <c r="AU461" s="217" t="s">
        <v>208</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667"/>
      <c r="AR462" s="194"/>
      <c r="AS462" s="172" t="s">
        <v>282</v>
      </c>
      <c r="AT462" s="173"/>
      <c r="AU462" s="194"/>
      <c r="AV462" s="194"/>
      <c r="AW462" s="172" t="s">
        <v>257</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64" t="s">
        <v>45</v>
      </c>
      <c r="AF466" s="665"/>
      <c r="AG466" s="665"/>
      <c r="AH466" s="666"/>
      <c r="AI466" s="179" t="s">
        <v>270</v>
      </c>
      <c r="AJ466" s="179"/>
      <c r="AK466" s="179"/>
      <c r="AL466" s="177"/>
      <c r="AM466" s="179" t="s">
        <v>345</v>
      </c>
      <c r="AN466" s="179"/>
      <c r="AO466" s="179"/>
      <c r="AP466" s="177"/>
      <c r="AQ466" s="177" t="s">
        <v>281</v>
      </c>
      <c r="AR466" s="169"/>
      <c r="AS466" s="169"/>
      <c r="AT466" s="170"/>
      <c r="AU466" s="217" t="s">
        <v>208</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667"/>
      <c r="AR467" s="194"/>
      <c r="AS467" s="172" t="s">
        <v>282</v>
      </c>
      <c r="AT467" s="173"/>
      <c r="AU467" s="194"/>
      <c r="AV467" s="194"/>
      <c r="AW467" s="172" t="s">
        <v>257</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64" t="s">
        <v>45</v>
      </c>
      <c r="AF471" s="665"/>
      <c r="AG471" s="665"/>
      <c r="AH471" s="666"/>
      <c r="AI471" s="179" t="s">
        <v>270</v>
      </c>
      <c r="AJ471" s="179"/>
      <c r="AK471" s="179"/>
      <c r="AL471" s="177"/>
      <c r="AM471" s="179" t="s">
        <v>345</v>
      </c>
      <c r="AN471" s="179"/>
      <c r="AO471" s="179"/>
      <c r="AP471" s="177"/>
      <c r="AQ471" s="177" t="s">
        <v>281</v>
      </c>
      <c r="AR471" s="169"/>
      <c r="AS471" s="169"/>
      <c r="AT471" s="170"/>
      <c r="AU471" s="217" t="s">
        <v>208</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667"/>
      <c r="AR472" s="194"/>
      <c r="AS472" s="172" t="s">
        <v>282</v>
      </c>
      <c r="AT472" s="173"/>
      <c r="AU472" s="194"/>
      <c r="AV472" s="194"/>
      <c r="AW472" s="172" t="s">
        <v>257</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64" t="s">
        <v>45</v>
      </c>
      <c r="AF476" s="665"/>
      <c r="AG476" s="665"/>
      <c r="AH476" s="666"/>
      <c r="AI476" s="179" t="s">
        <v>270</v>
      </c>
      <c r="AJ476" s="179"/>
      <c r="AK476" s="179"/>
      <c r="AL476" s="177"/>
      <c r="AM476" s="179" t="s">
        <v>345</v>
      </c>
      <c r="AN476" s="179"/>
      <c r="AO476" s="179"/>
      <c r="AP476" s="177"/>
      <c r="AQ476" s="177" t="s">
        <v>281</v>
      </c>
      <c r="AR476" s="169"/>
      <c r="AS476" s="169"/>
      <c r="AT476" s="170"/>
      <c r="AU476" s="217" t="s">
        <v>208</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667"/>
      <c r="AR477" s="194"/>
      <c r="AS477" s="172" t="s">
        <v>282</v>
      </c>
      <c r="AT477" s="173"/>
      <c r="AU477" s="194"/>
      <c r="AV477" s="194"/>
      <c r="AW477" s="172" t="s">
        <v>257</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53" t="s">
        <v>168</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8" t="s">
        <v>400</v>
      </c>
      <c r="F484" s="669"/>
      <c r="G484" s="670" t="s">
        <v>305</v>
      </c>
      <c r="H484" s="654"/>
      <c r="I484" s="654"/>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64" t="s">
        <v>45</v>
      </c>
      <c r="AF485" s="665"/>
      <c r="AG485" s="665"/>
      <c r="AH485" s="666"/>
      <c r="AI485" s="179" t="s">
        <v>270</v>
      </c>
      <c r="AJ485" s="179"/>
      <c r="AK485" s="179"/>
      <c r="AL485" s="177"/>
      <c r="AM485" s="179" t="s">
        <v>345</v>
      </c>
      <c r="AN485" s="179"/>
      <c r="AO485" s="179"/>
      <c r="AP485" s="177"/>
      <c r="AQ485" s="177" t="s">
        <v>281</v>
      </c>
      <c r="AR485" s="169"/>
      <c r="AS485" s="169"/>
      <c r="AT485" s="170"/>
      <c r="AU485" s="217" t="s">
        <v>208</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667"/>
      <c r="AR486" s="194"/>
      <c r="AS486" s="172" t="s">
        <v>282</v>
      </c>
      <c r="AT486" s="173"/>
      <c r="AU486" s="194"/>
      <c r="AV486" s="194"/>
      <c r="AW486" s="172" t="s">
        <v>257</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43</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64" t="s">
        <v>45</v>
      </c>
      <c r="AF490" s="665"/>
      <c r="AG490" s="665"/>
      <c r="AH490" s="666"/>
      <c r="AI490" s="179" t="s">
        <v>270</v>
      </c>
      <c r="AJ490" s="179"/>
      <c r="AK490" s="179"/>
      <c r="AL490" s="177"/>
      <c r="AM490" s="179" t="s">
        <v>345</v>
      </c>
      <c r="AN490" s="179"/>
      <c r="AO490" s="179"/>
      <c r="AP490" s="177"/>
      <c r="AQ490" s="177" t="s">
        <v>281</v>
      </c>
      <c r="AR490" s="169"/>
      <c r="AS490" s="169"/>
      <c r="AT490" s="170"/>
      <c r="AU490" s="217" t="s">
        <v>208</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667"/>
      <c r="AR491" s="194"/>
      <c r="AS491" s="172" t="s">
        <v>282</v>
      </c>
      <c r="AT491" s="173"/>
      <c r="AU491" s="194"/>
      <c r="AV491" s="194"/>
      <c r="AW491" s="172" t="s">
        <v>257</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64" t="s">
        <v>45</v>
      </c>
      <c r="AF495" s="665"/>
      <c r="AG495" s="665"/>
      <c r="AH495" s="666"/>
      <c r="AI495" s="179" t="s">
        <v>270</v>
      </c>
      <c r="AJ495" s="179"/>
      <c r="AK495" s="179"/>
      <c r="AL495" s="177"/>
      <c r="AM495" s="179" t="s">
        <v>345</v>
      </c>
      <c r="AN495" s="179"/>
      <c r="AO495" s="179"/>
      <c r="AP495" s="177"/>
      <c r="AQ495" s="177" t="s">
        <v>281</v>
      </c>
      <c r="AR495" s="169"/>
      <c r="AS495" s="169"/>
      <c r="AT495" s="170"/>
      <c r="AU495" s="217" t="s">
        <v>208</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667"/>
      <c r="AR496" s="194"/>
      <c r="AS496" s="172" t="s">
        <v>282</v>
      </c>
      <c r="AT496" s="173"/>
      <c r="AU496" s="194"/>
      <c r="AV496" s="194"/>
      <c r="AW496" s="172" t="s">
        <v>257</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64" t="s">
        <v>45</v>
      </c>
      <c r="AF500" s="665"/>
      <c r="AG500" s="665"/>
      <c r="AH500" s="666"/>
      <c r="AI500" s="179" t="s">
        <v>270</v>
      </c>
      <c r="AJ500" s="179"/>
      <c r="AK500" s="179"/>
      <c r="AL500" s="177"/>
      <c r="AM500" s="179" t="s">
        <v>345</v>
      </c>
      <c r="AN500" s="179"/>
      <c r="AO500" s="179"/>
      <c r="AP500" s="177"/>
      <c r="AQ500" s="177" t="s">
        <v>281</v>
      </c>
      <c r="AR500" s="169"/>
      <c r="AS500" s="169"/>
      <c r="AT500" s="170"/>
      <c r="AU500" s="217" t="s">
        <v>208</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667"/>
      <c r="AR501" s="194"/>
      <c r="AS501" s="172" t="s">
        <v>282</v>
      </c>
      <c r="AT501" s="173"/>
      <c r="AU501" s="194"/>
      <c r="AV501" s="194"/>
      <c r="AW501" s="172" t="s">
        <v>257</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64" t="s">
        <v>45</v>
      </c>
      <c r="AF505" s="665"/>
      <c r="AG505" s="665"/>
      <c r="AH505" s="666"/>
      <c r="AI505" s="179" t="s">
        <v>270</v>
      </c>
      <c r="AJ505" s="179"/>
      <c r="AK505" s="179"/>
      <c r="AL505" s="177"/>
      <c r="AM505" s="179" t="s">
        <v>345</v>
      </c>
      <c r="AN505" s="179"/>
      <c r="AO505" s="179"/>
      <c r="AP505" s="177"/>
      <c r="AQ505" s="177" t="s">
        <v>281</v>
      </c>
      <c r="AR505" s="169"/>
      <c r="AS505" s="169"/>
      <c r="AT505" s="170"/>
      <c r="AU505" s="217" t="s">
        <v>208</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667"/>
      <c r="AR506" s="194"/>
      <c r="AS506" s="172" t="s">
        <v>282</v>
      </c>
      <c r="AT506" s="173"/>
      <c r="AU506" s="194"/>
      <c r="AV506" s="194"/>
      <c r="AW506" s="172" t="s">
        <v>257</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64" t="s">
        <v>45</v>
      </c>
      <c r="AF510" s="665"/>
      <c r="AG510" s="665"/>
      <c r="AH510" s="666"/>
      <c r="AI510" s="179" t="s">
        <v>270</v>
      </c>
      <c r="AJ510" s="179"/>
      <c r="AK510" s="179"/>
      <c r="AL510" s="177"/>
      <c r="AM510" s="179" t="s">
        <v>345</v>
      </c>
      <c r="AN510" s="179"/>
      <c r="AO510" s="179"/>
      <c r="AP510" s="177"/>
      <c r="AQ510" s="177" t="s">
        <v>281</v>
      </c>
      <c r="AR510" s="169"/>
      <c r="AS510" s="169"/>
      <c r="AT510" s="170"/>
      <c r="AU510" s="217" t="s">
        <v>208</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667"/>
      <c r="AR511" s="194"/>
      <c r="AS511" s="172" t="s">
        <v>282</v>
      </c>
      <c r="AT511" s="173"/>
      <c r="AU511" s="194"/>
      <c r="AV511" s="194"/>
      <c r="AW511" s="172" t="s">
        <v>257</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64" t="s">
        <v>45</v>
      </c>
      <c r="AF515" s="665"/>
      <c r="AG515" s="665"/>
      <c r="AH515" s="666"/>
      <c r="AI515" s="179" t="s">
        <v>270</v>
      </c>
      <c r="AJ515" s="179"/>
      <c r="AK515" s="179"/>
      <c r="AL515" s="177"/>
      <c r="AM515" s="179" t="s">
        <v>345</v>
      </c>
      <c r="AN515" s="179"/>
      <c r="AO515" s="179"/>
      <c r="AP515" s="177"/>
      <c r="AQ515" s="177" t="s">
        <v>281</v>
      </c>
      <c r="AR515" s="169"/>
      <c r="AS515" s="169"/>
      <c r="AT515" s="170"/>
      <c r="AU515" s="217" t="s">
        <v>208</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667"/>
      <c r="AR516" s="194"/>
      <c r="AS516" s="172" t="s">
        <v>282</v>
      </c>
      <c r="AT516" s="173"/>
      <c r="AU516" s="194"/>
      <c r="AV516" s="194"/>
      <c r="AW516" s="172" t="s">
        <v>257</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64" t="s">
        <v>45</v>
      </c>
      <c r="AF520" s="665"/>
      <c r="AG520" s="665"/>
      <c r="AH520" s="666"/>
      <c r="AI520" s="179" t="s">
        <v>270</v>
      </c>
      <c r="AJ520" s="179"/>
      <c r="AK520" s="179"/>
      <c r="AL520" s="177"/>
      <c r="AM520" s="179" t="s">
        <v>345</v>
      </c>
      <c r="AN520" s="179"/>
      <c r="AO520" s="179"/>
      <c r="AP520" s="177"/>
      <c r="AQ520" s="177" t="s">
        <v>281</v>
      </c>
      <c r="AR520" s="169"/>
      <c r="AS520" s="169"/>
      <c r="AT520" s="170"/>
      <c r="AU520" s="217" t="s">
        <v>208</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667"/>
      <c r="AR521" s="194"/>
      <c r="AS521" s="172" t="s">
        <v>282</v>
      </c>
      <c r="AT521" s="173"/>
      <c r="AU521" s="194"/>
      <c r="AV521" s="194"/>
      <c r="AW521" s="172" t="s">
        <v>257</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64" t="s">
        <v>45</v>
      </c>
      <c r="AF525" s="665"/>
      <c r="AG525" s="665"/>
      <c r="AH525" s="666"/>
      <c r="AI525" s="179" t="s">
        <v>270</v>
      </c>
      <c r="AJ525" s="179"/>
      <c r="AK525" s="179"/>
      <c r="AL525" s="177"/>
      <c r="AM525" s="179" t="s">
        <v>345</v>
      </c>
      <c r="AN525" s="179"/>
      <c r="AO525" s="179"/>
      <c r="AP525" s="177"/>
      <c r="AQ525" s="177" t="s">
        <v>281</v>
      </c>
      <c r="AR525" s="169"/>
      <c r="AS525" s="169"/>
      <c r="AT525" s="170"/>
      <c r="AU525" s="217" t="s">
        <v>208</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667"/>
      <c r="AR526" s="194"/>
      <c r="AS526" s="172" t="s">
        <v>282</v>
      </c>
      <c r="AT526" s="173"/>
      <c r="AU526" s="194"/>
      <c r="AV526" s="194"/>
      <c r="AW526" s="172" t="s">
        <v>257</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64" t="s">
        <v>45</v>
      </c>
      <c r="AF530" s="665"/>
      <c r="AG530" s="665"/>
      <c r="AH530" s="666"/>
      <c r="AI530" s="179" t="s">
        <v>270</v>
      </c>
      <c r="AJ530" s="179"/>
      <c r="AK530" s="179"/>
      <c r="AL530" s="177"/>
      <c r="AM530" s="179" t="s">
        <v>345</v>
      </c>
      <c r="AN530" s="179"/>
      <c r="AO530" s="179"/>
      <c r="AP530" s="177"/>
      <c r="AQ530" s="177" t="s">
        <v>281</v>
      </c>
      <c r="AR530" s="169"/>
      <c r="AS530" s="169"/>
      <c r="AT530" s="170"/>
      <c r="AU530" s="217" t="s">
        <v>208</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667"/>
      <c r="AR531" s="194"/>
      <c r="AS531" s="172" t="s">
        <v>282</v>
      </c>
      <c r="AT531" s="173"/>
      <c r="AU531" s="194"/>
      <c r="AV531" s="194"/>
      <c r="AW531" s="172" t="s">
        <v>257</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53" t="s">
        <v>125</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8" t="s">
        <v>400</v>
      </c>
      <c r="F538" s="669"/>
      <c r="G538" s="670" t="s">
        <v>305</v>
      </c>
      <c r="H538" s="654"/>
      <c r="I538" s="654"/>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64" t="s">
        <v>45</v>
      </c>
      <c r="AF539" s="665"/>
      <c r="AG539" s="665"/>
      <c r="AH539" s="666"/>
      <c r="AI539" s="179" t="s">
        <v>270</v>
      </c>
      <c r="AJ539" s="179"/>
      <c r="AK539" s="179"/>
      <c r="AL539" s="177"/>
      <c r="AM539" s="179" t="s">
        <v>345</v>
      </c>
      <c r="AN539" s="179"/>
      <c r="AO539" s="179"/>
      <c r="AP539" s="177"/>
      <c r="AQ539" s="177" t="s">
        <v>281</v>
      </c>
      <c r="AR539" s="169"/>
      <c r="AS539" s="169"/>
      <c r="AT539" s="170"/>
      <c r="AU539" s="217" t="s">
        <v>208</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667"/>
      <c r="AR540" s="194"/>
      <c r="AS540" s="172" t="s">
        <v>282</v>
      </c>
      <c r="AT540" s="173"/>
      <c r="AU540" s="194"/>
      <c r="AV540" s="194"/>
      <c r="AW540" s="172" t="s">
        <v>257</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64" t="s">
        <v>45</v>
      </c>
      <c r="AF544" s="665"/>
      <c r="AG544" s="665"/>
      <c r="AH544" s="666"/>
      <c r="AI544" s="179" t="s">
        <v>270</v>
      </c>
      <c r="AJ544" s="179"/>
      <c r="AK544" s="179"/>
      <c r="AL544" s="177"/>
      <c r="AM544" s="179" t="s">
        <v>345</v>
      </c>
      <c r="AN544" s="179"/>
      <c r="AO544" s="179"/>
      <c r="AP544" s="177"/>
      <c r="AQ544" s="177" t="s">
        <v>281</v>
      </c>
      <c r="AR544" s="169"/>
      <c r="AS544" s="169"/>
      <c r="AT544" s="170"/>
      <c r="AU544" s="217" t="s">
        <v>208</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667"/>
      <c r="AR545" s="194"/>
      <c r="AS545" s="172" t="s">
        <v>282</v>
      </c>
      <c r="AT545" s="173"/>
      <c r="AU545" s="194"/>
      <c r="AV545" s="194"/>
      <c r="AW545" s="172" t="s">
        <v>257</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64" t="s">
        <v>45</v>
      </c>
      <c r="AF549" s="665"/>
      <c r="AG549" s="665"/>
      <c r="AH549" s="666"/>
      <c r="AI549" s="179" t="s">
        <v>270</v>
      </c>
      <c r="AJ549" s="179"/>
      <c r="AK549" s="179"/>
      <c r="AL549" s="177"/>
      <c r="AM549" s="179" t="s">
        <v>345</v>
      </c>
      <c r="AN549" s="179"/>
      <c r="AO549" s="179"/>
      <c r="AP549" s="177"/>
      <c r="AQ549" s="177" t="s">
        <v>281</v>
      </c>
      <c r="AR549" s="169"/>
      <c r="AS549" s="169"/>
      <c r="AT549" s="170"/>
      <c r="AU549" s="217" t="s">
        <v>208</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667"/>
      <c r="AR550" s="194"/>
      <c r="AS550" s="172" t="s">
        <v>282</v>
      </c>
      <c r="AT550" s="173"/>
      <c r="AU550" s="194"/>
      <c r="AV550" s="194"/>
      <c r="AW550" s="172" t="s">
        <v>257</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64" t="s">
        <v>45</v>
      </c>
      <c r="AF554" s="665"/>
      <c r="AG554" s="665"/>
      <c r="AH554" s="666"/>
      <c r="AI554" s="179" t="s">
        <v>270</v>
      </c>
      <c r="AJ554" s="179"/>
      <c r="AK554" s="179"/>
      <c r="AL554" s="177"/>
      <c r="AM554" s="179" t="s">
        <v>345</v>
      </c>
      <c r="AN554" s="179"/>
      <c r="AO554" s="179"/>
      <c r="AP554" s="177"/>
      <c r="AQ554" s="177" t="s">
        <v>281</v>
      </c>
      <c r="AR554" s="169"/>
      <c r="AS554" s="169"/>
      <c r="AT554" s="170"/>
      <c r="AU554" s="217" t="s">
        <v>208</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667"/>
      <c r="AR555" s="194"/>
      <c r="AS555" s="172" t="s">
        <v>282</v>
      </c>
      <c r="AT555" s="173"/>
      <c r="AU555" s="194"/>
      <c r="AV555" s="194"/>
      <c r="AW555" s="172" t="s">
        <v>257</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64" t="s">
        <v>45</v>
      </c>
      <c r="AF559" s="665"/>
      <c r="AG559" s="665"/>
      <c r="AH559" s="666"/>
      <c r="AI559" s="179" t="s">
        <v>270</v>
      </c>
      <c r="AJ559" s="179"/>
      <c r="AK559" s="179"/>
      <c r="AL559" s="177"/>
      <c r="AM559" s="179" t="s">
        <v>345</v>
      </c>
      <c r="AN559" s="179"/>
      <c r="AO559" s="179"/>
      <c r="AP559" s="177"/>
      <c r="AQ559" s="177" t="s">
        <v>281</v>
      </c>
      <c r="AR559" s="169"/>
      <c r="AS559" s="169"/>
      <c r="AT559" s="170"/>
      <c r="AU559" s="217" t="s">
        <v>208</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667"/>
      <c r="AR560" s="194"/>
      <c r="AS560" s="172" t="s">
        <v>282</v>
      </c>
      <c r="AT560" s="173"/>
      <c r="AU560" s="194"/>
      <c r="AV560" s="194"/>
      <c r="AW560" s="172" t="s">
        <v>257</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64" t="s">
        <v>45</v>
      </c>
      <c r="AF564" s="665"/>
      <c r="AG564" s="665"/>
      <c r="AH564" s="666"/>
      <c r="AI564" s="179" t="s">
        <v>270</v>
      </c>
      <c r="AJ564" s="179"/>
      <c r="AK564" s="179"/>
      <c r="AL564" s="177"/>
      <c r="AM564" s="179" t="s">
        <v>345</v>
      </c>
      <c r="AN564" s="179"/>
      <c r="AO564" s="179"/>
      <c r="AP564" s="177"/>
      <c r="AQ564" s="177" t="s">
        <v>281</v>
      </c>
      <c r="AR564" s="169"/>
      <c r="AS564" s="169"/>
      <c r="AT564" s="170"/>
      <c r="AU564" s="217" t="s">
        <v>208</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667"/>
      <c r="AR565" s="194"/>
      <c r="AS565" s="172" t="s">
        <v>282</v>
      </c>
      <c r="AT565" s="173"/>
      <c r="AU565" s="194"/>
      <c r="AV565" s="194"/>
      <c r="AW565" s="172" t="s">
        <v>257</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64" t="s">
        <v>45</v>
      </c>
      <c r="AF569" s="665"/>
      <c r="AG569" s="665"/>
      <c r="AH569" s="666"/>
      <c r="AI569" s="179" t="s">
        <v>270</v>
      </c>
      <c r="AJ569" s="179"/>
      <c r="AK569" s="179"/>
      <c r="AL569" s="177"/>
      <c r="AM569" s="179" t="s">
        <v>345</v>
      </c>
      <c r="AN569" s="179"/>
      <c r="AO569" s="179"/>
      <c r="AP569" s="177"/>
      <c r="AQ569" s="177" t="s">
        <v>281</v>
      </c>
      <c r="AR569" s="169"/>
      <c r="AS569" s="169"/>
      <c r="AT569" s="170"/>
      <c r="AU569" s="217" t="s">
        <v>208</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667"/>
      <c r="AR570" s="194"/>
      <c r="AS570" s="172" t="s">
        <v>282</v>
      </c>
      <c r="AT570" s="173"/>
      <c r="AU570" s="194"/>
      <c r="AV570" s="194"/>
      <c r="AW570" s="172" t="s">
        <v>257</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64" t="s">
        <v>45</v>
      </c>
      <c r="AF574" s="665"/>
      <c r="AG574" s="665"/>
      <c r="AH574" s="666"/>
      <c r="AI574" s="179" t="s">
        <v>270</v>
      </c>
      <c r="AJ574" s="179"/>
      <c r="AK574" s="179"/>
      <c r="AL574" s="177"/>
      <c r="AM574" s="179" t="s">
        <v>345</v>
      </c>
      <c r="AN574" s="179"/>
      <c r="AO574" s="179"/>
      <c r="AP574" s="177"/>
      <c r="AQ574" s="177" t="s">
        <v>281</v>
      </c>
      <c r="AR574" s="169"/>
      <c r="AS574" s="169"/>
      <c r="AT574" s="170"/>
      <c r="AU574" s="217" t="s">
        <v>208</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667"/>
      <c r="AR575" s="194"/>
      <c r="AS575" s="172" t="s">
        <v>282</v>
      </c>
      <c r="AT575" s="173"/>
      <c r="AU575" s="194"/>
      <c r="AV575" s="194"/>
      <c r="AW575" s="172" t="s">
        <v>257</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64" t="s">
        <v>45</v>
      </c>
      <c r="AF579" s="665"/>
      <c r="AG579" s="665"/>
      <c r="AH579" s="666"/>
      <c r="AI579" s="179" t="s">
        <v>270</v>
      </c>
      <c r="AJ579" s="179"/>
      <c r="AK579" s="179"/>
      <c r="AL579" s="177"/>
      <c r="AM579" s="179" t="s">
        <v>345</v>
      </c>
      <c r="AN579" s="179"/>
      <c r="AO579" s="179"/>
      <c r="AP579" s="177"/>
      <c r="AQ579" s="177" t="s">
        <v>281</v>
      </c>
      <c r="AR579" s="169"/>
      <c r="AS579" s="169"/>
      <c r="AT579" s="170"/>
      <c r="AU579" s="217" t="s">
        <v>208</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667"/>
      <c r="AR580" s="194"/>
      <c r="AS580" s="172" t="s">
        <v>282</v>
      </c>
      <c r="AT580" s="173"/>
      <c r="AU580" s="194"/>
      <c r="AV580" s="194"/>
      <c r="AW580" s="172" t="s">
        <v>257</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64" t="s">
        <v>45</v>
      </c>
      <c r="AF584" s="665"/>
      <c r="AG584" s="665"/>
      <c r="AH584" s="666"/>
      <c r="AI584" s="179" t="s">
        <v>270</v>
      </c>
      <c r="AJ584" s="179"/>
      <c r="AK584" s="179"/>
      <c r="AL584" s="177"/>
      <c r="AM584" s="179" t="s">
        <v>345</v>
      </c>
      <c r="AN584" s="179"/>
      <c r="AO584" s="179"/>
      <c r="AP584" s="177"/>
      <c r="AQ584" s="177" t="s">
        <v>281</v>
      </c>
      <c r="AR584" s="169"/>
      <c r="AS584" s="169"/>
      <c r="AT584" s="170"/>
      <c r="AU584" s="217" t="s">
        <v>208</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667"/>
      <c r="AR585" s="194"/>
      <c r="AS585" s="172" t="s">
        <v>282</v>
      </c>
      <c r="AT585" s="173"/>
      <c r="AU585" s="194"/>
      <c r="AV585" s="194"/>
      <c r="AW585" s="172" t="s">
        <v>257</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53" t="s">
        <v>125</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8" t="s">
        <v>400</v>
      </c>
      <c r="F592" s="669"/>
      <c r="G592" s="670" t="s">
        <v>305</v>
      </c>
      <c r="H592" s="654"/>
      <c r="I592" s="654"/>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64" t="s">
        <v>45</v>
      </c>
      <c r="AF593" s="665"/>
      <c r="AG593" s="665"/>
      <c r="AH593" s="666"/>
      <c r="AI593" s="179" t="s">
        <v>270</v>
      </c>
      <c r="AJ593" s="179"/>
      <c r="AK593" s="179"/>
      <c r="AL593" s="177"/>
      <c r="AM593" s="179" t="s">
        <v>345</v>
      </c>
      <c r="AN593" s="179"/>
      <c r="AO593" s="179"/>
      <c r="AP593" s="177"/>
      <c r="AQ593" s="177" t="s">
        <v>281</v>
      </c>
      <c r="AR593" s="169"/>
      <c r="AS593" s="169"/>
      <c r="AT593" s="170"/>
      <c r="AU593" s="217" t="s">
        <v>208</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667"/>
      <c r="AR594" s="194"/>
      <c r="AS594" s="172" t="s">
        <v>282</v>
      </c>
      <c r="AT594" s="173"/>
      <c r="AU594" s="194"/>
      <c r="AV594" s="194"/>
      <c r="AW594" s="172" t="s">
        <v>257</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64" t="s">
        <v>45</v>
      </c>
      <c r="AF598" s="665"/>
      <c r="AG598" s="665"/>
      <c r="AH598" s="666"/>
      <c r="AI598" s="179" t="s">
        <v>270</v>
      </c>
      <c r="AJ598" s="179"/>
      <c r="AK598" s="179"/>
      <c r="AL598" s="177"/>
      <c r="AM598" s="179" t="s">
        <v>345</v>
      </c>
      <c r="AN598" s="179"/>
      <c r="AO598" s="179"/>
      <c r="AP598" s="177"/>
      <c r="AQ598" s="177" t="s">
        <v>281</v>
      </c>
      <c r="AR598" s="169"/>
      <c r="AS598" s="169"/>
      <c r="AT598" s="170"/>
      <c r="AU598" s="217" t="s">
        <v>208</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667"/>
      <c r="AR599" s="194"/>
      <c r="AS599" s="172" t="s">
        <v>282</v>
      </c>
      <c r="AT599" s="173"/>
      <c r="AU599" s="194"/>
      <c r="AV599" s="194"/>
      <c r="AW599" s="172" t="s">
        <v>257</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64" t="s">
        <v>45</v>
      </c>
      <c r="AF603" s="665"/>
      <c r="AG603" s="665"/>
      <c r="AH603" s="666"/>
      <c r="AI603" s="179" t="s">
        <v>270</v>
      </c>
      <c r="AJ603" s="179"/>
      <c r="AK603" s="179"/>
      <c r="AL603" s="177"/>
      <c r="AM603" s="179" t="s">
        <v>345</v>
      </c>
      <c r="AN603" s="179"/>
      <c r="AO603" s="179"/>
      <c r="AP603" s="177"/>
      <c r="AQ603" s="177" t="s">
        <v>281</v>
      </c>
      <c r="AR603" s="169"/>
      <c r="AS603" s="169"/>
      <c r="AT603" s="170"/>
      <c r="AU603" s="217" t="s">
        <v>208</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667"/>
      <c r="AR604" s="194"/>
      <c r="AS604" s="172" t="s">
        <v>282</v>
      </c>
      <c r="AT604" s="173"/>
      <c r="AU604" s="194"/>
      <c r="AV604" s="194"/>
      <c r="AW604" s="172" t="s">
        <v>257</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64" t="s">
        <v>45</v>
      </c>
      <c r="AF608" s="665"/>
      <c r="AG608" s="665"/>
      <c r="AH608" s="666"/>
      <c r="AI608" s="179" t="s">
        <v>270</v>
      </c>
      <c r="AJ608" s="179"/>
      <c r="AK608" s="179"/>
      <c r="AL608" s="177"/>
      <c r="AM608" s="179" t="s">
        <v>345</v>
      </c>
      <c r="AN608" s="179"/>
      <c r="AO608" s="179"/>
      <c r="AP608" s="177"/>
      <c r="AQ608" s="177" t="s">
        <v>281</v>
      </c>
      <c r="AR608" s="169"/>
      <c r="AS608" s="169"/>
      <c r="AT608" s="170"/>
      <c r="AU608" s="217" t="s">
        <v>208</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667"/>
      <c r="AR609" s="194"/>
      <c r="AS609" s="172" t="s">
        <v>282</v>
      </c>
      <c r="AT609" s="173"/>
      <c r="AU609" s="194"/>
      <c r="AV609" s="194"/>
      <c r="AW609" s="172" t="s">
        <v>257</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64" t="s">
        <v>45</v>
      </c>
      <c r="AF613" s="665"/>
      <c r="AG613" s="665"/>
      <c r="AH613" s="666"/>
      <c r="AI613" s="179" t="s">
        <v>270</v>
      </c>
      <c r="AJ613" s="179"/>
      <c r="AK613" s="179"/>
      <c r="AL613" s="177"/>
      <c r="AM613" s="179" t="s">
        <v>345</v>
      </c>
      <c r="AN613" s="179"/>
      <c r="AO613" s="179"/>
      <c r="AP613" s="177"/>
      <c r="AQ613" s="177" t="s">
        <v>281</v>
      </c>
      <c r="AR613" s="169"/>
      <c r="AS613" s="169"/>
      <c r="AT613" s="170"/>
      <c r="AU613" s="217" t="s">
        <v>208</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667"/>
      <c r="AR614" s="194"/>
      <c r="AS614" s="172" t="s">
        <v>282</v>
      </c>
      <c r="AT614" s="173"/>
      <c r="AU614" s="194"/>
      <c r="AV614" s="194"/>
      <c r="AW614" s="172" t="s">
        <v>257</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64" t="s">
        <v>45</v>
      </c>
      <c r="AF618" s="665"/>
      <c r="AG618" s="665"/>
      <c r="AH618" s="666"/>
      <c r="AI618" s="179" t="s">
        <v>270</v>
      </c>
      <c r="AJ618" s="179"/>
      <c r="AK618" s="179"/>
      <c r="AL618" s="177"/>
      <c r="AM618" s="179" t="s">
        <v>345</v>
      </c>
      <c r="AN618" s="179"/>
      <c r="AO618" s="179"/>
      <c r="AP618" s="177"/>
      <c r="AQ618" s="177" t="s">
        <v>281</v>
      </c>
      <c r="AR618" s="169"/>
      <c r="AS618" s="169"/>
      <c r="AT618" s="170"/>
      <c r="AU618" s="217" t="s">
        <v>208</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667"/>
      <c r="AR619" s="194"/>
      <c r="AS619" s="172" t="s">
        <v>282</v>
      </c>
      <c r="AT619" s="173"/>
      <c r="AU619" s="194"/>
      <c r="AV619" s="194"/>
      <c r="AW619" s="172" t="s">
        <v>257</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64" t="s">
        <v>45</v>
      </c>
      <c r="AF623" s="665"/>
      <c r="AG623" s="665"/>
      <c r="AH623" s="666"/>
      <c r="AI623" s="179" t="s">
        <v>270</v>
      </c>
      <c r="AJ623" s="179"/>
      <c r="AK623" s="179"/>
      <c r="AL623" s="177"/>
      <c r="AM623" s="179" t="s">
        <v>345</v>
      </c>
      <c r="AN623" s="179"/>
      <c r="AO623" s="179"/>
      <c r="AP623" s="177"/>
      <c r="AQ623" s="177" t="s">
        <v>281</v>
      </c>
      <c r="AR623" s="169"/>
      <c r="AS623" s="169"/>
      <c r="AT623" s="170"/>
      <c r="AU623" s="217" t="s">
        <v>208</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667"/>
      <c r="AR624" s="194"/>
      <c r="AS624" s="172" t="s">
        <v>282</v>
      </c>
      <c r="AT624" s="173"/>
      <c r="AU624" s="194"/>
      <c r="AV624" s="194"/>
      <c r="AW624" s="172" t="s">
        <v>257</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64" t="s">
        <v>45</v>
      </c>
      <c r="AF628" s="665"/>
      <c r="AG628" s="665"/>
      <c r="AH628" s="666"/>
      <c r="AI628" s="179" t="s">
        <v>270</v>
      </c>
      <c r="AJ628" s="179"/>
      <c r="AK628" s="179"/>
      <c r="AL628" s="177"/>
      <c r="AM628" s="179" t="s">
        <v>345</v>
      </c>
      <c r="AN628" s="179"/>
      <c r="AO628" s="179"/>
      <c r="AP628" s="177"/>
      <c r="AQ628" s="177" t="s">
        <v>281</v>
      </c>
      <c r="AR628" s="169"/>
      <c r="AS628" s="169"/>
      <c r="AT628" s="170"/>
      <c r="AU628" s="217" t="s">
        <v>208</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667"/>
      <c r="AR629" s="194"/>
      <c r="AS629" s="172" t="s">
        <v>282</v>
      </c>
      <c r="AT629" s="173"/>
      <c r="AU629" s="194"/>
      <c r="AV629" s="194"/>
      <c r="AW629" s="172" t="s">
        <v>257</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64" t="s">
        <v>45</v>
      </c>
      <c r="AF633" s="665"/>
      <c r="AG633" s="665"/>
      <c r="AH633" s="666"/>
      <c r="AI633" s="179" t="s">
        <v>270</v>
      </c>
      <c r="AJ633" s="179"/>
      <c r="AK633" s="179"/>
      <c r="AL633" s="177"/>
      <c r="AM633" s="179" t="s">
        <v>345</v>
      </c>
      <c r="AN633" s="179"/>
      <c r="AO633" s="179"/>
      <c r="AP633" s="177"/>
      <c r="AQ633" s="177" t="s">
        <v>281</v>
      </c>
      <c r="AR633" s="169"/>
      <c r="AS633" s="169"/>
      <c r="AT633" s="170"/>
      <c r="AU633" s="217" t="s">
        <v>208</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667"/>
      <c r="AR634" s="194"/>
      <c r="AS634" s="172" t="s">
        <v>282</v>
      </c>
      <c r="AT634" s="173"/>
      <c r="AU634" s="194"/>
      <c r="AV634" s="194"/>
      <c r="AW634" s="172" t="s">
        <v>257</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64" t="s">
        <v>45</v>
      </c>
      <c r="AF638" s="665"/>
      <c r="AG638" s="665"/>
      <c r="AH638" s="666"/>
      <c r="AI638" s="179" t="s">
        <v>270</v>
      </c>
      <c r="AJ638" s="179"/>
      <c r="AK638" s="179"/>
      <c r="AL638" s="177"/>
      <c r="AM638" s="179" t="s">
        <v>345</v>
      </c>
      <c r="AN638" s="179"/>
      <c r="AO638" s="179"/>
      <c r="AP638" s="177"/>
      <c r="AQ638" s="177" t="s">
        <v>281</v>
      </c>
      <c r="AR638" s="169"/>
      <c r="AS638" s="169"/>
      <c r="AT638" s="170"/>
      <c r="AU638" s="217" t="s">
        <v>208</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667"/>
      <c r="AR639" s="194"/>
      <c r="AS639" s="172" t="s">
        <v>282</v>
      </c>
      <c r="AT639" s="173"/>
      <c r="AU639" s="194"/>
      <c r="AV639" s="194"/>
      <c r="AW639" s="172" t="s">
        <v>257</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53" t="s">
        <v>125</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8" t="s">
        <v>400</v>
      </c>
      <c r="F646" s="669"/>
      <c r="G646" s="670" t="s">
        <v>305</v>
      </c>
      <c r="H646" s="654"/>
      <c r="I646" s="654"/>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64" t="s">
        <v>45</v>
      </c>
      <c r="AF647" s="665"/>
      <c r="AG647" s="665"/>
      <c r="AH647" s="666"/>
      <c r="AI647" s="179" t="s">
        <v>270</v>
      </c>
      <c r="AJ647" s="179"/>
      <c r="AK647" s="179"/>
      <c r="AL647" s="177"/>
      <c r="AM647" s="179" t="s">
        <v>345</v>
      </c>
      <c r="AN647" s="179"/>
      <c r="AO647" s="179"/>
      <c r="AP647" s="177"/>
      <c r="AQ647" s="177" t="s">
        <v>281</v>
      </c>
      <c r="AR647" s="169"/>
      <c r="AS647" s="169"/>
      <c r="AT647" s="170"/>
      <c r="AU647" s="217" t="s">
        <v>208</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667"/>
      <c r="AR648" s="194"/>
      <c r="AS648" s="172" t="s">
        <v>282</v>
      </c>
      <c r="AT648" s="173"/>
      <c r="AU648" s="194"/>
      <c r="AV648" s="194"/>
      <c r="AW648" s="172" t="s">
        <v>257</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64" t="s">
        <v>45</v>
      </c>
      <c r="AF652" s="665"/>
      <c r="AG652" s="665"/>
      <c r="AH652" s="666"/>
      <c r="AI652" s="179" t="s">
        <v>270</v>
      </c>
      <c r="AJ652" s="179"/>
      <c r="AK652" s="179"/>
      <c r="AL652" s="177"/>
      <c r="AM652" s="179" t="s">
        <v>345</v>
      </c>
      <c r="AN652" s="179"/>
      <c r="AO652" s="179"/>
      <c r="AP652" s="177"/>
      <c r="AQ652" s="177" t="s">
        <v>281</v>
      </c>
      <c r="AR652" s="169"/>
      <c r="AS652" s="169"/>
      <c r="AT652" s="170"/>
      <c r="AU652" s="217" t="s">
        <v>208</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667"/>
      <c r="AR653" s="194"/>
      <c r="AS653" s="172" t="s">
        <v>282</v>
      </c>
      <c r="AT653" s="173"/>
      <c r="AU653" s="194"/>
      <c r="AV653" s="194"/>
      <c r="AW653" s="172" t="s">
        <v>257</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64" t="s">
        <v>45</v>
      </c>
      <c r="AF657" s="665"/>
      <c r="AG657" s="665"/>
      <c r="AH657" s="666"/>
      <c r="AI657" s="179" t="s">
        <v>270</v>
      </c>
      <c r="AJ657" s="179"/>
      <c r="AK657" s="179"/>
      <c r="AL657" s="177"/>
      <c r="AM657" s="179" t="s">
        <v>345</v>
      </c>
      <c r="AN657" s="179"/>
      <c r="AO657" s="179"/>
      <c r="AP657" s="177"/>
      <c r="AQ657" s="177" t="s">
        <v>281</v>
      </c>
      <c r="AR657" s="169"/>
      <c r="AS657" s="169"/>
      <c r="AT657" s="170"/>
      <c r="AU657" s="217" t="s">
        <v>208</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667"/>
      <c r="AR658" s="194"/>
      <c r="AS658" s="172" t="s">
        <v>282</v>
      </c>
      <c r="AT658" s="173"/>
      <c r="AU658" s="194"/>
      <c r="AV658" s="194"/>
      <c r="AW658" s="172" t="s">
        <v>257</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64" t="s">
        <v>45</v>
      </c>
      <c r="AF662" s="665"/>
      <c r="AG662" s="665"/>
      <c r="AH662" s="666"/>
      <c r="AI662" s="179" t="s">
        <v>270</v>
      </c>
      <c r="AJ662" s="179"/>
      <c r="AK662" s="179"/>
      <c r="AL662" s="177"/>
      <c r="AM662" s="179" t="s">
        <v>345</v>
      </c>
      <c r="AN662" s="179"/>
      <c r="AO662" s="179"/>
      <c r="AP662" s="177"/>
      <c r="AQ662" s="177" t="s">
        <v>281</v>
      </c>
      <c r="AR662" s="169"/>
      <c r="AS662" s="169"/>
      <c r="AT662" s="170"/>
      <c r="AU662" s="217" t="s">
        <v>208</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667"/>
      <c r="AR663" s="194"/>
      <c r="AS663" s="172" t="s">
        <v>282</v>
      </c>
      <c r="AT663" s="173"/>
      <c r="AU663" s="194"/>
      <c r="AV663" s="194"/>
      <c r="AW663" s="172" t="s">
        <v>257</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64" t="s">
        <v>45</v>
      </c>
      <c r="AF667" s="665"/>
      <c r="AG667" s="665"/>
      <c r="AH667" s="666"/>
      <c r="AI667" s="179" t="s">
        <v>270</v>
      </c>
      <c r="AJ667" s="179"/>
      <c r="AK667" s="179"/>
      <c r="AL667" s="177"/>
      <c r="AM667" s="179" t="s">
        <v>345</v>
      </c>
      <c r="AN667" s="179"/>
      <c r="AO667" s="179"/>
      <c r="AP667" s="177"/>
      <c r="AQ667" s="177" t="s">
        <v>281</v>
      </c>
      <c r="AR667" s="169"/>
      <c r="AS667" s="169"/>
      <c r="AT667" s="170"/>
      <c r="AU667" s="217" t="s">
        <v>208</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667"/>
      <c r="AR668" s="194"/>
      <c r="AS668" s="172" t="s">
        <v>282</v>
      </c>
      <c r="AT668" s="173"/>
      <c r="AU668" s="194"/>
      <c r="AV668" s="194"/>
      <c r="AW668" s="172" t="s">
        <v>257</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64" t="s">
        <v>45</v>
      </c>
      <c r="AF672" s="665"/>
      <c r="AG672" s="665"/>
      <c r="AH672" s="666"/>
      <c r="AI672" s="179" t="s">
        <v>270</v>
      </c>
      <c r="AJ672" s="179"/>
      <c r="AK672" s="179"/>
      <c r="AL672" s="177"/>
      <c r="AM672" s="179" t="s">
        <v>345</v>
      </c>
      <c r="AN672" s="179"/>
      <c r="AO672" s="179"/>
      <c r="AP672" s="177"/>
      <c r="AQ672" s="177" t="s">
        <v>281</v>
      </c>
      <c r="AR672" s="169"/>
      <c r="AS672" s="169"/>
      <c r="AT672" s="170"/>
      <c r="AU672" s="217" t="s">
        <v>208</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667"/>
      <c r="AR673" s="194"/>
      <c r="AS673" s="172" t="s">
        <v>282</v>
      </c>
      <c r="AT673" s="173"/>
      <c r="AU673" s="194"/>
      <c r="AV673" s="194"/>
      <c r="AW673" s="172" t="s">
        <v>257</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64" t="s">
        <v>45</v>
      </c>
      <c r="AF677" s="665"/>
      <c r="AG677" s="665"/>
      <c r="AH677" s="666"/>
      <c r="AI677" s="179" t="s">
        <v>270</v>
      </c>
      <c r="AJ677" s="179"/>
      <c r="AK677" s="179"/>
      <c r="AL677" s="177"/>
      <c r="AM677" s="179" t="s">
        <v>345</v>
      </c>
      <c r="AN677" s="179"/>
      <c r="AO677" s="179"/>
      <c r="AP677" s="177"/>
      <c r="AQ677" s="177" t="s">
        <v>281</v>
      </c>
      <c r="AR677" s="169"/>
      <c r="AS677" s="169"/>
      <c r="AT677" s="170"/>
      <c r="AU677" s="217" t="s">
        <v>208</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667"/>
      <c r="AR678" s="194"/>
      <c r="AS678" s="172" t="s">
        <v>282</v>
      </c>
      <c r="AT678" s="173"/>
      <c r="AU678" s="194"/>
      <c r="AV678" s="194"/>
      <c r="AW678" s="172" t="s">
        <v>257</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64" t="s">
        <v>45</v>
      </c>
      <c r="AF682" s="665"/>
      <c r="AG682" s="665"/>
      <c r="AH682" s="666"/>
      <c r="AI682" s="179" t="s">
        <v>270</v>
      </c>
      <c r="AJ682" s="179"/>
      <c r="AK682" s="179"/>
      <c r="AL682" s="177"/>
      <c r="AM682" s="179" t="s">
        <v>345</v>
      </c>
      <c r="AN682" s="179"/>
      <c r="AO682" s="179"/>
      <c r="AP682" s="177"/>
      <c r="AQ682" s="177" t="s">
        <v>281</v>
      </c>
      <c r="AR682" s="169"/>
      <c r="AS682" s="169"/>
      <c r="AT682" s="170"/>
      <c r="AU682" s="217" t="s">
        <v>208</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667"/>
      <c r="AR683" s="194"/>
      <c r="AS683" s="172" t="s">
        <v>282</v>
      </c>
      <c r="AT683" s="173"/>
      <c r="AU683" s="194"/>
      <c r="AV683" s="194"/>
      <c r="AW683" s="172" t="s">
        <v>257</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64" t="s">
        <v>45</v>
      </c>
      <c r="AF687" s="665"/>
      <c r="AG687" s="665"/>
      <c r="AH687" s="666"/>
      <c r="AI687" s="179" t="s">
        <v>270</v>
      </c>
      <c r="AJ687" s="179"/>
      <c r="AK687" s="179"/>
      <c r="AL687" s="177"/>
      <c r="AM687" s="179" t="s">
        <v>345</v>
      </c>
      <c r="AN687" s="179"/>
      <c r="AO687" s="179"/>
      <c r="AP687" s="177"/>
      <c r="AQ687" s="177" t="s">
        <v>281</v>
      </c>
      <c r="AR687" s="169"/>
      <c r="AS687" s="169"/>
      <c r="AT687" s="170"/>
      <c r="AU687" s="217" t="s">
        <v>208</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667"/>
      <c r="AR688" s="194"/>
      <c r="AS688" s="172" t="s">
        <v>282</v>
      </c>
      <c r="AT688" s="173"/>
      <c r="AU688" s="194"/>
      <c r="AV688" s="194"/>
      <c r="AW688" s="172" t="s">
        <v>257</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64" t="s">
        <v>45</v>
      </c>
      <c r="AF692" s="665"/>
      <c r="AG692" s="665"/>
      <c r="AH692" s="666"/>
      <c r="AI692" s="179" t="s">
        <v>270</v>
      </c>
      <c r="AJ692" s="179"/>
      <c r="AK692" s="179"/>
      <c r="AL692" s="177"/>
      <c r="AM692" s="179" t="s">
        <v>345</v>
      </c>
      <c r="AN692" s="179"/>
      <c r="AO692" s="179"/>
      <c r="AP692" s="177"/>
      <c r="AQ692" s="177" t="s">
        <v>281</v>
      </c>
      <c r="AR692" s="169"/>
      <c r="AS692" s="169"/>
      <c r="AT692" s="170"/>
      <c r="AU692" s="217" t="s">
        <v>208</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667"/>
      <c r="AR693" s="194"/>
      <c r="AS693" s="172" t="s">
        <v>282</v>
      </c>
      <c r="AT693" s="173"/>
      <c r="AU693" s="194"/>
      <c r="AV693" s="194"/>
      <c r="AW693" s="172" t="s">
        <v>257</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53" t="s">
        <v>125</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56" t="s">
        <v>103</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70</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58</v>
      </c>
      <c r="AE701" s="660"/>
      <c r="AF701" s="660"/>
      <c r="AG701" s="662" t="s">
        <v>52</v>
      </c>
      <c r="AH701" s="660"/>
      <c r="AI701" s="660"/>
      <c r="AJ701" s="660"/>
      <c r="AK701" s="660"/>
      <c r="AL701" s="660"/>
      <c r="AM701" s="660"/>
      <c r="AN701" s="660"/>
      <c r="AO701" s="660"/>
      <c r="AP701" s="660"/>
      <c r="AQ701" s="660"/>
      <c r="AR701" s="660"/>
      <c r="AS701" s="660"/>
      <c r="AT701" s="660"/>
      <c r="AU701" s="660"/>
      <c r="AV701" s="660"/>
      <c r="AW701" s="660"/>
      <c r="AX701" s="663"/>
    </row>
    <row r="702" spans="1:50" ht="38.25" customHeight="1" x14ac:dyDescent="0.15">
      <c r="A702" s="88" t="s">
        <v>212</v>
      </c>
      <c r="B702" s="89"/>
      <c r="C702" s="625" t="s">
        <v>213</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488</v>
      </c>
      <c r="AE702" s="629"/>
      <c r="AF702" s="629"/>
      <c r="AG702" s="630" t="s">
        <v>440</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0"/>
      <c r="B703" s="91"/>
      <c r="C703" s="633" t="s">
        <v>87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488</v>
      </c>
      <c r="AE703" s="597"/>
      <c r="AF703" s="597"/>
      <c r="AG703" s="591" t="s">
        <v>518</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x14ac:dyDescent="0.15">
      <c r="A704" s="92"/>
      <c r="B704" s="93"/>
      <c r="C704" s="635" t="s">
        <v>216</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488</v>
      </c>
      <c r="AE704" s="608"/>
      <c r="AF704" s="608"/>
      <c r="AG704" s="163" t="s">
        <v>519</v>
      </c>
      <c r="AH704" s="164"/>
      <c r="AI704" s="164"/>
      <c r="AJ704" s="164"/>
      <c r="AK704" s="164"/>
      <c r="AL704" s="164"/>
      <c r="AM704" s="164"/>
      <c r="AN704" s="164"/>
      <c r="AO704" s="164"/>
      <c r="AP704" s="164"/>
      <c r="AQ704" s="164"/>
      <c r="AR704" s="164"/>
      <c r="AS704" s="164"/>
      <c r="AT704" s="164"/>
      <c r="AU704" s="164"/>
      <c r="AV704" s="164"/>
      <c r="AW704" s="164"/>
      <c r="AX704" s="165"/>
    </row>
    <row r="705" spans="1:50" ht="27" customHeight="1" x14ac:dyDescent="0.15">
      <c r="A705" s="104" t="s">
        <v>90</v>
      </c>
      <c r="B705" s="155"/>
      <c r="C705" s="638" t="s">
        <v>93</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488</v>
      </c>
      <c r="AE705" s="642"/>
      <c r="AF705" s="642"/>
      <c r="AG705" s="94" t="s">
        <v>525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3" t="s">
        <v>116</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520</v>
      </c>
      <c r="AE706" s="597"/>
      <c r="AF706" s="615"/>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6" t="s">
        <v>351</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521</v>
      </c>
      <c r="AE707" s="650"/>
      <c r="AF707" s="650"/>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1" t="s">
        <v>13</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457</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63.75" customHeight="1" x14ac:dyDescent="0.15">
      <c r="A709" s="106"/>
      <c r="B709" s="107"/>
      <c r="C709" s="594" t="s">
        <v>188</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488</v>
      </c>
      <c r="AE709" s="597"/>
      <c r="AF709" s="597"/>
      <c r="AG709" s="591" t="s">
        <v>537</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06"/>
      <c r="B710" s="107"/>
      <c r="C710" s="594" t="s">
        <v>15</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457</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06"/>
      <c r="B711" s="107"/>
      <c r="C711" s="594" t="s">
        <v>83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488</v>
      </c>
      <c r="AE711" s="597"/>
      <c r="AF711" s="597"/>
      <c r="AG711" s="591" t="s">
        <v>56</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06"/>
      <c r="B712" s="107"/>
      <c r="C712" s="594" t="s">
        <v>310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457</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06"/>
      <c r="B713" s="107"/>
      <c r="C713" s="612" t="s">
        <v>320</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457</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08"/>
      <c r="B714" s="109"/>
      <c r="C714" s="616" t="s">
        <v>269</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457</v>
      </c>
      <c r="AE714" s="620"/>
      <c r="AF714" s="621"/>
      <c r="AG714" s="622"/>
      <c r="AH714" s="623"/>
      <c r="AI714" s="623"/>
      <c r="AJ714" s="623"/>
      <c r="AK714" s="623"/>
      <c r="AL714" s="623"/>
      <c r="AM714" s="623"/>
      <c r="AN714" s="623"/>
      <c r="AO714" s="623"/>
      <c r="AP714" s="623"/>
      <c r="AQ714" s="623"/>
      <c r="AR714" s="623"/>
      <c r="AS714" s="623"/>
      <c r="AT714" s="623"/>
      <c r="AU714" s="623"/>
      <c r="AV714" s="623"/>
      <c r="AW714" s="623"/>
      <c r="AX714" s="624"/>
    </row>
    <row r="715" spans="1:50" ht="33" customHeight="1" x14ac:dyDescent="0.15">
      <c r="A715" s="104" t="s">
        <v>91</v>
      </c>
      <c r="B715" s="105"/>
      <c r="C715" s="577" t="s">
        <v>358</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488</v>
      </c>
      <c r="AE715" s="581"/>
      <c r="AF715" s="582"/>
      <c r="AG715" s="583" t="s">
        <v>526</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06"/>
      <c r="B716" s="107"/>
      <c r="C716" s="586" t="s">
        <v>99</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488</v>
      </c>
      <c r="AE716" s="590"/>
      <c r="AF716" s="590"/>
      <c r="AG716" s="591" t="s">
        <v>140</v>
      </c>
      <c r="AH716" s="592"/>
      <c r="AI716" s="592"/>
      <c r="AJ716" s="592"/>
      <c r="AK716" s="592"/>
      <c r="AL716" s="592"/>
      <c r="AM716" s="592"/>
      <c r="AN716" s="592"/>
      <c r="AO716" s="592"/>
      <c r="AP716" s="592"/>
      <c r="AQ716" s="592"/>
      <c r="AR716" s="592"/>
      <c r="AS716" s="592"/>
      <c r="AT716" s="592"/>
      <c r="AU716" s="592"/>
      <c r="AV716" s="592"/>
      <c r="AW716" s="592"/>
      <c r="AX716" s="593"/>
    </row>
    <row r="717" spans="1:50" ht="30" customHeight="1" x14ac:dyDescent="0.15">
      <c r="A717" s="106"/>
      <c r="B717" s="107"/>
      <c r="C717" s="594" t="s">
        <v>293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488</v>
      </c>
      <c r="AE717" s="597"/>
      <c r="AF717" s="597"/>
      <c r="AG717" s="591" t="s">
        <v>538</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08"/>
      <c r="B718" s="109"/>
      <c r="C718" s="594" t="s">
        <v>96</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488</v>
      </c>
      <c r="AE718" s="597"/>
      <c r="AF718" s="597"/>
      <c r="AG718" s="163" t="s">
        <v>522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8" t="s">
        <v>219</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457</v>
      </c>
      <c r="AE719" s="581"/>
      <c r="AF719" s="581"/>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601" t="s">
        <v>233</v>
      </c>
      <c r="D720" s="602"/>
      <c r="E720" s="602"/>
      <c r="F720" s="603"/>
      <c r="G720" s="604" t="s">
        <v>51</v>
      </c>
      <c r="H720" s="602"/>
      <c r="I720" s="602"/>
      <c r="J720" s="602"/>
      <c r="K720" s="602"/>
      <c r="L720" s="602"/>
      <c r="M720" s="602"/>
      <c r="N720" s="604" t="s">
        <v>245</v>
      </c>
      <c r="O720" s="602"/>
      <c r="P720" s="602"/>
      <c r="Q720" s="602"/>
      <c r="R720" s="602"/>
      <c r="S720" s="602"/>
      <c r="T720" s="602"/>
      <c r="U720" s="602"/>
      <c r="V720" s="602"/>
      <c r="W720" s="602"/>
      <c r="X720" s="602"/>
      <c r="Y720" s="602"/>
      <c r="Z720" s="602"/>
      <c r="AA720" s="602"/>
      <c r="AB720" s="602"/>
      <c r="AC720" s="602"/>
      <c r="AD720" s="602"/>
      <c r="AE720" s="602"/>
      <c r="AF720" s="605"/>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93" t="s">
        <v>107</v>
      </c>
      <c r="D726" s="282"/>
      <c r="E726" s="282"/>
      <c r="F726" s="495"/>
      <c r="G726" s="355" t="s">
        <v>523</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9" t="s">
        <v>112</v>
      </c>
      <c r="D727" s="530"/>
      <c r="E727" s="530"/>
      <c r="F727" s="531"/>
      <c r="G727" s="532" t="s">
        <v>315</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84</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67</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102</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85</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371</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399</v>
      </c>
      <c r="B737" s="188"/>
      <c r="C737" s="188"/>
      <c r="D737" s="189"/>
      <c r="E737" s="511"/>
      <c r="F737" s="511"/>
      <c r="G737" s="511"/>
      <c r="H737" s="511"/>
      <c r="I737" s="511"/>
      <c r="J737" s="511"/>
      <c r="K737" s="511"/>
      <c r="L737" s="511"/>
      <c r="M737" s="511"/>
      <c r="N737" s="457" t="s">
        <v>198</v>
      </c>
      <c r="O737" s="457"/>
      <c r="P737" s="457"/>
      <c r="Q737" s="457"/>
      <c r="R737" s="511"/>
      <c r="S737" s="511"/>
      <c r="T737" s="511"/>
      <c r="U737" s="511"/>
      <c r="V737" s="511"/>
      <c r="W737" s="511"/>
      <c r="X737" s="511"/>
      <c r="Y737" s="511"/>
      <c r="Z737" s="511"/>
      <c r="AA737" s="457" t="s">
        <v>396</v>
      </c>
      <c r="AB737" s="457"/>
      <c r="AC737" s="457"/>
      <c r="AD737" s="457"/>
      <c r="AE737" s="511"/>
      <c r="AF737" s="511"/>
      <c r="AG737" s="511"/>
      <c r="AH737" s="511"/>
      <c r="AI737" s="511"/>
      <c r="AJ737" s="511"/>
      <c r="AK737" s="511"/>
      <c r="AL737" s="511"/>
      <c r="AM737" s="511"/>
      <c r="AN737" s="457" t="s">
        <v>395</v>
      </c>
      <c r="AO737" s="457"/>
      <c r="AP737" s="457"/>
      <c r="AQ737" s="457"/>
      <c r="AR737" s="512"/>
      <c r="AS737" s="513"/>
      <c r="AT737" s="513"/>
      <c r="AU737" s="513"/>
      <c r="AV737" s="513"/>
      <c r="AW737" s="513"/>
      <c r="AX737" s="514"/>
      <c r="AY737" s="48"/>
      <c r="AZ737" s="48"/>
    </row>
    <row r="738" spans="1:52" ht="24.75" customHeight="1" x14ac:dyDescent="0.15">
      <c r="A738" s="510" t="s">
        <v>150</v>
      </c>
      <c r="B738" s="188"/>
      <c r="C738" s="188"/>
      <c r="D738" s="189"/>
      <c r="E738" s="511"/>
      <c r="F738" s="511"/>
      <c r="G738" s="511"/>
      <c r="H738" s="511"/>
      <c r="I738" s="511"/>
      <c r="J738" s="511"/>
      <c r="K738" s="511"/>
      <c r="L738" s="511"/>
      <c r="M738" s="511"/>
      <c r="N738" s="457" t="s">
        <v>393</v>
      </c>
      <c r="O738" s="457"/>
      <c r="P738" s="457"/>
      <c r="Q738" s="457"/>
      <c r="R738" s="511" t="s">
        <v>502</v>
      </c>
      <c r="S738" s="511"/>
      <c r="T738" s="511"/>
      <c r="U738" s="511"/>
      <c r="V738" s="511"/>
      <c r="W738" s="511"/>
      <c r="X738" s="511"/>
      <c r="Y738" s="511"/>
      <c r="Z738" s="511"/>
      <c r="AA738" s="457" t="s">
        <v>169</v>
      </c>
      <c r="AB738" s="457"/>
      <c r="AC738" s="457"/>
      <c r="AD738" s="457"/>
      <c r="AE738" s="511" t="s">
        <v>503</v>
      </c>
      <c r="AF738" s="511"/>
      <c r="AG738" s="511"/>
      <c r="AH738" s="511"/>
      <c r="AI738" s="511"/>
      <c r="AJ738" s="511"/>
      <c r="AK738" s="511"/>
      <c r="AL738" s="511"/>
      <c r="AM738" s="511"/>
      <c r="AN738" s="457" t="s">
        <v>157</v>
      </c>
      <c r="AO738" s="457"/>
      <c r="AP738" s="457"/>
      <c r="AQ738" s="457"/>
      <c r="AR738" s="512" t="s">
        <v>504</v>
      </c>
      <c r="AS738" s="513"/>
      <c r="AT738" s="513"/>
      <c r="AU738" s="513"/>
      <c r="AV738" s="513"/>
      <c r="AW738" s="513"/>
      <c r="AX738" s="514"/>
    </row>
    <row r="739" spans="1:52" ht="24.75" customHeight="1" x14ac:dyDescent="0.15">
      <c r="A739" s="510" t="s">
        <v>382</v>
      </c>
      <c r="B739" s="188"/>
      <c r="C739" s="188"/>
      <c r="D739" s="189"/>
      <c r="E739" s="511" t="s">
        <v>495</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328</v>
      </c>
      <c r="B740" s="521"/>
      <c r="C740" s="521"/>
      <c r="D740" s="522"/>
      <c r="E740" s="523" t="s">
        <v>244</v>
      </c>
      <c r="F740" s="524"/>
      <c r="G740" s="524"/>
      <c r="H740" s="19" t="str">
        <f>IF(E740="","","(")</f>
        <v>(</v>
      </c>
      <c r="I740" s="524" t="s">
        <v>248</v>
      </c>
      <c r="J740" s="524"/>
      <c r="K740" s="19" t="str">
        <f>IF(OR(I740="　",I740=""),"","-")</f>
        <v/>
      </c>
      <c r="L740" s="525">
        <v>379</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76" t="s">
        <v>388</v>
      </c>
      <c r="B741" s="77"/>
      <c r="C741" s="77"/>
      <c r="D741" s="77"/>
      <c r="E741" s="77"/>
      <c r="F741" s="78"/>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9" t="s">
        <v>261</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513</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85"/>
      <c r="B781" s="86"/>
      <c r="C781" s="86"/>
      <c r="D781" s="86"/>
      <c r="E781" s="86"/>
      <c r="F781" s="87"/>
      <c r="G781" s="493" t="s">
        <v>53</v>
      </c>
      <c r="H781" s="282"/>
      <c r="I781" s="282"/>
      <c r="J781" s="282"/>
      <c r="K781" s="282"/>
      <c r="L781" s="494" t="s">
        <v>57</v>
      </c>
      <c r="M781" s="282"/>
      <c r="N781" s="282"/>
      <c r="O781" s="282"/>
      <c r="P781" s="282"/>
      <c r="Q781" s="282"/>
      <c r="R781" s="282"/>
      <c r="S781" s="282"/>
      <c r="T781" s="282"/>
      <c r="U781" s="282"/>
      <c r="V781" s="282"/>
      <c r="W781" s="282"/>
      <c r="X781" s="495"/>
      <c r="Y781" s="496" t="s">
        <v>60</v>
      </c>
      <c r="Z781" s="497"/>
      <c r="AA781" s="497"/>
      <c r="AB781" s="498"/>
      <c r="AC781" s="493" t="s">
        <v>53</v>
      </c>
      <c r="AD781" s="282"/>
      <c r="AE781" s="282"/>
      <c r="AF781" s="282"/>
      <c r="AG781" s="282"/>
      <c r="AH781" s="494" t="s">
        <v>57</v>
      </c>
      <c r="AI781" s="282"/>
      <c r="AJ781" s="282"/>
      <c r="AK781" s="282"/>
      <c r="AL781" s="282"/>
      <c r="AM781" s="282"/>
      <c r="AN781" s="282"/>
      <c r="AO781" s="282"/>
      <c r="AP781" s="282"/>
      <c r="AQ781" s="282"/>
      <c r="AR781" s="282"/>
      <c r="AS781" s="282"/>
      <c r="AT781" s="495"/>
      <c r="AU781" s="496" t="s">
        <v>60</v>
      </c>
      <c r="AV781" s="497"/>
      <c r="AW781" s="497"/>
      <c r="AX781" s="499"/>
    </row>
    <row r="782" spans="1:50" ht="24.75" customHeight="1" x14ac:dyDescent="0.15">
      <c r="A782" s="85"/>
      <c r="B782" s="86"/>
      <c r="C782" s="86"/>
      <c r="D782" s="86"/>
      <c r="E782" s="86"/>
      <c r="F782" s="87"/>
      <c r="G782" s="500" t="s">
        <v>496</v>
      </c>
      <c r="H782" s="501"/>
      <c r="I782" s="501"/>
      <c r="J782" s="501"/>
      <c r="K782" s="502"/>
      <c r="L782" s="503" t="s">
        <v>497</v>
      </c>
      <c r="M782" s="504"/>
      <c r="N782" s="504"/>
      <c r="O782" s="504"/>
      <c r="P782" s="504"/>
      <c r="Q782" s="504"/>
      <c r="R782" s="504"/>
      <c r="S782" s="504"/>
      <c r="T782" s="504"/>
      <c r="U782" s="504"/>
      <c r="V782" s="504"/>
      <c r="W782" s="504"/>
      <c r="X782" s="505"/>
      <c r="Y782" s="506">
        <v>34</v>
      </c>
      <c r="Z782" s="507"/>
      <c r="AA782" s="507"/>
      <c r="AB782" s="508"/>
      <c r="AC782" s="500" t="s">
        <v>496</v>
      </c>
      <c r="AD782" s="501"/>
      <c r="AE782" s="501"/>
      <c r="AF782" s="501"/>
      <c r="AG782" s="502"/>
      <c r="AH782" s="503" t="s">
        <v>507</v>
      </c>
      <c r="AI782" s="504"/>
      <c r="AJ782" s="504"/>
      <c r="AK782" s="504"/>
      <c r="AL782" s="504"/>
      <c r="AM782" s="504"/>
      <c r="AN782" s="504"/>
      <c r="AO782" s="504"/>
      <c r="AP782" s="504"/>
      <c r="AQ782" s="504"/>
      <c r="AR782" s="504"/>
      <c r="AS782" s="504"/>
      <c r="AT782" s="505"/>
      <c r="AU782" s="506">
        <v>5</v>
      </c>
      <c r="AV782" s="507"/>
      <c r="AW782" s="507"/>
      <c r="AX782" s="509"/>
    </row>
    <row r="783" spans="1:50" ht="24.75" customHeight="1" x14ac:dyDescent="0.15">
      <c r="A783" s="85"/>
      <c r="B783" s="86"/>
      <c r="C783" s="86"/>
      <c r="D783" s="86"/>
      <c r="E783" s="86"/>
      <c r="F783" s="87"/>
      <c r="G783" s="472" t="s">
        <v>493</v>
      </c>
      <c r="H783" s="473"/>
      <c r="I783" s="473"/>
      <c r="J783" s="473"/>
      <c r="K783" s="474"/>
      <c r="L783" s="475" t="s">
        <v>506</v>
      </c>
      <c r="M783" s="476"/>
      <c r="N783" s="476"/>
      <c r="O783" s="476"/>
      <c r="P783" s="476"/>
      <c r="Q783" s="476"/>
      <c r="R783" s="476"/>
      <c r="S783" s="476"/>
      <c r="T783" s="476"/>
      <c r="U783" s="476"/>
      <c r="V783" s="476"/>
      <c r="W783" s="476"/>
      <c r="X783" s="477"/>
      <c r="Y783" s="478">
        <v>20</v>
      </c>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85"/>
      <c r="B784" s="86"/>
      <c r="C784" s="86"/>
      <c r="D784" s="86"/>
      <c r="E784" s="86"/>
      <c r="F784" s="87"/>
      <c r="G784" s="472" t="s">
        <v>505</v>
      </c>
      <c r="H784" s="473"/>
      <c r="I784" s="473"/>
      <c r="J784" s="473"/>
      <c r="K784" s="474"/>
      <c r="L784" s="475" t="s">
        <v>36</v>
      </c>
      <c r="M784" s="476"/>
      <c r="N784" s="476"/>
      <c r="O784" s="476"/>
      <c r="P784" s="476"/>
      <c r="Q784" s="476"/>
      <c r="R784" s="476"/>
      <c r="S784" s="476"/>
      <c r="T784" s="476"/>
      <c r="U784" s="476"/>
      <c r="V784" s="476"/>
      <c r="W784" s="476"/>
      <c r="X784" s="477"/>
      <c r="Y784" s="478">
        <v>16</v>
      </c>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hidden="1" customHeight="1" x14ac:dyDescent="0.15">
      <c r="A785" s="85"/>
      <c r="B785" s="86"/>
      <c r="C785" s="86"/>
      <c r="D785" s="86"/>
      <c r="E785" s="86"/>
      <c r="F785" s="87"/>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hidden="1" customHeight="1" x14ac:dyDescent="0.15">
      <c r="A786" s="85"/>
      <c r="B786" s="86"/>
      <c r="C786" s="86"/>
      <c r="D786" s="86"/>
      <c r="E786" s="86"/>
      <c r="F786" s="87"/>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hidden="1" customHeight="1" x14ac:dyDescent="0.15">
      <c r="A787" s="85"/>
      <c r="B787" s="86"/>
      <c r="C787" s="86"/>
      <c r="D787" s="86"/>
      <c r="E787" s="86"/>
      <c r="F787" s="87"/>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hidden="1" customHeight="1" x14ac:dyDescent="0.15">
      <c r="A788" s="85"/>
      <c r="B788" s="86"/>
      <c r="C788" s="86"/>
      <c r="D788" s="86"/>
      <c r="E788" s="86"/>
      <c r="F788" s="87"/>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hidden="1" customHeight="1" x14ac:dyDescent="0.15">
      <c r="A789" s="85"/>
      <c r="B789" s="86"/>
      <c r="C789" s="86"/>
      <c r="D789" s="86"/>
      <c r="E789" s="86"/>
      <c r="F789" s="87"/>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hidden="1" customHeight="1" x14ac:dyDescent="0.15">
      <c r="A790" s="85"/>
      <c r="B790" s="86"/>
      <c r="C790" s="86"/>
      <c r="D790" s="86"/>
      <c r="E790" s="86"/>
      <c r="F790" s="87"/>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hidden="1" customHeight="1" x14ac:dyDescent="0.15">
      <c r="A791" s="85"/>
      <c r="B791" s="86"/>
      <c r="C791" s="86"/>
      <c r="D791" s="86"/>
      <c r="E791" s="86"/>
      <c r="F791" s="87"/>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85"/>
      <c r="B792" s="86"/>
      <c r="C792" s="86"/>
      <c r="D792" s="86"/>
      <c r="E792" s="86"/>
      <c r="F792" s="87"/>
      <c r="G792" s="482" t="s">
        <v>63</v>
      </c>
      <c r="H792" s="483"/>
      <c r="I792" s="483"/>
      <c r="J792" s="483"/>
      <c r="K792" s="483"/>
      <c r="L792" s="484"/>
      <c r="M792" s="375"/>
      <c r="N792" s="375"/>
      <c r="O792" s="375"/>
      <c r="P792" s="375"/>
      <c r="Q792" s="375"/>
      <c r="R792" s="375"/>
      <c r="S792" s="375"/>
      <c r="T792" s="375"/>
      <c r="U792" s="375"/>
      <c r="V792" s="375"/>
      <c r="W792" s="375"/>
      <c r="X792" s="376"/>
      <c r="Y792" s="485">
        <f>SUM(Y782:AB791)</f>
        <v>70</v>
      </c>
      <c r="Z792" s="486"/>
      <c r="AA792" s="486"/>
      <c r="AB792" s="487"/>
      <c r="AC792" s="482" t="s">
        <v>63</v>
      </c>
      <c r="AD792" s="483"/>
      <c r="AE792" s="483"/>
      <c r="AF792" s="483"/>
      <c r="AG792" s="483"/>
      <c r="AH792" s="484"/>
      <c r="AI792" s="375"/>
      <c r="AJ792" s="375"/>
      <c r="AK792" s="375"/>
      <c r="AL792" s="375"/>
      <c r="AM792" s="375"/>
      <c r="AN792" s="375"/>
      <c r="AO792" s="375"/>
      <c r="AP792" s="375"/>
      <c r="AQ792" s="375"/>
      <c r="AR792" s="375"/>
      <c r="AS792" s="375"/>
      <c r="AT792" s="376"/>
      <c r="AU792" s="485">
        <f>SUM(AU782:AX791)</f>
        <v>5</v>
      </c>
      <c r="AV792" s="486"/>
      <c r="AW792" s="486"/>
      <c r="AX792" s="488"/>
    </row>
    <row r="793" spans="1:50" ht="24.75" customHeight="1" x14ac:dyDescent="0.15">
      <c r="A793" s="85"/>
      <c r="B793" s="86"/>
      <c r="C793" s="86"/>
      <c r="D793" s="86"/>
      <c r="E793" s="86"/>
      <c r="F793" s="87"/>
      <c r="G793" s="489" t="s">
        <v>512</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528</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customHeight="1" x14ac:dyDescent="0.15">
      <c r="A794" s="85"/>
      <c r="B794" s="86"/>
      <c r="C794" s="86"/>
      <c r="D794" s="86"/>
      <c r="E794" s="86"/>
      <c r="F794" s="87"/>
      <c r="G794" s="493" t="s">
        <v>53</v>
      </c>
      <c r="H794" s="282"/>
      <c r="I794" s="282"/>
      <c r="J794" s="282"/>
      <c r="K794" s="282"/>
      <c r="L794" s="494" t="s">
        <v>57</v>
      </c>
      <c r="M794" s="282"/>
      <c r="N794" s="282"/>
      <c r="O794" s="282"/>
      <c r="P794" s="282"/>
      <c r="Q794" s="282"/>
      <c r="R794" s="282"/>
      <c r="S794" s="282"/>
      <c r="T794" s="282"/>
      <c r="U794" s="282"/>
      <c r="V794" s="282"/>
      <c r="W794" s="282"/>
      <c r="X794" s="495"/>
      <c r="Y794" s="496" t="s">
        <v>60</v>
      </c>
      <c r="Z794" s="497"/>
      <c r="AA794" s="497"/>
      <c r="AB794" s="498"/>
      <c r="AC794" s="493" t="s">
        <v>53</v>
      </c>
      <c r="AD794" s="282"/>
      <c r="AE794" s="282"/>
      <c r="AF794" s="282"/>
      <c r="AG794" s="282"/>
      <c r="AH794" s="494" t="s">
        <v>57</v>
      </c>
      <c r="AI794" s="282"/>
      <c r="AJ794" s="282"/>
      <c r="AK794" s="282"/>
      <c r="AL794" s="282"/>
      <c r="AM794" s="282"/>
      <c r="AN794" s="282"/>
      <c r="AO794" s="282"/>
      <c r="AP794" s="282"/>
      <c r="AQ794" s="282"/>
      <c r="AR794" s="282"/>
      <c r="AS794" s="282"/>
      <c r="AT794" s="495"/>
      <c r="AU794" s="496" t="s">
        <v>60</v>
      </c>
      <c r="AV794" s="497"/>
      <c r="AW794" s="497"/>
      <c r="AX794" s="499"/>
    </row>
    <row r="795" spans="1:50" ht="24.75" customHeight="1" x14ac:dyDescent="0.15">
      <c r="A795" s="85"/>
      <c r="B795" s="86"/>
      <c r="C795" s="86"/>
      <c r="D795" s="86"/>
      <c r="E795" s="86"/>
      <c r="F795" s="87"/>
      <c r="G795" s="500" t="s">
        <v>496</v>
      </c>
      <c r="H795" s="501"/>
      <c r="I795" s="501"/>
      <c r="J795" s="501"/>
      <c r="K795" s="502"/>
      <c r="L795" s="503" t="s">
        <v>367</v>
      </c>
      <c r="M795" s="504"/>
      <c r="N795" s="504"/>
      <c r="O795" s="504"/>
      <c r="P795" s="504"/>
      <c r="Q795" s="504"/>
      <c r="R795" s="504"/>
      <c r="S795" s="504"/>
      <c r="T795" s="504"/>
      <c r="U795" s="504"/>
      <c r="V795" s="504"/>
      <c r="W795" s="504"/>
      <c r="X795" s="505"/>
      <c r="Y795" s="506">
        <v>0.8</v>
      </c>
      <c r="Z795" s="507"/>
      <c r="AA795" s="507"/>
      <c r="AB795" s="508"/>
      <c r="AC795" s="500" t="s">
        <v>529</v>
      </c>
      <c r="AD795" s="501"/>
      <c r="AE795" s="501"/>
      <c r="AF795" s="501"/>
      <c r="AG795" s="502"/>
      <c r="AH795" s="503" t="s">
        <v>14</v>
      </c>
      <c r="AI795" s="504"/>
      <c r="AJ795" s="504"/>
      <c r="AK795" s="504"/>
      <c r="AL795" s="504"/>
      <c r="AM795" s="504"/>
      <c r="AN795" s="504"/>
      <c r="AO795" s="504"/>
      <c r="AP795" s="504"/>
      <c r="AQ795" s="504"/>
      <c r="AR795" s="504"/>
      <c r="AS795" s="504"/>
      <c r="AT795" s="505"/>
      <c r="AU795" s="506">
        <v>0.5</v>
      </c>
      <c r="AV795" s="507"/>
      <c r="AW795" s="507"/>
      <c r="AX795" s="509"/>
    </row>
    <row r="796" spans="1:50" ht="24.75" customHeight="1" x14ac:dyDescent="0.15">
      <c r="A796" s="85"/>
      <c r="B796" s="86"/>
      <c r="C796" s="86"/>
      <c r="D796" s="86"/>
      <c r="E796" s="86"/>
      <c r="F796" s="87"/>
      <c r="G796" s="472" t="s">
        <v>493</v>
      </c>
      <c r="H796" s="473"/>
      <c r="I796" s="473"/>
      <c r="J796" s="473"/>
      <c r="K796" s="474"/>
      <c r="L796" s="475" t="s">
        <v>508</v>
      </c>
      <c r="M796" s="476"/>
      <c r="N796" s="476"/>
      <c r="O796" s="476"/>
      <c r="P796" s="476"/>
      <c r="Q796" s="476"/>
      <c r="R796" s="476"/>
      <c r="S796" s="476"/>
      <c r="T796" s="476"/>
      <c r="U796" s="476"/>
      <c r="V796" s="476"/>
      <c r="W796" s="476"/>
      <c r="X796" s="477"/>
      <c r="Y796" s="478">
        <v>1.2</v>
      </c>
      <c r="Z796" s="479"/>
      <c r="AA796" s="479"/>
      <c r="AB796" s="480"/>
      <c r="AC796" s="472" t="s">
        <v>135</v>
      </c>
      <c r="AD796" s="473"/>
      <c r="AE796" s="473"/>
      <c r="AF796" s="473"/>
      <c r="AG796" s="474"/>
      <c r="AH796" s="475" t="s">
        <v>277</v>
      </c>
      <c r="AI796" s="476"/>
      <c r="AJ796" s="476"/>
      <c r="AK796" s="476"/>
      <c r="AL796" s="476"/>
      <c r="AM796" s="476"/>
      <c r="AN796" s="476"/>
      <c r="AO796" s="476"/>
      <c r="AP796" s="476"/>
      <c r="AQ796" s="476"/>
      <c r="AR796" s="476"/>
      <c r="AS796" s="476"/>
      <c r="AT796" s="477"/>
      <c r="AU796" s="478">
        <v>0.2</v>
      </c>
      <c r="AV796" s="479"/>
      <c r="AW796" s="479"/>
      <c r="AX796" s="481"/>
    </row>
    <row r="797" spans="1:50" ht="24.75" hidden="1" customHeight="1" x14ac:dyDescent="0.15">
      <c r="A797" s="85"/>
      <c r="B797" s="86"/>
      <c r="C797" s="86"/>
      <c r="D797" s="86"/>
      <c r="E797" s="86"/>
      <c r="F797" s="87"/>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85"/>
      <c r="B798" s="86"/>
      <c r="C798" s="86"/>
      <c r="D798" s="86"/>
      <c r="E798" s="86"/>
      <c r="F798" s="87"/>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85"/>
      <c r="B799" s="86"/>
      <c r="C799" s="86"/>
      <c r="D799" s="86"/>
      <c r="E799" s="86"/>
      <c r="F799" s="87"/>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85"/>
      <c r="B800" s="86"/>
      <c r="C800" s="86"/>
      <c r="D800" s="86"/>
      <c r="E800" s="86"/>
      <c r="F800" s="87"/>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85"/>
      <c r="B801" s="86"/>
      <c r="C801" s="86"/>
      <c r="D801" s="86"/>
      <c r="E801" s="86"/>
      <c r="F801" s="87"/>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85"/>
      <c r="B802" s="86"/>
      <c r="C802" s="86"/>
      <c r="D802" s="86"/>
      <c r="E802" s="86"/>
      <c r="F802" s="87"/>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85"/>
      <c r="B803" s="86"/>
      <c r="C803" s="86"/>
      <c r="D803" s="86"/>
      <c r="E803" s="86"/>
      <c r="F803" s="87"/>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85"/>
      <c r="B804" s="86"/>
      <c r="C804" s="86"/>
      <c r="D804" s="86"/>
      <c r="E804" s="86"/>
      <c r="F804" s="87"/>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customHeight="1" x14ac:dyDescent="0.15">
      <c r="A805" s="85"/>
      <c r="B805" s="86"/>
      <c r="C805" s="86"/>
      <c r="D805" s="86"/>
      <c r="E805" s="86"/>
      <c r="F805" s="87"/>
      <c r="G805" s="482" t="s">
        <v>63</v>
      </c>
      <c r="H805" s="483"/>
      <c r="I805" s="483"/>
      <c r="J805" s="483"/>
      <c r="K805" s="483"/>
      <c r="L805" s="484"/>
      <c r="M805" s="375"/>
      <c r="N805" s="375"/>
      <c r="O805" s="375"/>
      <c r="P805" s="375"/>
      <c r="Q805" s="375"/>
      <c r="R805" s="375"/>
      <c r="S805" s="375"/>
      <c r="T805" s="375"/>
      <c r="U805" s="375"/>
      <c r="V805" s="375"/>
      <c r="W805" s="375"/>
      <c r="X805" s="376"/>
      <c r="Y805" s="485">
        <f>SUM(Y795:AB804)</f>
        <v>2</v>
      </c>
      <c r="Z805" s="486"/>
      <c r="AA805" s="486"/>
      <c r="AB805" s="487"/>
      <c r="AC805" s="482" t="s">
        <v>63</v>
      </c>
      <c r="AD805" s="483"/>
      <c r="AE805" s="483"/>
      <c r="AF805" s="483"/>
      <c r="AG805" s="483"/>
      <c r="AH805" s="484"/>
      <c r="AI805" s="375"/>
      <c r="AJ805" s="375"/>
      <c r="AK805" s="375"/>
      <c r="AL805" s="375"/>
      <c r="AM805" s="375"/>
      <c r="AN805" s="375"/>
      <c r="AO805" s="375"/>
      <c r="AP805" s="375"/>
      <c r="AQ805" s="375"/>
      <c r="AR805" s="375"/>
      <c r="AS805" s="375"/>
      <c r="AT805" s="376"/>
      <c r="AU805" s="485">
        <f>SUM(AU795:AX804)</f>
        <v>0.7</v>
      </c>
      <c r="AV805" s="486"/>
      <c r="AW805" s="486"/>
      <c r="AX805" s="488"/>
    </row>
    <row r="806" spans="1:50" ht="24.75" hidden="1" customHeight="1" x14ac:dyDescent="0.15">
      <c r="A806" s="85"/>
      <c r="B806" s="86"/>
      <c r="C806" s="86"/>
      <c r="D806" s="86"/>
      <c r="E806" s="86"/>
      <c r="F806" s="87"/>
      <c r="G806" s="489" t="s">
        <v>509</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511</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85"/>
      <c r="B807" s="86"/>
      <c r="C807" s="86"/>
      <c r="D807" s="86"/>
      <c r="E807" s="86"/>
      <c r="F807" s="87"/>
      <c r="G807" s="493" t="s">
        <v>53</v>
      </c>
      <c r="H807" s="282"/>
      <c r="I807" s="282"/>
      <c r="J807" s="282"/>
      <c r="K807" s="282"/>
      <c r="L807" s="494" t="s">
        <v>57</v>
      </c>
      <c r="M807" s="282"/>
      <c r="N807" s="282"/>
      <c r="O807" s="282"/>
      <c r="P807" s="282"/>
      <c r="Q807" s="282"/>
      <c r="R807" s="282"/>
      <c r="S807" s="282"/>
      <c r="T807" s="282"/>
      <c r="U807" s="282"/>
      <c r="V807" s="282"/>
      <c r="W807" s="282"/>
      <c r="X807" s="495"/>
      <c r="Y807" s="496" t="s">
        <v>60</v>
      </c>
      <c r="Z807" s="497"/>
      <c r="AA807" s="497"/>
      <c r="AB807" s="498"/>
      <c r="AC807" s="493" t="s">
        <v>53</v>
      </c>
      <c r="AD807" s="282"/>
      <c r="AE807" s="282"/>
      <c r="AF807" s="282"/>
      <c r="AG807" s="282"/>
      <c r="AH807" s="494" t="s">
        <v>57</v>
      </c>
      <c r="AI807" s="282"/>
      <c r="AJ807" s="282"/>
      <c r="AK807" s="282"/>
      <c r="AL807" s="282"/>
      <c r="AM807" s="282"/>
      <c r="AN807" s="282"/>
      <c r="AO807" s="282"/>
      <c r="AP807" s="282"/>
      <c r="AQ807" s="282"/>
      <c r="AR807" s="282"/>
      <c r="AS807" s="282"/>
      <c r="AT807" s="495"/>
      <c r="AU807" s="496" t="s">
        <v>60</v>
      </c>
      <c r="AV807" s="497"/>
      <c r="AW807" s="497"/>
      <c r="AX807" s="499"/>
    </row>
    <row r="808" spans="1:50" ht="24.75" hidden="1" customHeight="1" x14ac:dyDescent="0.15">
      <c r="A808" s="85"/>
      <c r="B808" s="86"/>
      <c r="C808" s="86"/>
      <c r="D808" s="86"/>
      <c r="E808" s="86"/>
      <c r="F808" s="87"/>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85"/>
      <c r="B809" s="86"/>
      <c r="C809" s="86"/>
      <c r="D809" s="86"/>
      <c r="E809" s="86"/>
      <c r="F809" s="87"/>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85"/>
      <c r="B810" s="86"/>
      <c r="C810" s="86"/>
      <c r="D810" s="86"/>
      <c r="E810" s="86"/>
      <c r="F810" s="87"/>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85"/>
      <c r="B811" s="86"/>
      <c r="C811" s="86"/>
      <c r="D811" s="86"/>
      <c r="E811" s="86"/>
      <c r="F811" s="87"/>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85"/>
      <c r="B812" s="86"/>
      <c r="C812" s="86"/>
      <c r="D812" s="86"/>
      <c r="E812" s="86"/>
      <c r="F812" s="87"/>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85"/>
      <c r="B813" s="86"/>
      <c r="C813" s="86"/>
      <c r="D813" s="86"/>
      <c r="E813" s="86"/>
      <c r="F813" s="87"/>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85"/>
      <c r="B814" s="86"/>
      <c r="C814" s="86"/>
      <c r="D814" s="86"/>
      <c r="E814" s="86"/>
      <c r="F814" s="87"/>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85"/>
      <c r="B815" s="86"/>
      <c r="C815" s="86"/>
      <c r="D815" s="86"/>
      <c r="E815" s="86"/>
      <c r="F815" s="87"/>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85"/>
      <c r="B816" s="86"/>
      <c r="C816" s="86"/>
      <c r="D816" s="86"/>
      <c r="E816" s="86"/>
      <c r="F816" s="87"/>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85"/>
      <c r="B817" s="86"/>
      <c r="C817" s="86"/>
      <c r="D817" s="86"/>
      <c r="E817" s="86"/>
      <c r="F817" s="87"/>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85"/>
      <c r="B818" s="86"/>
      <c r="C818" s="86"/>
      <c r="D818" s="86"/>
      <c r="E818" s="86"/>
      <c r="F818" s="87"/>
      <c r="G818" s="482" t="s">
        <v>63</v>
      </c>
      <c r="H818" s="483"/>
      <c r="I818" s="483"/>
      <c r="J818" s="483"/>
      <c r="K818" s="483"/>
      <c r="L818" s="484"/>
      <c r="M818" s="375"/>
      <c r="N818" s="375"/>
      <c r="O818" s="375"/>
      <c r="P818" s="375"/>
      <c r="Q818" s="375"/>
      <c r="R818" s="375"/>
      <c r="S818" s="375"/>
      <c r="T818" s="375"/>
      <c r="U818" s="375"/>
      <c r="V818" s="375"/>
      <c r="W818" s="375"/>
      <c r="X818" s="376"/>
      <c r="Y818" s="485">
        <f>SUM(Y808:AB817)</f>
        <v>0</v>
      </c>
      <c r="Z818" s="486"/>
      <c r="AA818" s="486"/>
      <c r="AB818" s="487"/>
      <c r="AC818" s="482" t="s">
        <v>63</v>
      </c>
      <c r="AD818" s="483"/>
      <c r="AE818" s="483"/>
      <c r="AF818" s="483"/>
      <c r="AG818" s="483"/>
      <c r="AH818" s="484"/>
      <c r="AI818" s="375"/>
      <c r="AJ818" s="375"/>
      <c r="AK818" s="375"/>
      <c r="AL818" s="375"/>
      <c r="AM818" s="375"/>
      <c r="AN818" s="375"/>
      <c r="AO818" s="375"/>
      <c r="AP818" s="375"/>
      <c r="AQ818" s="375"/>
      <c r="AR818" s="375"/>
      <c r="AS818" s="375"/>
      <c r="AT818" s="376"/>
      <c r="AU818" s="485">
        <f>SUM(AU808:AX817)</f>
        <v>0</v>
      </c>
      <c r="AV818" s="486"/>
      <c r="AW818" s="486"/>
      <c r="AX818" s="488"/>
    </row>
    <row r="819" spans="1:50" ht="24.75" hidden="1" customHeight="1" x14ac:dyDescent="0.15">
      <c r="A819" s="85"/>
      <c r="B819" s="86"/>
      <c r="C819" s="86"/>
      <c r="D819" s="86"/>
      <c r="E819" s="86"/>
      <c r="F819" s="87"/>
      <c r="G819" s="489" t="s">
        <v>322</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258</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85"/>
      <c r="B820" s="86"/>
      <c r="C820" s="86"/>
      <c r="D820" s="86"/>
      <c r="E820" s="86"/>
      <c r="F820" s="87"/>
      <c r="G820" s="493" t="s">
        <v>53</v>
      </c>
      <c r="H820" s="282"/>
      <c r="I820" s="282"/>
      <c r="J820" s="282"/>
      <c r="K820" s="282"/>
      <c r="L820" s="494" t="s">
        <v>57</v>
      </c>
      <c r="M820" s="282"/>
      <c r="N820" s="282"/>
      <c r="O820" s="282"/>
      <c r="P820" s="282"/>
      <c r="Q820" s="282"/>
      <c r="R820" s="282"/>
      <c r="S820" s="282"/>
      <c r="T820" s="282"/>
      <c r="U820" s="282"/>
      <c r="V820" s="282"/>
      <c r="W820" s="282"/>
      <c r="X820" s="495"/>
      <c r="Y820" s="496" t="s">
        <v>60</v>
      </c>
      <c r="Z820" s="497"/>
      <c r="AA820" s="497"/>
      <c r="AB820" s="498"/>
      <c r="AC820" s="493" t="s">
        <v>53</v>
      </c>
      <c r="AD820" s="282"/>
      <c r="AE820" s="282"/>
      <c r="AF820" s="282"/>
      <c r="AG820" s="282"/>
      <c r="AH820" s="494" t="s">
        <v>57</v>
      </c>
      <c r="AI820" s="282"/>
      <c r="AJ820" s="282"/>
      <c r="AK820" s="282"/>
      <c r="AL820" s="282"/>
      <c r="AM820" s="282"/>
      <c r="AN820" s="282"/>
      <c r="AO820" s="282"/>
      <c r="AP820" s="282"/>
      <c r="AQ820" s="282"/>
      <c r="AR820" s="282"/>
      <c r="AS820" s="282"/>
      <c r="AT820" s="495"/>
      <c r="AU820" s="496" t="s">
        <v>60</v>
      </c>
      <c r="AV820" s="497"/>
      <c r="AW820" s="497"/>
      <c r="AX820" s="499"/>
    </row>
    <row r="821" spans="1:50" s="1" customFormat="1" ht="24.75" hidden="1" customHeight="1" x14ac:dyDescent="0.15">
      <c r="A821" s="85"/>
      <c r="B821" s="86"/>
      <c r="C821" s="86"/>
      <c r="D821" s="86"/>
      <c r="E821" s="86"/>
      <c r="F821" s="87"/>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85"/>
      <c r="B822" s="86"/>
      <c r="C822" s="86"/>
      <c r="D822" s="86"/>
      <c r="E822" s="86"/>
      <c r="F822" s="87"/>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85"/>
      <c r="B823" s="86"/>
      <c r="C823" s="86"/>
      <c r="D823" s="86"/>
      <c r="E823" s="86"/>
      <c r="F823" s="87"/>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85"/>
      <c r="B824" s="86"/>
      <c r="C824" s="86"/>
      <c r="D824" s="86"/>
      <c r="E824" s="86"/>
      <c r="F824" s="87"/>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85"/>
      <c r="B825" s="86"/>
      <c r="C825" s="86"/>
      <c r="D825" s="86"/>
      <c r="E825" s="86"/>
      <c r="F825" s="87"/>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85"/>
      <c r="B826" s="86"/>
      <c r="C826" s="86"/>
      <c r="D826" s="86"/>
      <c r="E826" s="86"/>
      <c r="F826" s="87"/>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85"/>
      <c r="B827" s="86"/>
      <c r="C827" s="86"/>
      <c r="D827" s="86"/>
      <c r="E827" s="86"/>
      <c r="F827" s="87"/>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85"/>
      <c r="B828" s="86"/>
      <c r="C828" s="86"/>
      <c r="D828" s="86"/>
      <c r="E828" s="86"/>
      <c r="F828" s="87"/>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85"/>
      <c r="B829" s="86"/>
      <c r="C829" s="86"/>
      <c r="D829" s="86"/>
      <c r="E829" s="86"/>
      <c r="F829" s="87"/>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85"/>
      <c r="B830" s="86"/>
      <c r="C830" s="86"/>
      <c r="D830" s="86"/>
      <c r="E830" s="86"/>
      <c r="F830" s="87"/>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85"/>
      <c r="B831" s="86"/>
      <c r="C831" s="86"/>
      <c r="D831" s="86"/>
      <c r="E831" s="86"/>
      <c r="F831" s="87"/>
      <c r="G831" s="482" t="s">
        <v>63</v>
      </c>
      <c r="H831" s="483"/>
      <c r="I831" s="483"/>
      <c r="J831" s="483"/>
      <c r="K831" s="483"/>
      <c r="L831" s="484"/>
      <c r="M831" s="375"/>
      <c r="N831" s="375"/>
      <c r="O831" s="375"/>
      <c r="P831" s="375"/>
      <c r="Q831" s="375"/>
      <c r="R831" s="375"/>
      <c r="S831" s="375"/>
      <c r="T831" s="375"/>
      <c r="U831" s="375"/>
      <c r="V831" s="375"/>
      <c r="W831" s="375"/>
      <c r="X831" s="376"/>
      <c r="Y831" s="485">
        <f>SUM(Y821:AB830)</f>
        <v>0</v>
      </c>
      <c r="Z831" s="486"/>
      <c r="AA831" s="486"/>
      <c r="AB831" s="487"/>
      <c r="AC831" s="482" t="s">
        <v>63</v>
      </c>
      <c r="AD831" s="483"/>
      <c r="AE831" s="483"/>
      <c r="AF831" s="483"/>
      <c r="AG831" s="483"/>
      <c r="AH831" s="484"/>
      <c r="AI831" s="375"/>
      <c r="AJ831" s="375"/>
      <c r="AK831" s="375"/>
      <c r="AL831" s="375"/>
      <c r="AM831" s="375"/>
      <c r="AN831" s="375"/>
      <c r="AO831" s="375"/>
      <c r="AP831" s="375"/>
      <c r="AQ831" s="375"/>
      <c r="AR831" s="375"/>
      <c r="AS831" s="375"/>
      <c r="AT831" s="376"/>
      <c r="AU831" s="485">
        <f>SUM(AU821:AX830)</f>
        <v>0</v>
      </c>
      <c r="AV831" s="486"/>
      <c r="AW831" s="486"/>
      <c r="AX831" s="488"/>
    </row>
    <row r="832" spans="1:50" ht="24.75" customHeight="1" x14ac:dyDescent="0.15">
      <c r="A832" s="467" t="s">
        <v>221</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368</v>
      </c>
      <c r="AM832" s="471"/>
      <c r="AN832" s="471"/>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72</v>
      </c>
      <c r="D837" s="456"/>
      <c r="E837" s="456"/>
      <c r="F837" s="456"/>
      <c r="G837" s="456"/>
      <c r="H837" s="456"/>
      <c r="I837" s="456"/>
      <c r="J837" s="236" t="s">
        <v>74</v>
      </c>
      <c r="K837" s="457"/>
      <c r="L837" s="457"/>
      <c r="M837" s="457"/>
      <c r="N837" s="457"/>
      <c r="O837" s="457"/>
      <c r="P837" s="456" t="s">
        <v>16</v>
      </c>
      <c r="Q837" s="456"/>
      <c r="R837" s="456"/>
      <c r="S837" s="456"/>
      <c r="T837" s="456"/>
      <c r="U837" s="456"/>
      <c r="V837" s="456"/>
      <c r="W837" s="456"/>
      <c r="X837" s="456"/>
      <c r="Y837" s="450" t="s">
        <v>332</v>
      </c>
      <c r="Z837" s="450"/>
      <c r="AA837" s="450"/>
      <c r="AB837" s="450"/>
      <c r="AC837" s="236" t="s">
        <v>283</v>
      </c>
      <c r="AD837" s="236"/>
      <c r="AE837" s="236"/>
      <c r="AF837" s="236"/>
      <c r="AG837" s="236"/>
      <c r="AH837" s="450" t="s">
        <v>380</v>
      </c>
      <c r="AI837" s="456"/>
      <c r="AJ837" s="456"/>
      <c r="AK837" s="456"/>
      <c r="AL837" s="456" t="s">
        <v>17</v>
      </c>
      <c r="AM837" s="456"/>
      <c r="AN837" s="456"/>
      <c r="AO837" s="411"/>
      <c r="AP837" s="236" t="s">
        <v>335</v>
      </c>
      <c r="AQ837" s="236"/>
      <c r="AR837" s="236"/>
      <c r="AS837" s="236"/>
      <c r="AT837" s="236"/>
      <c r="AU837" s="236"/>
      <c r="AV837" s="236"/>
      <c r="AW837" s="236"/>
      <c r="AX837" s="236"/>
    </row>
    <row r="838" spans="1:50" ht="70.5" customHeight="1" x14ac:dyDescent="0.15">
      <c r="A838" s="413">
        <v>1</v>
      </c>
      <c r="B838" s="413">
        <v>1</v>
      </c>
      <c r="C838" s="452" t="s">
        <v>514</v>
      </c>
      <c r="D838" s="452"/>
      <c r="E838" s="452"/>
      <c r="F838" s="452"/>
      <c r="G838" s="452"/>
      <c r="H838" s="452"/>
      <c r="I838" s="452"/>
      <c r="J838" s="415">
        <v>7010005016678</v>
      </c>
      <c r="K838" s="415"/>
      <c r="L838" s="415"/>
      <c r="M838" s="415"/>
      <c r="N838" s="415"/>
      <c r="O838" s="415"/>
      <c r="P838" s="416" t="s">
        <v>515</v>
      </c>
      <c r="Q838" s="416"/>
      <c r="R838" s="416"/>
      <c r="S838" s="416"/>
      <c r="T838" s="416"/>
      <c r="U838" s="416"/>
      <c r="V838" s="416"/>
      <c r="W838" s="416"/>
      <c r="X838" s="416"/>
      <c r="Y838" s="417">
        <v>54</v>
      </c>
      <c r="Z838" s="418"/>
      <c r="AA838" s="418"/>
      <c r="AB838" s="419"/>
      <c r="AC838" s="453" t="s">
        <v>20</v>
      </c>
      <c r="AD838" s="454"/>
      <c r="AE838" s="454"/>
      <c r="AF838" s="454"/>
      <c r="AG838" s="454"/>
      <c r="AH838" s="455">
        <v>1</v>
      </c>
      <c r="AI838" s="455"/>
      <c r="AJ838" s="455"/>
      <c r="AK838" s="455"/>
      <c r="AL838" s="422">
        <v>95.5</v>
      </c>
      <c r="AM838" s="423"/>
      <c r="AN838" s="423"/>
      <c r="AO838" s="424"/>
      <c r="AP838" s="211" t="s">
        <v>402</v>
      </c>
      <c r="AQ838" s="211"/>
      <c r="AR838" s="211"/>
      <c r="AS838" s="211"/>
      <c r="AT838" s="211"/>
      <c r="AU838" s="211"/>
      <c r="AV838" s="211"/>
      <c r="AW838" s="211"/>
      <c r="AX838" s="211"/>
    </row>
    <row r="839" spans="1:50" ht="68.25" customHeight="1" x14ac:dyDescent="0.15">
      <c r="A839" s="413">
        <v>2</v>
      </c>
      <c r="B839" s="413">
        <v>1</v>
      </c>
      <c r="C839" s="452" t="s">
        <v>514</v>
      </c>
      <c r="D839" s="452"/>
      <c r="E839" s="452"/>
      <c r="F839" s="452"/>
      <c r="G839" s="452"/>
      <c r="H839" s="452"/>
      <c r="I839" s="452"/>
      <c r="J839" s="415">
        <v>7010005016678</v>
      </c>
      <c r="K839" s="415"/>
      <c r="L839" s="415"/>
      <c r="M839" s="415"/>
      <c r="N839" s="415"/>
      <c r="O839" s="415"/>
      <c r="P839" s="416" t="s">
        <v>54</v>
      </c>
      <c r="Q839" s="416"/>
      <c r="R839" s="416"/>
      <c r="S839" s="416"/>
      <c r="T839" s="416"/>
      <c r="U839" s="416"/>
      <c r="V839" s="416"/>
      <c r="W839" s="416"/>
      <c r="X839" s="416"/>
      <c r="Y839" s="417">
        <v>16</v>
      </c>
      <c r="Z839" s="418"/>
      <c r="AA839" s="418"/>
      <c r="AB839" s="419"/>
      <c r="AC839" s="453" t="s">
        <v>20</v>
      </c>
      <c r="AD839" s="453"/>
      <c r="AE839" s="453"/>
      <c r="AF839" s="453"/>
      <c r="AG839" s="453"/>
      <c r="AH839" s="455">
        <v>1</v>
      </c>
      <c r="AI839" s="455"/>
      <c r="AJ839" s="455"/>
      <c r="AK839" s="455"/>
      <c r="AL839" s="422">
        <v>98.4</v>
      </c>
      <c r="AM839" s="423"/>
      <c r="AN839" s="423"/>
      <c r="AO839" s="424"/>
      <c r="AP839" s="211" t="s">
        <v>402</v>
      </c>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72</v>
      </c>
      <c r="D870" s="456"/>
      <c r="E870" s="456"/>
      <c r="F870" s="456"/>
      <c r="G870" s="456"/>
      <c r="H870" s="456"/>
      <c r="I870" s="456"/>
      <c r="J870" s="236" t="s">
        <v>74</v>
      </c>
      <c r="K870" s="457"/>
      <c r="L870" s="457"/>
      <c r="M870" s="457"/>
      <c r="N870" s="457"/>
      <c r="O870" s="457"/>
      <c r="P870" s="456" t="s">
        <v>16</v>
      </c>
      <c r="Q870" s="456"/>
      <c r="R870" s="456"/>
      <c r="S870" s="456"/>
      <c r="T870" s="456"/>
      <c r="U870" s="456"/>
      <c r="V870" s="456"/>
      <c r="W870" s="456"/>
      <c r="X870" s="456"/>
      <c r="Y870" s="450" t="s">
        <v>332</v>
      </c>
      <c r="Z870" s="450"/>
      <c r="AA870" s="450"/>
      <c r="AB870" s="450"/>
      <c r="AC870" s="236" t="s">
        <v>283</v>
      </c>
      <c r="AD870" s="236"/>
      <c r="AE870" s="236"/>
      <c r="AF870" s="236"/>
      <c r="AG870" s="236"/>
      <c r="AH870" s="450" t="s">
        <v>380</v>
      </c>
      <c r="AI870" s="456"/>
      <c r="AJ870" s="456"/>
      <c r="AK870" s="456"/>
      <c r="AL870" s="456" t="s">
        <v>17</v>
      </c>
      <c r="AM870" s="456"/>
      <c r="AN870" s="456"/>
      <c r="AO870" s="411"/>
      <c r="AP870" s="236" t="s">
        <v>335</v>
      </c>
      <c r="AQ870" s="236"/>
      <c r="AR870" s="236"/>
      <c r="AS870" s="236"/>
      <c r="AT870" s="236"/>
      <c r="AU870" s="236"/>
      <c r="AV870" s="236"/>
      <c r="AW870" s="236"/>
      <c r="AX870" s="236"/>
    </row>
    <row r="871" spans="1:50" ht="58.5" customHeight="1" x14ac:dyDescent="0.15">
      <c r="A871" s="413">
        <v>1</v>
      </c>
      <c r="B871" s="413">
        <v>1</v>
      </c>
      <c r="C871" s="452" t="s">
        <v>152</v>
      </c>
      <c r="D871" s="452"/>
      <c r="E871" s="452"/>
      <c r="F871" s="452"/>
      <c r="G871" s="452"/>
      <c r="H871" s="452"/>
      <c r="I871" s="452"/>
      <c r="J871" s="415">
        <v>3010401097680</v>
      </c>
      <c r="K871" s="415"/>
      <c r="L871" s="415"/>
      <c r="M871" s="415"/>
      <c r="N871" s="415"/>
      <c r="O871" s="415"/>
      <c r="P871" s="416" t="s">
        <v>516</v>
      </c>
      <c r="Q871" s="416"/>
      <c r="R871" s="416"/>
      <c r="S871" s="416"/>
      <c r="T871" s="416"/>
      <c r="U871" s="416"/>
      <c r="V871" s="416"/>
      <c r="W871" s="416"/>
      <c r="X871" s="416"/>
      <c r="Y871" s="417">
        <v>5</v>
      </c>
      <c r="Z871" s="418"/>
      <c r="AA871" s="418"/>
      <c r="AB871" s="419"/>
      <c r="AC871" s="453" t="s">
        <v>20</v>
      </c>
      <c r="AD871" s="454"/>
      <c r="AE871" s="454"/>
      <c r="AF871" s="454"/>
      <c r="AG871" s="454"/>
      <c r="AH871" s="455">
        <v>3</v>
      </c>
      <c r="AI871" s="455"/>
      <c r="AJ871" s="455"/>
      <c r="AK871" s="455"/>
      <c r="AL871" s="422">
        <v>91.6</v>
      </c>
      <c r="AM871" s="423"/>
      <c r="AN871" s="423"/>
      <c r="AO871" s="424"/>
      <c r="AP871" s="211" t="s">
        <v>402</v>
      </c>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72</v>
      </c>
      <c r="D903" s="456"/>
      <c r="E903" s="456"/>
      <c r="F903" s="456"/>
      <c r="G903" s="456"/>
      <c r="H903" s="456"/>
      <c r="I903" s="456"/>
      <c r="J903" s="236" t="s">
        <v>74</v>
      </c>
      <c r="K903" s="457"/>
      <c r="L903" s="457"/>
      <c r="M903" s="457"/>
      <c r="N903" s="457"/>
      <c r="O903" s="457"/>
      <c r="P903" s="456" t="s">
        <v>16</v>
      </c>
      <c r="Q903" s="456"/>
      <c r="R903" s="456"/>
      <c r="S903" s="456"/>
      <c r="T903" s="456"/>
      <c r="U903" s="456"/>
      <c r="V903" s="456"/>
      <c r="W903" s="456"/>
      <c r="X903" s="456"/>
      <c r="Y903" s="450" t="s">
        <v>332</v>
      </c>
      <c r="Z903" s="450"/>
      <c r="AA903" s="450"/>
      <c r="AB903" s="450"/>
      <c r="AC903" s="236" t="s">
        <v>283</v>
      </c>
      <c r="AD903" s="236"/>
      <c r="AE903" s="236"/>
      <c r="AF903" s="236"/>
      <c r="AG903" s="236"/>
      <c r="AH903" s="450" t="s">
        <v>380</v>
      </c>
      <c r="AI903" s="456"/>
      <c r="AJ903" s="456"/>
      <c r="AK903" s="456"/>
      <c r="AL903" s="456" t="s">
        <v>17</v>
      </c>
      <c r="AM903" s="456"/>
      <c r="AN903" s="456"/>
      <c r="AO903" s="411"/>
      <c r="AP903" s="236" t="s">
        <v>335</v>
      </c>
      <c r="AQ903" s="236"/>
      <c r="AR903" s="236"/>
      <c r="AS903" s="236"/>
      <c r="AT903" s="236"/>
      <c r="AU903" s="236"/>
      <c r="AV903" s="236"/>
      <c r="AW903" s="236"/>
      <c r="AX903" s="236"/>
    </row>
    <row r="904" spans="1:50" ht="61.5" customHeight="1" x14ac:dyDescent="0.15">
      <c r="A904" s="413">
        <v>1</v>
      </c>
      <c r="B904" s="413">
        <v>1</v>
      </c>
      <c r="C904" s="452" t="s">
        <v>479</v>
      </c>
      <c r="D904" s="452"/>
      <c r="E904" s="452"/>
      <c r="F904" s="452"/>
      <c r="G904" s="452"/>
      <c r="H904" s="452"/>
      <c r="I904" s="452"/>
      <c r="J904" s="415">
        <v>7010401052137</v>
      </c>
      <c r="K904" s="415"/>
      <c r="L904" s="415"/>
      <c r="M904" s="415"/>
      <c r="N904" s="415"/>
      <c r="O904" s="415"/>
      <c r="P904" s="416" t="s">
        <v>498</v>
      </c>
      <c r="Q904" s="416"/>
      <c r="R904" s="416"/>
      <c r="S904" s="416"/>
      <c r="T904" s="416"/>
      <c r="U904" s="416"/>
      <c r="V904" s="416"/>
      <c r="W904" s="416"/>
      <c r="X904" s="416"/>
      <c r="Y904" s="417">
        <v>2</v>
      </c>
      <c r="Z904" s="418"/>
      <c r="AA904" s="418"/>
      <c r="AB904" s="419"/>
      <c r="AC904" s="453" t="s">
        <v>20</v>
      </c>
      <c r="AD904" s="454"/>
      <c r="AE904" s="454"/>
      <c r="AF904" s="454"/>
      <c r="AG904" s="454"/>
      <c r="AH904" s="455">
        <v>1</v>
      </c>
      <c r="AI904" s="455"/>
      <c r="AJ904" s="455"/>
      <c r="AK904" s="455"/>
      <c r="AL904" s="422">
        <v>98</v>
      </c>
      <c r="AM904" s="423"/>
      <c r="AN904" s="423"/>
      <c r="AO904" s="424"/>
      <c r="AP904" s="211" t="s">
        <v>402</v>
      </c>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6"/>
      <c r="B936" s="456"/>
      <c r="C936" s="456" t="s">
        <v>72</v>
      </c>
      <c r="D936" s="456"/>
      <c r="E936" s="456"/>
      <c r="F936" s="456"/>
      <c r="G936" s="456"/>
      <c r="H936" s="456"/>
      <c r="I936" s="456"/>
      <c r="J936" s="236" t="s">
        <v>74</v>
      </c>
      <c r="K936" s="457"/>
      <c r="L936" s="457"/>
      <c r="M936" s="457"/>
      <c r="N936" s="457"/>
      <c r="O936" s="457"/>
      <c r="P936" s="456" t="s">
        <v>16</v>
      </c>
      <c r="Q936" s="456"/>
      <c r="R936" s="456"/>
      <c r="S936" s="456"/>
      <c r="T936" s="456"/>
      <c r="U936" s="456"/>
      <c r="V936" s="456"/>
      <c r="W936" s="456"/>
      <c r="X936" s="456"/>
      <c r="Y936" s="450" t="s">
        <v>332</v>
      </c>
      <c r="Z936" s="450"/>
      <c r="AA936" s="450"/>
      <c r="AB936" s="450"/>
      <c r="AC936" s="236" t="s">
        <v>283</v>
      </c>
      <c r="AD936" s="236"/>
      <c r="AE936" s="236"/>
      <c r="AF936" s="236"/>
      <c r="AG936" s="236"/>
      <c r="AH936" s="450" t="s">
        <v>380</v>
      </c>
      <c r="AI936" s="456"/>
      <c r="AJ936" s="456"/>
      <c r="AK936" s="456"/>
      <c r="AL936" s="456" t="s">
        <v>17</v>
      </c>
      <c r="AM936" s="456"/>
      <c r="AN936" s="456"/>
      <c r="AO936" s="411"/>
      <c r="AP936" s="236" t="s">
        <v>335</v>
      </c>
      <c r="AQ936" s="236"/>
      <c r="AR936" s="236"/>
      <c r="AS936" s="236"/>
      <c r="AT936" s="236"/>
      <c r="AU936" s="236"/>
      <c r="AV936" s="236"/>
      <c r="AW936" s="236"/>
      <c r="AX936" s="236"/>
    </row>
    <row r="937" spans="1:50" ht="69.75" customHeight="1" x14ac:dyDescent="0.15">
      <c r="A937" s="413">
        <v>1</v>
      </c>
      <c r="B937" s="413">
        <v>1</v>
      </c>
      <c r="C937" s="452" t="s">
        <v>530</v>
      </c>
      <c r="D937" s="452"/>
      <c r="E937" s="452"/>
      <c r="F937" s="452"/>
      <c r="G937" s="452"/>
      <c r="H937" s="452"/>
      <c r="I937" s="452"/>
      <c r="J937" s="415">
        <v>2000012100001</v>
      </c>
      <c r="K937" s="415"/>
      <c r="L937" s="415"/>
      <c r="M937" s="415"/>
      <c r="N937" s="415"/>
      <c r="O937" s="415"/>
      <c r="P937" s="416" t="s">
        <v>510</v>
      </c>
      <c r="Q937" s="416"/>
      <c r="R937" s="416"/>
      <c r="S937" s="416"/>
      <c r="T937" s="416"/>
      <c r="U937" s="416"/>
      <c r="V937" s="416"/>
      <c r="W937" s="416"/>
      <c r="X937" s="416"/>
      <c r="Y937" s="417">
        <v>0.7</v>
      </c>
      <c r="Z937" s="418"/>
      <c r="AA937" s="418"/>
      <c r="AB937" s="419"/>
      <c r="AC937" s="453" t="s">
        <v>135</v>
      </c>
      <c r="AD937" s="454"/>
      <c r="AE937" s="454"/>
      <c r="AF937" s="454"/>
      <c r="AG937" s="454"/>
      <c r="AH937" s="455" t="s">
        <v>402</v>
      </c>
      <c r="AI937" s="455"/>
      <c r="AJ937" s="455"/>
      <c r="AK937" s="455"/>
      <c r="AL937" s="422" t="s">
        <v>402</v>
      </c>
      <c r="AM937" s="423"/>
      <c r="AN937" s="423"/>
      <c r="AO937" s="424"/>
      <c r="AP937" s="211" t="s">
        <v>402</v>
      </c>
      <c r="AQ937" s="211"/>
      <c r="AR937" s="211"/>
      <c r="AS937" s="211"/>
      <c r="AT937" s="211"/>
      <c r="AU937" s="211"/>
      <c r="AV937" s="211"/>
      <c r="AW937" s="211"/>
      <c r="AX937" s="211"/>
    </row>
    <row r="938" spans="1:50" ht="69.75" customHeight="1" x14ac:dyDescent="0.15">
      <c r="A938" s="413">
        <v>2</v>
      </c>
      <c r="B938" s="413">
        <v>1</v>
      </c>
      <c r="C938" s="452" t="s">
        <v>531</v>
      </c>
      <c r="D938" s="452"/>
      <c r="E938" s="452"/>
      <c r="F938" s="452"/>
      <c r="G938" s="452"/>
      <c r="H938" s="452"/>
      <c r="I938" s="452"/>
      <c r="J938" s="415">
        <v>2000012100001</v>
      </c>
      <c r="K938" s="415"/>
      <c r="L938" s="415"/>
      <c r="M938" s="415"/>
      <c r="N938" s="415"/>
      <c r="O938" s="415"/>
      <c r="P938" s="416" t="s">
        <v>510</v>
      </c>
      <c r="Q938" s="416"/>
      <c r="R938" s="416"/>
      <c r="S938" s="416"/>
      <c r="T938" s="416"/>
      <c r="U938" s="416"/>
      <c r="V938" s="416"/>
      <c r="W938" s="416"/>
      <c r="X938" s="416"/>
      <c r="Y938" s="417">
        <v>0.5</v>
      </c>
      <c r="Z938" s="418"/>
      <c r="AA938" s="418"/>
      <c r="AB938" s="419"/>
      <c r="AC938" s="453" t="s">
        <v>135</v>
      </c>
      <c r="AD938" s="453"/>
      <c r="AE938" s="453"/>
      <c r="AF938" s="453"/>
      <c r="AG938" s="453"/>
      <c r="AH938" s="455" t="s">
        <v>402</v>
      </c>
      <c r="AI938" s="455"/>
      <c r="AJ938" s="455"/>
      <c r="AK938" s="455"/>
      <c r="AL938" s="422" t="s">
        <v>402</v>
      </c>
      <c r="AM938" s="423"/>
      <c r="AN938" s="423"/>
      <c r="AO938" s="424"/>
      <c r="AP938" s="211" t="s">
        <v>402</v>
      </c>
      <c r="AQ938" s="211"/>
      <c r="AR938" s="211"/>
      <c r="AS938" s="211"/>
      <c r="AT938" s="211"/>
      <c r="AU938" s="211"/>
      <c r="AV938" s="211"/>
      <c r="AW938" s="211"/>
      <c r="AX938" s="211"/>
    </row>
    <row r="939" spans="1:50" ht="69.75" customHeight="1" x14ac:dyDescent="0.15">
      <c r="A939" s="413">
        <v>3</v>
      </c>
      <c r="B939" s="413">
        <v>1</v>
      </c>
      <c r="C939" s="452" t="s">
        <v>532</v>
      </c>
      <c r="D939" s="452"/>
      <c r="E939" s="452"/>
      <c r="F939" s="452"/>
      <c r="G939" s="452"/>
      <c r="H939" s="452"/>
      <c r="I939" s="452"/>
      <c r="J939" s="415">
        <v>2000012100001</v>
      </c>
      <c r="K939" s="415"/>
      <c r="L939" s="415"/>
      <c r="M939" s="415"/>
      <c r="N939" s="415"/>
      <c r="O939" s="415"/>
      <c r="P939" s="416" t="s">
        <v>510</v>
      </c>
      <c r="Q939" s="416"/>
      <c r="R939" s="416"/>
      <c r="S939" s="416"/>
      <c r="T939" s="416"/>
      <c r="U939" s="416"/>
      <c r="V939" s="416"/>
      <c r="W939" s="416"/>
      <c r="X939" s="416"/>
      <c r="Y939" s="417">
        <v>0.3</v>
      </c>
      <c r="Z939" s="418"/>
      <c r="AA939" s="418"/>
      <c r="AB939" s="419"/>
      <c r="AC939" s="453" t="s">
        <v>135</v>
      </c>
      <c r="AD939" s="453"/>
      <c r="AE939" s="453"/>
      <c r="AF939" s="453"/>
      <c r="AG939" s="453"/>
      <c r="AH939" s="421" t="s">
        <v>402</v>
      </c>
      <c r="AI939" s="421"/>
      <c r="AJ939" s="421"/>
      <c r="AK939" s="421"/>
      <c r="AL939" s="422" t="s">
        <v>402</v>
      </c>
      <c r="AM939" s="423"/>
      <c r="AN939" s="423"/>
      <c r="AO939" s="424"/>
      <c r="AP939" s="211" t="s">
        <v>402</v>
      </c>
      <c r="AQ939" s="211"/>
      <c r="AR939" s="211"/>
      <c r="AS939" s="211"/>
      <c r="AT939" s="211"/>
      <c r="AU939" s="211"/>
      <c r="AV939" s="211"/>
      <c r="AW939" s="211"/>
      <c r="AX939" s="211"/>
    </row>
    <row r="940" spans="1:50" ht="69.75" customHeight="1" x14ac:dyDescent="0.15">
      <c r="A940" s="413">
        <v>4</v>
      </c>
      <c r="B940" s="413">
        <v>1</v>
      </c>
      <c r="C940" s="452" t="s">
        <v>363</v>
      </c>
      <c r="D940" s="452"/>
      <c r="E940" s="452"/>
      <c r="F940" s="452"/>
      <c r="G940" s="452"/>
      <c r="H940" s="452"/>
      <c r="I940" s="452"/>
      <c r="J940" s="415">
        <v>2000012100001</v>
      </c>
      <c r="K940" s="415"/>
      <c r="L940" s="415"/>
      <c r="M940" s="415"/>
      <c r="N940" s="415"/>
      <c r="O940" s="415"/>
      <c r="P940" s="416" t="s">
        <v>510</v>
      </c>
      <c r="Q940" s="416"/>
      <c r="R940" s="416"/>
      <c r="S940" s="416"/>
      <c r="T940" s="416"/>
      <c r="U940" s="416"/>
      <c r="V940" s="416"/>
      <c r="W940" s="416"/>
      <c r="X940" s="416"/>
      <c r="Y940" s="417">
        <v>0.2</v>
      </c>
      <c r="Z940" s="418"/>
      <c r="AA940" s="418"/>
      <c r="AB940" s="419"/>
      <c r="AC940" s="453" t="s">
        <v>135</v>
      </c>
      <c r="AD940" s="453"/>
      <c r="AE940" s="453"/>
      <c r="AF940" s="453"/>
      <c r="AG940" s="453"/>
      <c r="AH940" s="421" t="s">
        <v>402</v>
      </c>
      <c r="AI940" s="421"/>
      <c r="AJ940" s="421"/>
      <c r="AK940" s="421"/>
      <c r="AL940" s="422" t="s">
        <v>402</v>
      </c>
      <c r="AM940" s="423"/>
      <c r="AN940" s="423"/>
      <c r="AO940" s="424"/>
      <c r="AP940" s="211" t="s">
        <v>402</v>
      </c>
      <c r="AQ940" s="211"/>
      <c r="AR940" s="211"/>
      <c r="AS940" s="211"/>
      <c r="AT940" s="211"/>
      <c r="AU940" s="211"/>
      <c r="AV940" s="211"/>
      <c r="AW940" s="211"/>
      <c r="AX940" s="211"/>
    </row>
    <row r="941" spans="1:50" ht="69.75" customHeight="1" x14ac:dyDescent="0.15">
      <c r="A941" s="413">
        <v>5</v>
      </c>
      <c r="B941" s="413">
        <v>1</v>
      </c>
      <c r="C941" s="458" t="s">
        <v>533</v>
      </c>
      <c r="D941" s="459"/>
      <c r="E941" s="459"/>
      <c r="F941" s="459"/>
      <c r="G941" s="459"/>
      <c r="H941" s="459"/>
      <c r="I941" s="460"/>
      <c r="J941" s="461">
        <v>2000012100001</v>
      </c>
      <c r="K941" s="462"/>
      <c r="L941" s="462"/>
      <c r="M941" s="462"/>
      <c r="N941" s="462"/>
      <c r="O941" s="463"/>
      <c r="P941" s="464" t="s">
        <v>510</v>
      </c>
      <c r="Q941" s="465"/>
      <c r="R941" s="465"/>
      <c r="S941" s="465"/>
      <c r="T941" s="465"/>
      <c r="U941" s="465"/>
      <c r="V941" s="465"/>
      <c r="W941" s="465"/>
      <c r="X941" s="466"/>
      <c r="Y941" s="417">
        <v>0.1</v>
      </c>
      <c r="Z941" s="418"/>
      <c r="AA941" s="418"/>
      <c r="AB941" s="419"/>
      <c r="AC941" s="420" t="s">
        <v>135</v>
      </c>
      <c r="AD941" s="420"/>
      <c r="AE941" s="420"/>
      <c r="AF941" s="420"/>
      <c r="AG941" s="420"/>
      <c r="AH941" s="421" t="s">
        <v>402</v>
      </c>
      <c r="AI941" s="421"/>
      <c r="AJ941" s="421"/>
      <c r="AK941" s="421"/>
      <c r="AL941" s="422" t="s">
        <v>402</v>
      </c>
      <c r="AM941" s="423"/>
      <c r="AN941" s="423"/>
      <c r="AO941" s="424"/>
      <c r="AP941" s="211" t="s">
        <v>402</v>
      </c>
      <c r="AQ941" s="211"/>
      <c r="AR941" s="211"/>
      <c r="AS941" s="211"/>
      <c r="AT941" s="211"/>
      <c r="AU941" s="211"/>
      <c r="AV941" s="211"/>
      <c r="AW941" s="211"/>
      <c r="AX941" s="211"/>
    </row>
    <row r="942" spans="1:50" ht="69.75" customHeight="1" x14ac:dyDescent="0.15">
      <c r="A942" s="413">
        <v>6</v>
      </c>
      <c r="B942" s="413">
        <v>1</v>
      </c>
      <c r="C942" s="458" t="s">
        <v>178</v>
      </c>
      <c r="D942" s="459"/>
      <c r="E942" s="459"/>
      <c r="F942" s="459"/>
      <c r="G942" s="459"/>
      <c r="H942" s="459"/>
      <c r="I942" s="460"/>
      <c r="J942" s="461">
        <v>2000012100001</v>
      </c>
      <c r="K942" s="462"/>
      <c r="L942" s="462"/>
      <c r="M942" s="462"/>
      <c r="N942" s="462"/>
      <c r="O942" s="463"/>
      <c r="P942" s="464" t="s">
        <v>510</v>
      </c>
      <c r="Q942" s="465"/>
      <c r="R942" s="465"/>
      <c r="S942" s="465"/>
      <c r="T942" s="465"/>
      <c r="U942" s="465"/>
      <c r="V942" s="465"/>
      <c r="W942" s="465"/>
      <c r="X942" s="466"/>
      <c r="Y942" s="417">
        <v>0.05</v>
      </c>
      <c r="Z942" s="418"/>
      <c r="AA942" s="418"/>
      <c r="AB942" s="419"/>
      <c r="AC942" s="420" t="s">
        <v>135</v>
      </c>
      <c r="AD942" s="420"/>
      <c r="AE942" s="420"/>
      <c r="AF942" s="420"/>
      <c r="AG942" s="420"/>
      <c r="AH942" s="421" t="s">
        <v>402</v>
      </c>
      <c r="AI942" s="421"/>
      <c r="AJ942" s="421"/>
      <c r="AK942" s="421"/>
      <c r="AL942" s="422" t="s">
        <v>402</v>
      </c>
      <c r="AM942" s="423"/>
      <c r="AN942" s="423"/>
      <c r="AO942" s="424"/>
      <c r="AP942" s="211" t="s">
        <v>402</v>
      </c>
      <c r="AQ942" s="211"/>
      <c r="AR942" s="211"/>
      <c r="AS942" s="211"/>
      <c r="AT942" s="211"/>
      <c r="AU942" s="211"/>
      <c r="AV942" s="211"/>
      <c r="AW942" s="211"/>
      <c r="AX942" s="211"/>
    </row>
    <row r="943" spans="1:50" ht="69.75" customHeight="1" x14ac:dyDescent="0.15">
      <c r="A943" s="413">
        <v>7</v>
      </c>
      <c r="B943" s="413">
        <v>1</v>
      </c>
      <c r="C943" s="452" t="s">
        <v>534</v>
      </c>
      <c r="D943" s="452"/>
      <c r="E943" s="452"/>
      <c r="F943" s="452"/>
      <c r="G943" s="452"/>
      <c r="H943" s="452"/>
      <c r="I943" s="452"/>
      <c r="J943" s="415">
        <v>2000012100001</v>
      </c>
      <c r="K943" s="415"/>
      <c r="L943" s="415"/>
      <c r="M943" s="415"/>
      <c r="N943" s="415"/>
      <c r="O943" s="415"/>
      <c r="P943" s="416" t="s">
        <v>510</v>
      </c>
      <c r="Q943" s="416"/>
      <c r="R943" s="416"/>
      <c r="S943" s="416"/>
      <c r="T943" s="416"/>
      <c r="U943" s="416"/>
      <c r="V943" s="416"/>
      <c r="W943" s="416"/>
      <c r="X943" s="416"/>
      <c r="Y943" s="417">
        <v>0.04</v>
      </c>
      <c r="Z943" s="418"/>
      <c r="AA943" s="418"/>
      <c r="AB943" s="419"/>
      <c r="AC943" s="420" t="s">
        <v>135</v>
      </c>
      <c r="AD943" s="420"/>
      <c r="AE943" s="420"/>
      <c r="AF943" s="420"/>
      <c r="AG943" s="420"/>
      <c r="AH943" s="421" t="s">
        <v>402</v>
      </c>
      <c r="AI943" s="421"/>
      <c r="AJ943" s="421"/>
      <c r="AK943" s="421"/>
      <c r="AL943" s="422" t="s">
        <v>402</v>
      </c>
      <c r="AM943" s="423"/>
      <c r="AN943" s="423"/>
      <c r="AO943" s="424"/>
      <c r="AP943" s="211" t="s">
        <v>402</v>
      </c>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72</v>
      </c>
      <c r="D969" s="456"/>
      <c r="E969" s="456"/>
      <c r="F969" s="456"/>
      <c r="G969" s="456"/>
      <c r="H969" s="456"/>
      <c r="I969" s="456"/>
      <c r="J969" s="236" t="s">
        <v>74</v>
      </c>
      <c r="K969" s="457"/>
      <c r="L969" s="457"/>
      <c r="M969" s="457"/>
      <c r="N969" s="457"/>
      <c r="O969" s="457"/>
      <c r="P969" s="456" t="s">
        <v>16</v>
      </c>
      <c r="Q969" s="456"/>
      <c r="R969" s="456"/>
      <c r="S969" s="456"/>
      <c r="T969" s="456"/>
      <c r="U969" s="456"/>
      <c r="V969" s="456"/>
      <c r="W969" s="456"/>
      <c r="X969" s="456"/>
      <c r="Y969" s="450" t="s">
        <v>332</v>
      </c>
      <c r="Z969" s="450"/>
      <c r="AA969" s="450"/>
      <c r="AB969" s="450"/>
      <c r="AC969" s="236" t="s">
        <v>283</v>
      </c>
      <c r="AD969" s="236"/>
      <c r="AE969" s="236"/>
      <c r="AF969" s="236"/>
      <c r="AG969" s="236"/>
      <c r="AH969" s="450" t="s">
        <v>380</v>
      </c>
      <c r="AI969" s="456"/>
      <c r="AJ969" s="456"/>
      <c r="AK969" s="456"/>
      <c r="AL969" s="456" t="s">
        <v>17</v>
      </c>
      <c r="AM969" s="456"/>
      <c r="AN969" s="456"/>
      <c r="AO969" s="411"/>
      <c r="AP969" s="236" t="s">
        <v>335</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72</v>
      </c>
      <c r="D1002" s="456"/>
      <c r="E1002" s="456"/>
      <c r="F1002" s="456"/>
      <c r="G1002" s="456"/>
      <c r="H1002" s="456"/>
      <c r="I1002" s="456"/>
      <c r="J1002" s="236" t="s">
        <v>74</v>
      </c>
      <c r="K1002" s="457"/>
      <c r="L1002" s="457"/>
      <c r="M1002" s="457"/>
      <c r="N1002" s="457"/>
      <c r="O1002" s="457"/>
      <c r="P1002" s="456" t="s">
        <v>16</v>
      </c>
      <c r="Q1002" s="456"/>
      <c r="R1002" s="456"/>
      <c r="S1002" s="456"/>
      <c r="T1002" s="456"/>
      <c r="U1002" s="456"/>
      <c r="V1002" s="456"/>
      <c r="W1002" s="456"/>
      <c r="X1002" s="456"/>
      <c r="Y1002" s="450" t="s">
        <v>332</v>
      </c>
      <c r="Z1002" s="450"/>
      <c r="AA1002" s="450"/>
      <c r="AB1002" s="450"/>
      <c r="AC1002" s="236" t="s">
        <v>283</v>
      </c>
      <c r="AD1002" s="236"/>
      <c r="AE1002" s="236"/>
      <c r="AF1002" s="236"/>
      <c r="AG1002" s="236"/>
      <c r="AH1002" s="450" t="s">
        <v>380</v>
      </c>
      <c r="AI1002" s="456"/>
      <c r="AJ1002" s="456"/>
      <c r="AK1002" s="456"/>
      <c r="AL1002" s="456" t="s">
        <v>17</v>
      </c>
      <c r="AM1002" s="456"/>
      <c r="AN1002" s="456"/>
      <c r="AO1002" s="411"/>
      <c r="AP1002" s="236" t="s">
        <v>335</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72</v>
      </c>
      <c r="D1035" s="456"/>
      <c r="E1035" s="456"/>
      <c r="F1035" s="456"/>
      <c r="G1035" s="456"/>
      <c r="H1035" s="456"/>
      <c r="I1035" s="456"/>
      <c r="J1035" s="236" t="s">
        <v>74</v>
      </c>
      <c r="K1035" s="457"/>
      <c r="L1035" s="457"/>
      <c r="M1035" s="457"/>
      <c r="N1035" s="457"/>
      <c r="O1035" s="457"/>
      <c r="P1035" s="456" t="s">
        <v>16</v>
      </c>
      <c r="Q1035" s="456"/>
      <c r="R1035" s="456"/>
      <c r="S1035" s="456"/>
      <c r="T1035" s="456"/>
      <c r="U1035" s="456"/>
      <c r="V1035" s="456"/>
      <c r="W1035" s="456"/>
      <c r="X1035" s="456"/>
      <c r="Y1035" s="450" t="s">
        <v>332</v>
      </c>
      <c r="Z1035" s="450"/>
      <c r="AA1035" s="450"/>
      <c r="AB1035" s="450"/>
      <c r="AC1035" s="236" t="s">
        <v>283</v>
      </c>
      <c r="AD1035" s="236"/>
      <c r="AE1035" s="236"/>
      <c r="AF1035" s="236"/>
      <c r="AG1035" s="236"/>
      <c r="AH1035" s="450" t="s">
        <v>380</v>
      </c>
      <c r="AI1035" s="456"/>
      <c r="AJ1035" s="456"/>
      <c r="AK1035" s="456"/>
      <c r="AL1035" s="456" t="s">
        <v>17</v>
      </c>
      <c r="AM1035" s="456"/>
      <c r="AN1035" s="456"/>
      <c r="AO1035" s="411"/>
      <c r="AP1035" s="236" t="s">
        <v>335</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72</v>
      </c>
      <c r="D1068" s="456"/>
      <c r="E1068" s="456"/>
      <c r="F1068" s="456"/>
      <c r="G1068" s="456"/>
      <c r="H1068" s="456"/>
      <c r="I1068" s="456"/>
      <c r="J1068" s="236" t="s">
        <v>74</v>
      </c>
      <c r="K1068" s="457"/>
      <c r="L1068" s="457"/>
      <c r="M1068" s="457"/>
      <c r="N1068" s="457"/>
      <c r="O1068" s="457"/>
      <c r="P1068" s="456" t="s">
        <v>16</v>
      </c>
      <c r="Q1068" s="456"/>
      <c r="R1068" s="456"/>
      <c r="S1068" s="456"/>
      <c r="T1068" s="456"/>
      <c r="U1068" s="456"/>
      <c r="V1068" s="456"/>
      <c r="W1068" s="456"/>
      <c r="X1068" s="456"/>
      <c r="Y1068" s="450" t="s">
        <v>332</v>
      </c>
      <c r="Z1068" s="450"/>
      <c r="AA1068" s="450"/>
      <c r="AB1068" s="450"/>
      <c r="AC1068" s="236" t="s">
        <v>283</v>
      </c>
      <c r="AD1068" s="236"/>
      <c r="AE1068" s="236"/>
      <c r="AF1068" s="236"/>
      <c r="AG1068" s="236"/>
      <c r="AH1068" s="450" t="s">
        <v>380</v>
      </c>
      <c r="AI1068" s="456"/>
      <c r="AJ1068" s="456"/>
      <c r="AK1068" s="456"/>
      <c r="AL1068" s="456" t="s">
        <v>17</v>
      </c>
      <c r="AM1068" s="456"/>
      <c r="AN1068" s="456"/>
      <c r="AO1068" s="411"/>
      <c r="AP1068" s="236" t="s">
        <v>335</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customHeight="1" x14ac:dyDescent="0.15">
      <c r="A1099" s="445" t="s">
        <v>32</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368</v>
      </c>
      <c r="AM1099" s="449"/>
      <c r="AN1099" s="449"/>
      <c r="AO1099" s="14" t="s">
        <v>248</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294</v>
      </c>
      <c r="F1102" s="236"/>
      <c r="G1102" s="236"/>
      <c r="H1102" s="236"/>
      <c r="I1102" s="236"/>
      <c r="J1102" s="236" t="s">
        <v>74</v>
      </c>
      <c r="K1102" s="236"/>
      <c r="L1102" s="236"/>
      <c r="M1102" s="236"/>
      <c r="N1102" s="236"/>
      <c r="O1102" s="236"/>
      <c r="P1102" s="450" t="s">
        <v>16</v>
      </c>
      <c r="Q1102" s="450"/>
      <c r="R1102" s="450"/>
      <c r="S1102" s="450"/>
      <c r="T1102" s="450"/>
      <c r="U1102" s="450"/>
      <c r="V1102" s="450"/>
      <c r="W1102" s="450"/>
      <c r="X1102" s="450"/>
      <c r="Y1102" s="236" t="s">
        <v>292</v>
      </c>
      <c r="Z1102" s="236"/>
      <c r="AA1102" s="236"/>
      <c r="AB1102" s="236"/>
      <c r="AC1102" s="236" t="s">
        <v>295</v>
      </c>
      <c r="AD1102" s="236"/>
      <c r="AE1102" s="236"/>
      <c r="AF1102" s="236"/>
      <c r="AG1102" s="236"/>
      <c r="AH1102" s="450" t="s">
        <v>313</v>
      </c>
      <c r="AI1102" s="450"/>
      <c r="AJ1102" s="450"/>
      <c r="AK1102" s="450"/>
      <c r="AL1102" s="450" t="s">
        <v>17</v>
      </c>
      <c r="AM1102" s="450"/>
      <c r="AN1102" s="450"/>
      <c r="AO1102" s="451"/>
      <c r="AP1102" s="236" t="s">
        <v>361</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19">
      <formula>IF(RIGHT(TEXT(P14,"0.#"),1)=".",FALSE,TRUE)</formula>
    </cfRule>
    <cfRule type="expression" dxfId="2102" priority="14020">
      <formula>IF(RIGHT(TEXT(P14,"0.#"),1)=".",TRUE,FALSE)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83">
    <cfRule type="expression" dxfId="2097" priority="13891">
      <formula>IF(RIGHT(TEXT(Y783,"0.#"),1)=".",FALSE,TRUE)</formula>
    </cfRule>
    <cfRule type="expression" dxfId="2096" priority="13892">
      <formula>IF(RIGHT(TEXT(Y783,"0.#"),1)=".",TRUE,FALSE)</formula>
    </cfRule>
  </conditionalFormatting>
  <conditionalFormatting sqref="Y792">
    <cfRule type="expression" dxfId="2095" priority="13887">
      <formula>IF(RIGHT(TEXT(Y792,"0.#"),1)=".",FALSE,TRUE)</formula>
    </cfRule>
    <cfRule type="expression" dxfId="2094" priority="13888">
      <formula>IF(RIGHT(TEXT(Y792,"0.#"),1)=".",TRUE,FALSE)</formula>
    </cfRule>
  </conditionalFormatting>
  <conditionalFormatting sqref="Y823:Y830 Y821 Y810:Y817 Y808 Y797:Y804 Y795">
    <cfRule type="expression" dxfId="2093" priority="13669">
      <formula>IF(RIGHT(TEXT(Y795,"0.#"),1)=".",FALSE,TRUE)</formula>
    </cfRule>
    <cfRule type="expression" dxfId="2092" priority="13670">
      <formula>IF(RIGHT(TEXT(Y795,"0.#"),1)=".",TRUE,FALSE)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84:Y791 Y782">
    <cfRule type="expression" dxfId="2085" priority="13693">
      <formula>IF(RIGHT(TEXT(Y782,"0.#"),1)=".",FALSE,TRUE)</formula>
    </cfRule>
    <cfRule type="expression" dxfId="2084" priority="13694">
      <formula>IF(RIGHT(TEXT(Y782,"0.#"),1)=".",TRUE,FALSE)</formula>
    </cfRule>
  </conditionalFormatting>
  <conditionalFormatting sqref="AU783">
    <cfRule type="expression" dxfId="2083" priority="13691">
      <formula>IF(RIGHT(TEXT(AU783,"0.#"),1)=".",FALSE,TRUE)</formula>
    </cfRule>
    <cfRule type="expression" dxfId="2082" priority="13692">
      <formula>IF(RIGHT(TEXT(AU783,"0.#"),1)=".",TRUE,FALSE)</formula>
    </cfRule>
  </conditionalFormatting>
  <conditionalFormatting sqref="AU792">
    <cfRule type="expression" dxfId="2081" priority="13689">
      <formula>IF(RIGHT(TEXT(AU792,"0.#"),1)=".",FALSE,TRUE)</formula>
    </cfRule>
    <cfRule type="expression" dxfId="2080" priority="13690">
      <formula>IF(RIGHT(TEXT(AU792,"0.#"),1)=".",TRUE,FALSE)</formula>
    </cfRule>
  </conditionalFormatting>
  <conditionalFormatting sqref="AU784:AU791 AU782">
    <cfRule type="expression" dxfId="2079" priority="13687">
      <formula>IF(RIGHT(TEXT(AU782,"0.#"),1)=".",FALSE,TRUE)</formula>
    </cfRule>
    <cfRule type="expression" dxfId="2078" priority="13688">
      <formula>IF(RIGHT(TEXT(AU782,"0.#"),1)=".",TRUE,FALSE)</formula>
    </cfRule>
  </conditionalFormatting>
  <conditionalFormatting sqref="Y822 Y809 Y796">
    <cfRule type="expression" dxfId="2077" priority="13673">
      <formula>IF(RIGHT(TEXT(Y796,"0.#"),1)=".",FALSE,TRUE)</formula>
    </cfRule>
    <cfRule type="expression" dxfId="2076" priority="13674">
      <formula>IF(RIGHT(TEXT(Y796,"0.#"),1)=".",TRUE,FALSE)</formula>
    </cfRule>
  </conditionalFormatting>
  <conditionalFormatting sqref="Y831 Y818 Y805">
    <cfRule type="expression" dxfId="2075" priority="13671">
      <formula>IF(RIGHT(TEXT(Y805,"0.#"),1)=".",FALSE,TRUE)</formula>
    </cfRule>
    <cfRule type="expression" dxfId="2074" priority="13672">
      <formula>IF(RIGHT(TEXT(Y805,"0.#"),1)=".",TRUE,FALSE)</formula>
    </cfRule>
  </conditionalFormatting>
  <conditionalFormatting sqref="AU822 AU809 AU796">
    <cfRule type="expression" dxfId="2073" priority="13667">
      <formula>IF(RIGHT(TEXT(AU796,"0.#"),1)=".",FALSE,TRUE)</formula>
    </cfRule>
    <cfRule type="expression" dxfId="2072" priority="13668">
      <formula>IF(RIGHT(TEXT(AU796,"0.#"),1)=".",TRUE,FALSE)</formula>
    </cfRule>
  </conditionalFormatting>
  <conditionalFormatting sqref="AU831 AU818 AU805">
    <cfRule type="expression" dxfId="2071" priority="13665">
      <formula>IF(RIGHT(TEXT(AU805,"0.#"),1)=".",FALSE,TRUE)</formula>
    </cfRule>
    <cfRule type="expression" dxfId="2070" priority="13666">
      <formula>IF(RIGHT(TEXT(AU805,"0.#"),1)=".",TRUE,FALSE)</formula>
    </cfRule>
  </conditionalFormatting>
  <conditionalFormatting sqref="AU823:AU830 AU821 AU810:AU817 AU808 AU797:AU804 AU795">
    <cfRule type="expression" dxfId="2069" priority="13663">
      <formula>IF(RIGHT(TEXT(AU795,"0.#"),1)=".",FALSE,TRUE)</formula>
    </cfRule>
    <cfRule type="expression" dxfId="2068" priority="13664">
      <formula>IF(RIGHT(TEXT(AU795,"0.#"),1)=".",TRUE,FALSE)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E33">
    <cfRule type="expression" dxfId="2061" priority="13477">
      <formula>IF(RIGHT(TEXT(AE33,"0.#"),1)=".",FALSE,TRUE)</formula>
    </cfRule>
    <cfRule type="expression" dxfId="2060" priority="13478">
      <formula>IF(RIGHT(TEXT(AE33,"0.#"),1)=".",TRUE,FALSE)</formula>
    </cfRule>
  </conditionalFormatting>
  <conditionalFormatting sqref="AE34">
    <cfRule type="expression" dxfId="2059" priority="13475">
      <formula>IF(RIGHT(TEXT(AE34,"0.#"),1)=".",FALSE,TRUE)</formula>
    </cfRule>
    <cfRule type="expression" dxfId="2058" priority="13476">
      <formula>IF(RIGHT(TEXT(AE34,"0.#"),1)=".",TRUE,FALSE)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0:AO867">
    <cfRule type="expression" dxfId="1807" priority="6641">
      <formula>IF(AND(AL840&gt;=0,RIGHT(TEXT(AL840,"0.#"),1)&lt;&gt;"."),TRUE,FALSE)</formula>
    </cfRule>
    <cfRule type="expression" dxfId="1806" priority="6642">
      <formula>IF(AND(AL840&gt;=0,RIGHT(TEXT(AL840,"0.#"),1)="."),TRUE,FALSE)</formula>
    </cfRule>
    <cfRule type="expression" dxfId="1805" priority="6643">
      <formula>IF(AND(AL840&lt;0,RIGHT(TEXT(AL840,"0.#"),1)&lt;&gt;"."),TRUE,FALSE)</formula>
    </cfRule>
    <cfRule type="expression" dxfId="1804" priority="6644">
      <formula>IF(AND(AL840&lt;0,RIGHT(TEXT(AL840,"0.#"),1)="."),TRUE,FALSE)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0:Y867">
    <cfRule type="expression" dxfId="1733" priority="2969">
      <formula>IF(RIGHT(TEXT(Y840,"0.#"),1)=".",FALSE,TRUE)</formula>
    </cfRule>
    <cfRule type="expression" dxfId="1732" priority="2970">
      <formula>IF(RIGHT(TEXT(Y840,"0.#"),1)=".",TRUE,FALSE)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03:AO1132">
    <cfRule type="expression" dxfId="1703" priority="2875">
      <formula>IF(AND(AL1103&gt;=0,RIGHT(TEXT(AL1103,"0.#"),1)&lt;&gt;"."),TRUE,FALSE)</formula>
    </cfRule>
    <cfRule type="expression" dxfId="1702" priority="2876">
      <formula>IF(AND(AL1103&gt;=0,RIGHT(TEXT(AL1103,"0.#"),1)="."),TRUE,FALSE)</formula>
    </cfRule>
    <cfRule type="expression" dxfId="1701" priority="2877">
      <formula>IF(AND(AL1103&lt;0,RIGHT(TEXT(AL1103,"0.#"),1)&lt;&gt;"."),TRUE,FALSE)</formula>
    </cfRule>
    <cfRule type="expression" dxfId="1700" priority="2878">
      <formula>IF(AND(AL1103&lt;0,RIGHT(TEXT(AL1103,"0.#"),1)="."),TRUE,FALSE)</formula>
    </cfRule>
  </conditionalFormatting>
  <conditionalFormatting sqref="Y1103:Y1132">
    <cfRule type="expression" dxfId="1699" priority="2873">
      <formula>IF(RIGHT(TEXT(Y1103,"0.#"),1)=".",FALSE,TRUE)</formula>
    </cfRule>
    <cfRule type="expression" dxfId="1698" priority="2874">
      <formula>IF(RIGHT(TEXT(Y1103,"0.#"),1)=".",TRUE,FALSE)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L838:AO839">
    <cfRule type="expression" dxfId="1689" priority="2827">
      <formula>IF(AND(AL838&gt;=0,RIGHT(TEXT(AL838,"0.#"),1)&lt;&gt;"."),TRUE,FALSE)</formula>
    </cfRule>
    <cfRule type="expression" dxfId="1688" priority="2828">
      <formula>IF(AND(AL838&gt;=0,RIGHT(TEXT(AL838,"0.#"),1)="."),TRUE,FALSE)</formula>
    </cfRule>
    <cfRule type="expression" dxfId="1687" priority="2829">
      <formula>IF(AND(AL838&lt;0,RIGHT(TEXT(AL838,"0.#"),1)&lt;&gt;"."),TRUE,FALSE)</formula>
    </cfRule>
    <cfRule type="expression" dxfId="1686" priority="2830">
      <formula>IF(AND(AL838&lt;0,RIGHT(TEXT(AL838,"0.#"),1)="."),TRUE,FALSE)</formula>
    </cfRule>
  </conditionalFormatting>
  <conditionalFormatting sqref="Y838:Y839">
    <cfRule type="expression" dxfId="1685" priority="2825">
      <formula>IF(RIGHT(TEXT(Y838,"0.#"),1)=".",FALSE,TRUE)</formula>
    </cfRule>
    <cfRule type="expression" dxfId="1684" priority="2826">
      <formula>IF(RIGHT(TEXT(Y838,"0.#"),1)=".",TRUE,FALSE)</formula>
    </cfRule>
  </conditionalFormatting>
  <conditionalFormatting sqref="AE492">
    <cfRule type="expression" dxfId="1683" priority="1613">
      <formula>IF(RIGHT(TEXT(AE492,"0.#"),1)=".",FALSE,TRUE)</formula>
    </cfRule>
    <cfRule type="expression" dxfId="1682" priority="1614">
      <formula>IF(RIGHT(TEXT(AE492,"0.#"),1)=".",TRUE,FALSE)</formula>
    </cfRule>
  </conditionalFormatting>
  <conditionalFormatting sqref="AE493">
    <cfRule type="expression" dxfId="1681" priority="1611">
      <formula>IF(RIGHT(TEXT(AE493,"0.#"),1)=".",FALSE,TRUE)</formula>
    </cfRule>
    <cfRule type="expression" dxfId="1680" priority="1612">
      <formula>IF(RIGHT(TEXT(AE493,"0.#"),1)=".",TRUE,FALSE)</formula>
    </cfRule>
  </conditionalFormatting>
  <conditionalFormatting sqref="AE494">
    <cfRule type="expression" dxfId="1679" priority="1609">
      <formula>IF(RIGHT(TEXT(AE494,"0.#"),1)=".",FALSE,TRUE)</formula>
    </cfRule>
    <cfRule type="expression" dxfId="1678" priority="1610">
      <formula>IF(RIGHT(TEXT(AE494,"0.#"),1)=".",TRUE,FALSE)</formula>
    </cfRule>
  </conditionalFormatting>
  <conditionalFormatting sqref="AQ493">
    <cfRule type="expression" dxfId="1677" priority="1589">
      <formula>IF(RIGHT(TEXT(AQ493,"0.#"),1)=".",FALSE,TRUE)</formula>
    </cfRule>
    <cfRule type="expression" dxfId="1676" priority="1590">
      <formula>IF(RIGHT(TEXT(AQ493,"0.#"),1)=".",TRUE,FALSE)</formula>
    </cfRule>
  </conditionalFormatting>
  <conditionalFormatting sqref="AQ494">
    <cfRule type="expression" dxfId="1675" priority="1587">
      <formula>IF(RIGHT(TEXT(AQ494,"0.#"),1)=".",FALSE,TRUE)</formula>
    </cfRule>
    <cfRule type="expression" dxfId="1674" priority="1588">
      <formula>IF(RIGHT(TEXT(AQ494,"0.#"),1)=".",TRUE,FALSE)</formula>
    </cfRule>
  </conditionalFormatting>
  <conditionalFormatting sqref="AQ492">
    <cfRule type="expression" dxfId="1673" priority="1585">
      <formula>IF(RIGHT(TEXT(AQ492,"0.#"),1)=".",FALSE,TRUE)</formula>
    </cfRule>
    <cfRule type="expression" dxfId="1672" priority="1586">
      <formula>IF(RIGHT(TEXT(AQ492,"0.#"),1)=".",TRUE,FALSE)</formula>
    </cfRule>
  </conditionalFormatting>
  <conditionalFormatting sqref="AU494">
    <cfRule type="expression" dxfId="1671" priority="1597">
      <formula>IF(RIGHT(TEXT(AU494,"0.#"),1)=".",FALSE,TRUE)</formula>
    </cfRule>
    <cfRule type="expression" dxfId="1670" priority="1598">
      <formula>IF(RIGHT(TEXT(AU494,"0.#"),1)=".",TRUE,FALSE)</formula>
    </cfRule>
  </conditionalFormatting>
  <conditionalFormatting sqref="AU492">
    <cfRule type="expression" dxfId="1669" priority="1601">
      <formula>IF(RIGHT(TEXT(AU492,"0.#"),1)=".",FALSE,TRUE)</formula>
    </cfRule>
    <cfRule type="expression" dxfId="1668" priority="1602">
      <formula>IF(RIGHT(TEXT(AU492,"0.#"),1)=".",TRUE,FALSE)</formula>
    </cfRule>
  </conditionalFormatting>
  <conditionalFormatting sqref="AU493">
    <cfRule type="expression" dxfId="1667" priority="1599">
      <formula>IF(RIGHT(TEXT(AU493,"0.#"),1)=".",FALSE,TRUE)</formula>
    </cfRule>
    <cfRule type="expression" dxfId="1666" priority="1600">
      <formula>IF(RIGHT(TEXT(AU493,"0.#"),1)=".",TRUE,FALSE)</formula>
    </cfRule>
  </conditionalFormatting>
  <conditionalFormatting sqref="AU583">
    <cfRule type="expression" dxfId="1665" priority="1117">
      <formula>IF(RIGHT(TEXT(AU583,"0.#"),1)=".",FALSE,TRUE)</formula>
    </cfRule>
    <cfRule type="expression" dxfId="1664" priority="1118">
      <formula>IF(RIGHT(TEXT(AU583,"0.#"),1)=".",TRUE,FALSE)</formula>
    </cfRule>
  </conditionalFormatting>
  <conditionalFormatting sqref="AU582">
    <cfRule type="expression" dxfId="1663" priority="1119">
      <formula>IF(RIGHT(TEXT(AU582,"0.#"),1)=".",FALSE,TRUE)</formula>
    </cfRule>
    <cfRule type="expression" dxfId="1662" priority="1120">
      <formula>IF(RIGHT(TEXT(AU582,"0.#"),1)=".",TRUE,FALSE)</formula>
    </cfRule>
  </conditionalFormatting>
  <conditionalFormatting sqref="AE499">
    <cfRule type="expression" dxfId="1661" priority="1579">
      <formula>IF(RIGHT(TEXT(AE499,"0.#"),1)=".",FALSE,TRUE)</formula>
    </cfRule>
    <cfRule type="expression" dxfId="1660" priority="1580">
      <formula>IF(RIGHT(TEXT(AE499,"0.#"),1)=".",TRUE,FALSE)</formula>
    </cfRule>
  </conditionalFormatting>
  <conditionalFormatting sqref="AE497">
    <cfRule type="expression" dxfId="1659" priority="1583">
      <formula>IF(RIGHT(TEXT(AE497,"0.#"),1)=".",FALSE,TRUE)</formula>
    </cfRule>
    <cfRule type="expression" dxfId="1658" priority="1584">
      <formula>IF(RIGHT(TEXT(AE497,"0.#"),1)=".",TRUE,FALSE)</formula>
    </cfRule>
  </conditionalFormatting>
  <conditionalFormatting sqref="AE498">
    <cfRule type="expression" dxfId="1657" priority="1581">
      <formula>IF(RIGHT(TEXT(AE498,"0.#"),1)=".",FALSE,TRUE)</formula>
    </cfRule>
    <cfRule type="expression" dxfId="1656" priority="1582">
      <formula>IF(RIGHT(TEXT(AE498,"0.#"),1)=".",TRUE,FALSE)</formula>
    </cfRule>
  </conditionalFormatting>
  <conditionalFormatting sqref="AU499">
    <cfRule type="expression" dxfId="1655" priority="1567">
      <formula>IF(RIGHT(TEXT(AU499,"0.#"),1)=".",FALSE,TRUE)</formula>
    </cfRule>
    <cfRule type="expression" dxfId="1654" priority="1568">
      <formula>IF(RIGHT(TEXT(AU499,"0.#"),1)=".",TRUE,FALSE)</formula>
    </cfRule>
  </conditionalFormatting>
  <conditionalFormatting sqref="AU497">
    <cfRule type="expression" dxfId="1653" priority="1571">
      <formula>IF(RIGHT(TEXT(AU497,"0.#"),1)=".",FALSE,TRUE)</formula>
    </cfRule>
    <cfRule type="expression" dxfId="1652" priority="1572">
      <formula>IF(RIGHT(TEXT(AU497,"0.#"),1)=".",TRUE,FALSE)</formula>
    </cfRule>
  </conditionalFormatting>
  <conditionalFormatting sqref="AU498">
    <cfRule type="expression" dxfId="1651" priority="1569">
      <formula>IF(RIGHT(TEXT(AU498,"0.#"),1)=".",FALSE,TRUE)</formula>
    </cfRule>
    <cfRule type="expression" dxfId="1650" priority="1570">
      <formula>IF(RIGHT(TEXT(AU498,"0.#"),1)=".",TRUE,FALSE)</formula>
    </cfRule>
  </conditionalFormatting>
  <conditionalFormatting sqref="AQ497">
    <cfRule type="expression" dxfId="1649" priority="1555">
      <formula>IF(RIGHT(TEXT(AQ497,"0.#"),1)=".",FALSE,TRUE)</formula>
    </cfRule>
    <cfRule type="expression" dxfId="1648" priority="1556">
      <formula>IF(RIGHT(TEXT(AQ497,"0.#"),1)=".",TRUE,FALSE)</formula>
    </cfRule>
  </conditionalFormatting>
  <conditionalFormatting sqref="AQ498">
    <cfRule type="expression" dxfId="1647" priority="1559">
      <formula>IF(RIGHT(TEXT(AQ498,"0.#"),1)=".",FALSE,TRUE)</formula>
    </cfRule>
    <cfRule type="expression" dxfId="1646" priority="1560">
      <formula>IF(RIGHT(TEXT(AQ498,"0.#"),1)=".",TRUE,FALSE)</formula>
    </cfRule>
  </conditionalFormatting>
  <conditionalFormatting sqref="AQ499">
    <cfRule type="expression" dxfId="1645" priority="1557">
      <formula>IF(RIGHT(TEXT(AQ499,"0.#"),1)=".",FALSE,TRUE)</formula>
    </cfRule>
    <cfRule type="expression" dxfId="1644" priority="1558">
      <formula>IF(RIGHT(TEXT(AQ499,"0.#"),1)=".",TRUE,FALSE)</formula>
    </cfRule>
  </conditionalFormatting>
  <conditionalFormatting sqref="AE504">
    <cfRule type="expression" dxfId="1643" priority="1549">
      <formula>IF(RIGHT(TEXT(AE504,"0.#"),1)=".",FALSE,TRUE)</formula>
    </cfRule>
    <cfRule type="expression" dxfId="1642" priority="1550">
      <formula>IF(RIGHT(TEXT(AE504,"0.#"),1)=".",TRUE,FALSE)</formula>
    </cfRule>
  </conditionalFormatting>
  <conditionalFormatting sqref="AE502">
    <cfRule type="expression" dxfId="1641" priority="1553">
      <formula>IF(RIGHT(TEXT(AE502,"0.#"),1)=".",FALSE,TRUE)</formula>
    </cfRule>
    <cfRule type="expression" dxfId="1640" priority="1554">
      <formula>IF(RIGHT(TEXT(AE502,"0.#"),1)=".",TRUE,FALSE)</formula>
    </cfRule>
  </conditionalFormatting>
  <conditionalFormatting sqref="AE503">
    <cfRule type="expression" dxfId="1639" priority="1551">
      <formula>IF(RIGHT(TEXT(AE503,"0.#"),1)=".",FALSE,TRUE)</formula>
    </cfRule>
    <cfRule type="expression" dxfId="1638" priority="1552">
      <formula>IF(RIGHT(TEXT(AE503,"0.#"),1)=".",TRUE,FALSE)</formula>
    </cfRule>
  </conditionalFormatting>
  <conditionalFormatting sqref="AU504">
    <cfRule type="expression" dxfId="1637" priority="1537">
      <formula>IF(RIGHT(TEXT(AU504,"0.#"),1)=".",FALSE,TRUE)</formula>
    </cfRule>
    <cfRule type="expression" dxfId="1636" priority="1538">
      <formula>IF(RIGHT(TEXT(AU504,"0.#"),1)=".",TRUE,FALSE)</formula>
    </cfRule>
  </conditionalFormatting>
  <conditionalFormatting sqref="AU502">
    <cfRule type="expression" dxfId="1635" priority="1541">
      <formula>IF(RIGHT(TEXT(AU502,"0.#"),1)=".",FALSE,TRUE)</formula>
    </cfRule>
    <cfRule type="expression" dxfId="1634" priority="1542">
      <formula>IF(RIGHT(TEXT(AU502,"0.#"),1)=".",TRUE,FALSE)</formula>
    </cfRule>
  </conditionalFormatting>
  <conditionalFormatting sqref="AU503">
    <cfRule type="expression" dxfId="1633" priority="1539">
      <formula>IF(RIGHT(TEXT(AU503,"0.#"),1)=".",FALSE,TRUE)</formula>
    </cfRule>
    <cfRule type="expression" dxfId="1632" priority="1540">
      <formula>IF(RIGHT(TEXT(AU503,"0.#"),1)=".",TRUE,FALSE)</formula>
    </cfRule>
  </conditionalFormatting>
  <conditionalFormatting sqref="AQ502">
    <cfRule type="expression" dxfId="1631" priority="1525">
      <formula>IF(RIGHT(TEXT(AQ502,"0.#"),1)=".",FALSE,TRUE)</formula>
    </cfRule>
    <cfRule type="expression" dxfId="1630" priority="1526">
      <formula>IF(RIGHT(TEXT(AQ502,"0.#"),1)=".",TRUE,FALSE)</formula>
    </cfRule>
  </conditionalFormatting>
  <conditionalFormatting sqref="AQ503">
    <cfRule type="expression" dxfId="1629" priority="1529">
      <formula>IF(RIGHT(TEXT(AQ503,"0.#"),1)=".",FALSE,TRUE)</formula>
    </cfRule>
    <cfRule type="expression" dxfId="1628" priority="1530">
      <formula>IF(RIGHT(TEXT(AQ503,"0.#"),1)=".",TRUE,FALSE)</formula>
    </cfRule>
  </conditionalFormatting>
  <conditionalFormatting sqref="AQ504">
    <cfRule type="expression" dxfId="1627" priority="1527">
      <formula>IF(RIGHT(TEXT(AQ504,"0.#"),1)=".",FALSE,TRUE)</formula>
    </cfRule>
    <cfRule type="expression" dxfId="1626" priority="1528">
      <formula>IF(RIGHT(TEXT(AQ504,"0.#"),1)=".",TRUE,FALSE)</formula>
    </cfRule>
  </conditionalFormatting>
  <conditionalFormatting sqref="AE509">
    <cfRule type="expression" dxfId="1625" priority="1519">
      <formula>IF(RIGHT(TEXT(AE509,"0.#"),1)=".",FALSE,TRUE)</formula>
    </cfRule>
    <cfRule type="expression" dxfId="1624" priority="1520">
      <formula>IF(RIGHT(TEXT(AE509,"0.#"),1)=".",TRUE,FALSE)</formula>
    </cfRule>
  </conditionalFormatting>
  <conditionalFormatting sqref="AE507">
    <cfRule type="expression" dxfId="1623" priority="1523">
      <formula>IF(RIGHT(TEXT(AE507,"0.#"),1)=".",FALSE,TRUE)</formula>
    </cfRule>
    <cfRule type="expression" dxfId="1622" priority="1524">
      <formula>IF(RIGHT(TEXT(AE507,"0.#"),1)=".",TRUE,FALSE)</formula>
    </cfRule>
  </conditionalFormatting>
  <conditionalFormatting sqref="AE508">
    <cfRule type="expression" dxfId="1621" priority="1521">
      <formula>IF(RIGHT(TEXT(AE508,"0.#"),1)=".",FALSE,TRUE)</formula>
    </cfRule>
    <cfRule type="expression" dxfId="1620" priority="1522">
      <formula>IF(RIGHT(TEXT(AE508,"0.#"),1)=".",TRUE,FALSE)</formula>
    </cfRule>
  </conditionalFormatting>
  <conditionalFormatting sqref="AU509">
    <cfRule type="expression" dxfId="1619" priority="1507">
      <formula>IF(RIGHT(TEXT(AU509,"0.#"),1)=".",FALSE,TRUE)</formula>
    </cfRule>
    <cfRule type="expression" dxfId="1618" priority="1508">
      <formula>IF(RIGHT(TEXT(AU509,"0.#"),1)=".",TRUE,FALSE)</formula>
    </cfRule>
  </conditionalFormatting>
  <conditionalFormatting sqref="AU507">
    <cfRule type="expression" dxfId="1617" priority="1511">
      <formula>IF(RIGHT(TEXT(AU507,"0.#"),1)=".",FALSE,TRUE)</formula>
    </cfRule>
    <cfRule type="expression" dxfId="1616" priority="1512">
      <formula>IF(RIGHT(TEXT(AU507,"0.#"),1)=".",TRUE,FALSE)</formula>
    </cfRule>
  </conditionalFormatting>
  <conditionalFormatting sqref="AU508">
    <cfRule type="expression" dxfId="1615" priority="1509">
      <formula>IF(RIGHT(TEXT(AU508,"0.#"),1)=".",FALSE,TRUE)</formula>
    </cfRule>
    <cfRule type="expression" dxfId="1614" priority="1510">
      <formula>IF(RIGHT(TEXT(AU508,"0.#"),1)=".",TRUE,FALSE)</formula>
    </cfRule>
  </conditionalFormatting>
  <conditionalFormatting sqref="AQ507">
    <cfRule type="expression" dxfId="1613" priority="1495">
      <formula>IF(RIGHT(TEXT(AQ507,"0.#"),1)=".",FALSE,TRUE)</formula>
    </cfRule>
    <cfRule type="expression" dxfId="1612" priority="1496">
      <formula>IF(RIGHT(TEXT(AQ507,"0.#"),1)=".",TRUE,FALSE)</formula>
    </cfRule>
  </conditionalFormatting>
  <conditionalFormatting sqref="AQ508">
    <cfRule type="expression" dxfId="1611" priority="1499">
      <formula>IF(RIGHT(TEXT(AQ508,"0.#"),1)=".",FALSE,TRUE)</formula>
    </cfRule>
    <cfRule type="expression" dxfId="1610" priority="1500">
      <formula>IF(RIGHT(TEXT(AQ508,"0.#"),1)=".",TRUE,FALSE)</formula>
    </cfRule>
  </conditionalFormatting>
  <conditionalFormatting sqref="AQ509">
    <cfRule type="expression" dxfId="1609" priority="1497">
      <formula>IF(RIGHT(TEXT(AQ509,"0.#"),1)=".",FALSE,TRUE)</formula>
    </cfRule>
    <cfRule type="expression" dxfId="1608" priority="1498">
      <formula>IF(RIGHT(TEXT(AQ509,"0.#"),1)=".",TRUE,FALSE)</formula>
    </cfRule>
  </conditionalFormatting>
  <conditionalFormatting sqref="AE465">
    <cfRule type="expression" dxfId="1607" priority="1789">
      <formula>IF(RIGHT(TEXT(AE465,"0.#"),1)=".",FALSE,TRUE)</formula>
    </cfRule>
    <cfRule type="expression" dxfId="1606" priority="1790">
      <formula>IF(RIGHT(TEXT(AE465,"0.#"),1)=".",TRUE,FALSE)</formula>
    </cfRule>
  </conditionalFormatting>
  <conditionalFormatting sqref="AE463">
    <cfRule type="expression" dxfId="1605" priority="1793">
      <formula>IF(RIGHT(TEXT(AE463,"0.#"),1)=".",FALSE,TRUE)</formula>
    </cfRule>
    <cfRule type="expression" dxfId="1604" priority="1794">
      <formula>IF(RIGHT(TEXT(AE463,"0.#"),1)=".",TRUE,FALSE)</formula>
    </cfRule>
  </conditionalFormatting>
  <conditionalFormatting sqref="AE464">
    <cfRule type="expression" dxfId="1603" priority="1791">
      <formula>IF(RIGHT(TEXT(AE464,"0.#"),1)=".",FALSE,TRUE)</formula>
    </cfRule>
    <cfRule type="expression" dxfId="1602" priority="1792">
      <formula>IF(RIGHT(TEXT(AE464,"0.#"),1)=".",TRUE,FALSE)</formula>
    </cfRule>
  </conditionalFormatting>
  <conditionalFormatting sqref="AM465">
    <cfRule type="expression" dxfId="1601" priority="1783">
      <formula>IF(RIGHT(TEXT(AM465,"0.#"),1)=".",FALSE,TRUE)</formula>
    </cfRule>
    <cfRule type="expression" dxfId="1600" priority="1784">
      <formula>IF(RIGHT(TEXT(AM465,"0.#"),1)=".",TRUE,FALSE)</formula>
    </cfRule>
  </conditionalFormatting>
  <conditionalFormatting sqref="AM463">
    <cfRule type="expression" dxfId="1599" priority="1787">
      <formula>IF(RIGHT(TEXT(AM463,"0.#"),1)=".",FALSE,TRUE)</formula>
    </cfRule>
    <cfRule type="expression" dxfId="1598" priority="1788">
      <formula>IF(RIGHT(TEXT(AM463,"0.#"),1)=".",TRUE,FALSE)</formula>
    </cfRule>
  </conditionalFormatting>
  <conditionalFormatting sqref="AM464">
    <cfRule type="expression" dxfId="1597" priority="1785">
      <formula>IF(RIGHT(TEXT(AM464,"0.#"),1)=".",FALSE,TRUE)</formula>
    </cfRule>
    <cfRule type="expression" dxfId="1596" priority="1786">
      <formula>IF(RIGHT(TEXT(AM464,"0.#"),1)=".",TRUE,FALSE)</formula>
    </cfRule>
  </conditionalFormatting>
  <conditionalFormatting sqref="AU465">
    <cfRule type="expression" dxfId="1595" priority="1777">
      <formula>IF(RIGHT(TEXT(AU465,"0.#"),1)=".",FALSE,TRUE)</formula>
    </cfRule>
    <cfRule type="expression" dxfId="1594" priority="1778">
      <formula>IF(RIGHT(TEXT(AU465,"0.#"),1)=".",TRUE,FALSE)</formula>
    </cfRule>
  </conditionalFormatting>
  <conditionalFormatting sqref="AU463">
    <cfRule type="expression" dxfId="1593" priority="1781">
      <formula>IF(RIGHT(TEXT(AU463,"0.#"),1)=".",FALSE,TRUE)</formula>
    </cfRule>
    <cfRule type="expression" dxfId="1592" priority="1782">
      <formula>IF(RIGHT(TEXT(AU463,"0.#"),1)=".",TRUE,FALSE)</formula>
    </cfRule>
  </conditionalFormatting>
  <conditionalFormatting sqref="AU464">
    <cfRule type="expression" dxfId="1591" priority="1779">
      <formula>IF(RIGHT(TEXT(AU464,"0.#"),1)=".",FALSE,TRUE)</formula>
    </cfRule>
    <cfRule type="expression" dxfId="1590" priority="1780">
      <formula>IF(RIGHT(TEXT(AU464,"0.#"),1)=".",TRUE,FALSE)</formula>
    </cfRule>
  </conditionalFormatting>
  <conditionalFormatting sqref="AI465">
    <cfRule type="expression" dxfId="1589" priority="1771">
      <formula>IF(RIGHT(TEXT(AI465,"0.#"),1)=".",FALSE,TRUE)</formula>
    </cfRule>
    <cfRule type="expression" dxfId="1588" priority="1772">
      <formula>IF(RIGHT(TEXT(AI465,"0.#"),1)=".",TRUE,FALSE)</formula>
    </cfRule>
  </conditionalFormatting>
  <conditionalFormatting sqref="AI463">
    <cfRule type="expression" dxfId="1587" priority="1775">
      <formula>IF(RIGHT(TEXT(AI463,"0.#"),1)=".",FALSE,TRUE)</formula>
    </cfRule>
    <cfRule type="expression" dxfId="1586" priority="1776">
      <formula>IF(RIGHT(TEXT(AI463,"0.#"),1)=".",TRUE,FALSE)</formula>
    </cfRule>
  </conditionalFormatting>
  <conditionalFormatting sqref="AI464">
    <cfRule type="expression" dxfId="1585" priority="1773">
      <formula>IF(RIGHT(TEXT(AI464,"0.#"),1)=".",FALSE,TRUE)</formula>
    </cfRule>
    <cfRule type="expression" dxfId="1584" priority="1774">
      <formula>IF(RIGHT(TEXT(AI464,"0.#"),1)=".",TRUE,FALSE)</formula>
    </cfRule>
  </conditionalFormatting>
  <conditionalFormatting sqref="AQ463">
    <cfRule type="expression" dxfId="1583" priority="1765">
      <formula>IF(RIGHT(TEXT(AQ463,"0.#"),1)=".",FALSE,TRUE)</formula>
    </cfRule>
    <cfRule type="expression" dxfId="1582" priority="1766">
      <formula>IF(RIGHT(TEXT(AQ463,"0.#"),1)=".",TRUE,FALSE)</formula>
    </cfRule>
  </conditionalFormatting>
  <conditionalFormatting sqref="AQ464">
    <cfRule type="expression" dxfId="1581" priority="1769">
      <formula>IF(RIGHT(TEXT(AQ464,"0.#"),1)=".",FALSE,TRUE)</formula>
    </cfRule>
    <cfRule type="expression" dxfId="1580" priority="1770">
      <formula>IF(RIGHT(TEXT(AQ464,"0.#"),1)=".",TRUE,FALSE)</formula>
    </cfRule>
  </conditionalFormatting>
  <conditionalFormatting sqref="AQ465">
    <cfRule type="expression" dxfId="1579" priority="1767">
      <formula>IF(RIGHT(TEXT(AQ465,"0.#"),1)=".",FALSE,TRUE)</formula>
    </cfRule>
    <cfRule type="expression" dxfId="1578" priority="1768">
      <formula>IF(RIGHT(TEXT(AQ465,"0.#"),1)=".",TRUE,FALSE)</formula>
    </cfRule>
  </conditionalFormatting>
  <conditionalFormatting sqref="AE470">
    <cfRule type="expression" dxfId="1577" priority="1759">
      <formula>IF(RIGHT(TEXT(AE470,"0.#"),1)=".",FALSE,TRUE)</formula>
    </cfRule>
    <cfRule type="expression" dxfId="1576" priority="1760">
      <formula>IF(RIGHT(TEXT(AE470,"0.#"),1)=".",TRUE,FALSE)</formula>
    </cfRule>
  </conditionalFormatting>
  <conditionalFormatting sqref="AE468">
    <cfRule type="expression" dxfId="1575" priority="1763">
      <formula>IF(RIGHT(TEXT(AE468,"0.#"),1)=".",FALSE,TRUE)</formula>
    </cfRule>
    <cfRule type="expression" dxfId="1574" priority="1764">
      <formula>IF(RIGHT(TEXT(AE468,"0.#"),1)=".",TRUE,FALSE)</formula>
    </cfRule>
  </conditionalFormatting>
  <conditionalFormatting sqref="AE469">
    <cfRule type="expression" dxfId="1573" priority="1761">
      <formula>IF(RIGHT(TEXT(AE469,"0.#"),1)=".",FALSE,TRUE)</formula>
    </cfRule>
    <cfRule type="expression" dxfId="1572" priority="1762">
      <formula>IF(RIGHT(TEXT(AE469,"0.#"),1)=".",TRUE,FALSE)</formula>
    </cfRule>
  </conditionalFormatting>
  <conditionalFormatting sqref="AM470">
    <cfRule type="expression" dxfId="1571" priority="1753">
      <formula>IF(RIGHT(TEXT(AM470,"0.#"),1)=".",FALSE,TRUE)</formula>
    </cfRule>
    <cfRule type="expression" dxfId="1570" priority="1754">
      <formula>IF(RIGHT(TEXT(AM470,"0.#"),1)=".",TRUE,FALSE)</formula>
    </cfRule>
  </conditionalFormatting>
  <conditionalFormatting sqref="AM468">
    <cfRule type="expression" dxfId="1569" priority="1757">
      <formula>IF(RIGHT(TEXT(AM468,"0.#"),1)=".",FALSE,TRUE)</formula>
    </cfRule>
    <cfRule type="expression" dxfId="1568" priority="1758">
      <formula>IF(RIGHT(TEXT(AM468,"0.#"),1)=".",TRUE,FALSE)</formula>
    </cfRule>
  </conditionalFormatting>
  <conditionalFormatting sqref="AM469">
    <cfRule type="expression" dxfId="1567" priority="1755">
      <formula>IF(RIGHT(TEXT(AM469,"0.#"),1)=".",FALSE,TRUE)</formula>
    </cfRule>
    <cfRule type="expression" dxfId="1566" priority="1756">
      <formula>IF(RIGHT(TEXT(AM469,"0.#"),1)=".",TRUE,FALSE)</formula>
    </cfRule>
  </conditionalFormatting>
  <conditionalFormatting sqref="AU470">
    <cfRule type="expression" dxfId="1565" priority="1747">
      <formula>IF(RIGHT(TEXT(AU470,"0.#"),1)=".",FALSE,TRUE)</formula>
    </cfRule>
    <cfRule type="expression" dxfId="1564" priority="1748">
      <formula>IF(RIGHT(TEXT(AU470,"0.#"),1)=".",TRUE,FALSE)</formula>
    </cfRule>
  </conditionalFormatting>
  <conditionalFormatting sqref="AU468">
    <cfRule type="expression" dxfId="1563" priority="1751">
      <formula>IF(RIGHT(TEXT(AU468,"0.#"),1)=".",FALSE,TRUE)</formula>
    </cfRule>
    <cfRule type="expression" dxfId="1562" priority="1752">
      <formula>IF(RIGHT(TEXT(AU468,"0.#"),1)=".",TRUE,FALSE)</formula>
    </cfRule>
  </conditionalFormatting>
  <conditionalFormatting sqref="AU469">
    <cfRule type="expression" dxfId="1561" priority="1749">
      <formula>IF(RIGHT(TEXT(AU469,"0.#"),1)=".",FALSE,TRUE)</formula>
    </cfRule>
    <cfRule type="expression" dxfId="1560" priority="1750">
      <formula>IF(RIGHT(TEXT(AU469,"0.#"),1)=".",TRUE,FALSE)</formula>
    </cfRule>
  </conditionalFormatting>
  <conditionalFormatting sqref="AI470">
    <cfRule type="expression" dxfId="1559" priority="1741">
      <formula>IF(RIGHT(TEXT(AI470,"0.#"),1)=".",FALSE,TRUE)</formula>
    </cfRule>
    <cfRule type="expression" dxfId="1558" priority="1742">
      <formula>IF(RIGHT(TEXT(AI470,"0.#"),1)=".",TRUE,FALSE)</formula>
    </cfRule>
  </conditionalFormatting>
  <conditionalFormatting sqref="AI468">
    <cfRule type="expression" dxfId="1557" priority="1745">
      <formula>IF(RIGHT(TEXT(AI468,"0.#"),1)=".",FALSE,TRUE)</formula>
    </cfRule>
    <cfRule type="expression" dxfId="1556" priority="1746">
      <formula>IF(RIGHT(TEXT(AI468,"0.#"),1)=".",TRUE,FALSE)</formula>
    </cfRule>
  </conditionalFormatting>
  <conditionalFormatting sqref="AI469">
    <cfRule type="expression" dxfId="1555" priority="1743">
      <formula>IF(RIGHT(TEXT(AI469,"0.#"),1)=".",FALSE,TRUE)</formula>
    </cfRule>
    <cfRule type="expression" dxfId="1554" priority="1744">
      <formula>IF(RIGHT(TEXT(AI469,"0.#"),1)=".",TRUE,FALSE)</formula>
    </cfRule>
  </conditionalFormatting>
  <conditionalFormatting sqref="AQ468">
    <cfRule type="expression" dxfId="1553" priority="1735">
      <formula>IF(RIGHT(TEXT(AQ468,"0.#"),1)=".",FALSE,TRUE)</formula>
    </cfRule>
    <cfRule type="expression" dxfId="1552" priority="1736">
      <formula>IF(RIGHT(TEXT(AQ468,"0.#"),1)=".",TRUE,FALSE)</formula>
    </cfRule>
  </conditionalFormatting>
  <conditionalFormatting sqref="AQ469">
    <cfRule type="expression" dxfId="1551" priority="1739">
      <formula>IF(RIGHT(TEXT(AQ469,"0.#"),1)=".",FALSE,TRUE)</formula>
    </cfRule>
    <cfRule type="expression" dxfId="1550" priority="1740">
      <formula>IF(RIGHT(TEXT(AQ469,"0.#"),1)=".",TRUE,FALSE)</formula>
    </cfRule>
  </conditionalFormatting>
  <conditionalFormatting sqref="AQ470">
    <cfRule type="expression" dxfId="1549" priority="1737">
      <formula>IF(RIGHT(TEXT(AQ470,"0.#"),1)=".",FALSE,TRUE)</formula>
    </cfRule>
    <cfRule type="expression" dxfId="1548" priority="1738">
      <formula>IF(RIGHT(TEXT(AQ470,"0.#"),1)=".",TRUE,FALSE)</formula>
    </cfRule>
  </conditionalFormatting>
  <conditionalFormatting sqref="AE475">
    <cfRule type="expression" dxfId="1547" priority="1729">
      <formula>IF(RIGHT(TEXT(AE475,"0.#"),1)=".",FALSE,TRUE)</formula>
    </cfRule>
    <cfRule type="expression" dxfId="1546" priority="1730">
      <formula>IF(RIGHT(TEXT(AE475,"0.#"),1)=".",TRUE,FALSE)</formula>
    </cfRule>
  </conditionalFormatting>
  <conditionalFormatting sqref="AE473">
    <cfRule type="expression" dxfId="1545" priority="1733">
      <formula>IF(RIGHT(TEXT(AE473,"0.#"),1)=".",FALSE,TRUE)</formula>
    </cfRule>
    <cfRule type="expression" dxfId="1544" priority="1734">
      <formula>IF(RIGHT(TEXT(AE473,"0.#"),1)=".",TRUE,FALSE)</formula>
    </cfRule>
  </conditionalFormatting>
  <conditionalFormatting sqref="AE474">
    <cfRule type="expression" dxfId="1543" priority="1731">
      <formula>IF(RIGHT(TEXT(AE474,"0.#"),1)=".",FALSE,TRUE)</formula>
    </cfRule>
    <cfRule type="expression" dxfId="1542" priority="1732">
      <formula>IF(RIGHT(TEXT(AE474,"0.#"),1)=".",TRUE,FALSE)</formula>
    </cfRule>
  </conditionalFormatting>
  <conditionalFormatting sqref="AM475">
    <cfRule type="expression" dxfId="1541" priority="1723">
      <formula>IF(RIGHT(TEXT(AM475,"0.#"),1)=".",FALSE,TRUE)</formula>
    </cfRule>
    <cfRule type="expression" dxfId="1540" priority="1724">
      <formula>IF(RIGHT(TEXT(AM475,"0.#"),1)=".",TRUE,FALSE)</formula>
    </cfRule>
  </conditionalFormatting>
  <conditionalFormatting sqref="AM473">
    <cfRule type="expression" dxfId="1539" priority="1727">
      <formula>IF(RIGHT(TEXT(AM473,"0.#"),1)=".",FALSE,TRUE)</formula>
    </cfRule>
    <cfRule type="expression" dxfId="1538" priority="1728">
      <formula>IF(RIGHT(TEXT(AM473,"0.#"),1)=".",TRUE,FALSE)</formula>
    </cfRule>
  </conditionalFormatting>
  <conditionalFormatting sqref="AM474">
    <cfRule type="expression" dxfId="1537" priority="1725">
      <formula>IF(RIGHT(TEXT(AM474,"0.#"),1)=".",FALSE,TRUE)</formula>
    </cfRule>
    <cfRule type="expression" dxfId="1536" priority="1726">
      <formula>IF(RIGHT(TEXT(AM474,"0.#"),1)=".",TRUE,FALSE)</formula>
    </cfRule>
  </conditionalFormatting>
  <conditionalFormatting sqref="AU475">
    <cfRule type="expression" dxfId="1535" priority="1717">
      <formula>IF(RIGHT(TEXT(AU475,"0.#"),1)=".",FALSE,TRUE)</formula>
    </cfRule>
    <cfRule type="expression" dxfId="1534" priority="1718">
      <formula>IF(RIGHT(TEXT(AU475,"0.#"),1)=".",TRUE,FALSE)</formula>
    </cfRule>
  </conditionalFormatting>
  <conditionalFormatting sqref="AU473">
    <cfRule type="expression" dxfId="1533" priority="1721">
      <formula>IF(RIGHT(TEXT(AU473,"0.#"),1)=".",FALSE,TRUE)</formula>
    </cfRule>
    <cfRule type="expression" dxfId="1532" priority="1722">
      <formula>IF(RIGHT(TEXT(AU473,"0.#"),1)=".",TRUE,FALSE)</formula>
    </cfRule>
  </conditionalFormatting>
  <conditionalFormatting sqref="AU474">
    <cfRule type="expression" dxfId="1531" priority="1719">
      <formula>IF(RIGHT(TEXT(AU474,"0.#"),1)=".",FALSE,TRUE)</formula>
    </cfRule>
    <cfRule type="expression" dxfId="1530" priority="1720">
      <formula>IF(RIGHT(TEXT(AU474,"0.#"),1)=".",TRUE,FALSE)</formula>
    </cfRule>
  </conditionalFormatting>
  <conditionalFormatting sqref="AI475">
    <cfRule type="expression" dxfId="1529" priority="1711">
      <formula>IF(RIGHT(TEXT(AI475,"0.#"),1)=".",FALSE,TRUE)</formula>
    </cfRule>
    <cfRule type="expression" dxfId="1528" priority="1712">
      <formula>IF(RIGHT(TEXT(AI475,"0.#"),1)=".",TRUE,FALSE)</formula>
    </cfRule>
  </conditionalFormatting>
  <conditionalFormatting sqref="AI473">
    <cfRule type="expression" dxfId="1527" priority="1715">
      <formula>IF(RIGHT(TEXT(AI473,"0.#"),1)=".",FALSE,TRUE)</formula>
    </cfRule>
    <cfRule type="expression" dxfId="1526" priority="1716">
      <formula>IF(RIGHT(TEXT(AI473,"0.#"),1)=".",TRUE,FALSE)</formula>
    </cfRule>
  </conditionalFormatting>
  <conditionalFormatting sqref="AI474">
    <cfRule type="expression" dxfId="1525" priority="1713">
      <formula>IF(RIGHT(TEXT(AI474,"0.#"),1)=".",FALSE,TRUE)</formula>
    </cfRule>
    <cfRule type="expression" dxfId="1524" priority="1714">
      <formula>IF(RIGHT(TEXT(AI474,"0.#"),1)=".",TRUE,FALSE)</formula>
    </cfRule>
  </conditionalFormatting>
  <conditionalFormatting sqref="AQ473">
    <cfRule type="expression" dxfId="1523" priority="1705">
      <formula>IF(RIGHT(TEXT(AQ473,"0.#"),1)=".",FALSE,TRUE)</formula>
    </cfRule>
    <cfRule type="expression" dxfId="1522" priority="1706">
      <formula>IF(RIGHT(TEXT(AQ473,"0.#"),1)=".",TRUE,FALSE)</formula>
    </cfRule>
  </conditionalFormatting>
  <conditionalFormatting sqref="AQ474">
    <cfRule type="expression" dxfId="1521" priority="1709">
      <formula>IF(RIGHT(TEXT(AQ474,"0.#"),1)=".",FALSE,TRUE)</formula>
    </cfRule>
    <cfRule type="expression" dxfId="1520" priority="1710">
      <formula>IF(RIGHT(TEXT(AQ474,"0.#"),1)=".",TRUE,FALSE)</formula>
    </cfRule>
  </conditionalFormatting>
  <conditionalFormatting sqref="AQ475">
    <cfRule type="expression" dxfId="1519" priority="1707">
      <formula>IF(RIGHT(TEXT(AQ475,"0.#"),1)=".",FALSE,TRUE)</formula>
    </cfRule>
    <cfRule type="expression" dxfId="1518" priority="1708">
      <formula>IF(RIGHT(TEXT(AQ475,"0.#"),1)=".",TRUE,FALSE)</formula>
    </cfRule>
  </conditionalFormatting>
  <conditionalFormatting sqref="AE480">
    <cfRule type="expression" dxfId="1517" priority="1699">
      <formula>IF(RIGHT(TEXT(AE480,"0.#"),1)=".",FALSE,TRUE)</formula>
    </cfRule>
    <cfRule type="expression" dxfId="1516" priority="1700">
      <formula>IF(RIGHT(TEXT(AE480,"0.#"),1)=".",TRUE,FALSE)</formula>
    </cfRule>
  </conditionalFormatting>
  <conditionalFormatting sqref="AE478">
    <cfRule type="expression" dxfId="1515" priority="1703">
      <formula>IF(RIGHT(TEXT(AE478,"0.#"),1)=".",FALSE,TRUE)</formula>
    </cfRule>
    <cfRule type="expression" dxfId="1514" priority="1704">
      <formula>IF(RIGHT(TEXT(AE478,"0.#"),1)=".",TRUE,FALSE)</formula>
    </cfRule>
  </conditionalFormatting>
  <conditionalFormatting sqref="AE479">
    <cfRule type="expression" dxfId="1513" priority="1701">
      <formula>IF(RIGHT(TEXT(AE479,"0.#"),1)=".",FALSE,TRUE)</formula>
    </cfRule>
    <cfRule type="expression" dxfId="1512" priority="1702">
      <formula>IF(RIGHT(TEXT(AE479,"0.#"),1)=".",TRUE,FALSE)</formula>
    </cfRule>
  </conditionalFormatting>
  <conditionalFormatting sqref="AM480">
    <cfRule type="expression" dxfId="1511" priority="1693">
      <formula>IF(RIGHT(TEXT(AM480,"0.#"),1)=".",FALSE,TRUE)</formula>
    </cfRule>
    <cfRule type="expression" dxfId="1510" priority="1694">
      <formula>IF(RIGHT(TEXT(AM480,"0.#"),1)=".",TRUE,FALSE)</formula>
    </cfRule>
  </conditionalFormatting>
  <conditionalFormatting sqref="AM478">
    <cfRule type="expression" dxfId="1509" priority="1697">
      <formula>IF(RIGHT(TEXT(AM478,"0.#"),1)=".",FALSE,TRUE)</formula>
    </cfRule>
    <cfRule type="expression" dxfId="1508" priority="1698">
      <formula>IF(RIGHT(TEXT(AM478,"0.#"),1)=".",TRUE,FALSE)</formula>
    </cfRule>
  </conditionalFormatting>
  <conditionalFormatting sqref="AM479">
    <cfRule type="expression" dxfId="1507" priority="1695">
      <formula>IF(RIGHT(TEXT(AM479,"0.#"),1)=".",FALSE,TRUE)</formula>
    </cfRule>
    <cfRule type="expression" dxfId="1506" priority="1696">
      <formula>IF(RIGHT(TEXT(AM479,"0.#"),1)=".",TRUE,FALSE)</formula>
    </cfRule>
  </conditionalFormatting>
  <conditionalFormatting sqref="AU480">
    <cfRule type="expression" dxfId="1505" priority="1687">
      <formula>IF(RIGHT(TEXT(AU480,"0.#"),1)=".",FALSE,TRUE)</formula>
    </cfRule>
    <cfRule type="expression" dxfId="1504" priority="1688">
      <formula>IF(RIGHT(TEXT(AU480,"0.#"),1)=".",TRUE,FALSE)</formula>
    </cfRule>
  </conditionalFormatting>
  <conditionalFormatting sqref="AU478">
    <cfRule type="expression" dxfId="1503" priority="1691">
      <formula>IF(RIGHT(TEXT(AU478,"0.#"),1)=".",FALSE,TRUE)</formula>
    </cfRule>
    <cfRule type="expression" dxfId="1502" priority="1692">
      <formula>IF(RIGHT(TEXT(AU478,"0.#"),1)=".",TRUE,FALSE)</formula>
    </cfRule>
  </conditionalFormatting>
  <conditionalFormatting sqref="AU479">
    <cfRule type="expression" dxfId="1501" priority="1689">
      <formula>IF(RIGHT(TEXT(AU479,"0.#"),1)=".",FALSE,TRUE)</formula>
    </cfRule>
    <cfRule type="expression" dxfId="1500" priority="1690">
      <formula>IF(RIGHT(TEXT(AU479,"0.#"),1)=".",TRUE,FALSE)</formula>
    </cfRule>
  </conditionalFormatting>
  <conditionalFormatting sqref="AI480">
    <cfRule type="expression" dxfId="1499" priority="1681">
      <formula>IF(RIGHT(TEXT(AI480,"0.#"),1)=".",FALSE,TRUE)</formula>
    </cfRule>
    <cfRule type="expression" dxfId="1498" priority="1682">
      <formula>IF(RIGHT(TEXT(AI480,"0.#"),1)=".",TRUE,FALSE)</formula>
    </cfRule>
  </conditionalFormatting>
  <conditionalFormatting sqref="AI478">
    <cfRule type="expression" dxfId="1497" priority="1685">
      <formula>IF(RIGHT(TEXT(AI478,"0.#"),1)=".",FALSE,TRUE)</formula>
    </cfRule>
    <cfRule type="expression" dxfId="1496" priority="1686">
      <formula>IF(RIGHT(TEXT(AI478,"0.#"),1)=".",TRUE,FALSE)</formula>
    </cfRule>
  </conditionalFormatting>
  <conditionalFormatting sqref="AI479">
    <cfRule type="expression" dxfId="1495" priority="1683">
      <formula>IF(RIGHT(TEXT(AI479,"0.#"),1)=".",FALSE,TRUE)</formula>
    </cfRule>
    <cfRule type="expression" dxfId="1494" priority="1684">
      <formula>IF(RIGHT(TEXT(AI479,"0.#"),1)=".",TRUE,FALSE)</formula>
    </cfRule>
  </conditionalFormatting>
  <conditionalFormatting sqref="AQ478">
    <cfRule type="expression" dxfId="1493" priority="1675">
      <formula>IF(RIGHT(TEXT(AQ478,"0.#"),1)=".",FALSE,TRUE)</formula>
    </cfRule>
    <cfRule type="expression" dxfId="1492" priority="1676">
      <formula>IF(RIGHT(TEXT(AQ478,"0.#"),1)=".",TRUE,FALSE)</formula>
    </cfRule>
  </conditionalFormatting>
  <conditionalFormatting sqref="AQ479">
    <cfRule type="expression" dxfId="1491" priority="1679">
      <formula>IF(RIGHT(TEXT(AQ479,"0.#"),1)=".",FALSE,TRUE)</formula>
    </cfRule>
    <cfRule type="expression" dxfId="1490" priority="1680">
      <formula>IF(RIGHT(TEXT(AQ479,"0.#"),1)=".",TRUE,FALSE)</formula>
    </cfRule>
  </conditionalFormatting>
  <conditionalFormatting sqref="AQ480">
    <cfRule type="expression" dxfId="1489" priority="1677">
      <formula>IF(RIGHT(TEXT(AQ480,"0.#"),1)=".",FALSE,TRUE)</formula>
    </cfRule>
    <cfRule type="expression" dxfId="1488" priority="1678">
      <formula>IF(RIGHT(TEXT(AQ480,"0.#"),1)=".",TRUE,FALSE)</formula>
    </cfRule>
  </conditionalFormatting>
  <conditionalFormatting sqref="AM47">
    <cfRule type="expression" dxfId="1487" priority="1969">
      <formula>IF(RIGHT(TEXT(AM47,"0.#"),1)=".",FALSE,TRUE)</formula>
    </cfRule>
    <cfRule type="expression" dxfId="1486" priority="1970">
      <formula>IF(RIGHT(TEXT(AM47,"0.#"),1)=".",TRUE,FALSE)</formula>
    </cfRule>
  </conditionalFormatting>
  <conditionalFormatting sqref="AI46">
    <cfRule type="expression" dxfId="1485" priority="1973">
      <formula>IF(RIGHT(TEXT(AI46,"0.#"),1)=".",FALSE,TRUE)</formula>
    </cfRule>
    <cfRule type="expression" dxfId="1484" priority="1974">
      <formula>IF(RIGHT(TEXT(AI46,"0.#"),1)=".",TRUE,FALSE)</formula>
    </cfRule>
  </conditionalFormatting>
  <conditionalFormatting sqref="AM46">
    <cfRule type="expression" dxfId="1483" priority="1971">
      <formula>IF(RIGHT(TEXT(AM46,"0.#"),1)=".",FALSE,TRUE)</formula>
    </cfRule>
    <cfRule type="expression" dxfId="1482" priority="1972">
      <formula>IF(RIGHT(TEXT(AM46,"0.#"),1)=".",TRUE,FALSE)</formula>
    </cfRule>
  </conditionalFormatting>
  <conditionalFormatting sqref="AU46:AU48">
    <cfRule type="expression" dxfId="1481" priority="1963">
      <formula>IF(RIGHT(TEXT(AU46,"0.#"),1)=".",FALSE,TRUE)</formula>
    </cfRule>
    <cfRule type="expression" dxfId="1480" priority="1964">
      <formula>IF(RIGHT(TEXT(AU46,"0.#"),1)=".",TRUE,FALSE)</formula>
    </cfRule>
  </conditionalFormatting>
  <conditionalFormatting sqref="AM48">
    <cfRule type="expression" dxfId="1479" priority="1967">
      <formula>IF(RIGHT(TEXT(AM48,"0.#"),1)=".",FALSE,TRUE)</formula>
    </cfRule>
    <cfRule type="expression" dxfId="1478" priority="1968">
      <formula>IF(RIGHT(TEXT(AM48,"0.#"),1)=".",TRUE,FALSE)</formula>
    </cfRule>
  </conditionalFormatting>
  <conditionalFormatting sqref="AQ46:AQ48">
    <cfRule type="expression" dxfId="1477" priority="1965">
      <formula>IF(RIGHT(TEXT(AQ46,"0.#"),1)=".",FALSE,TRUE)</formula>
    </cfRule>
    <cfRule type="expression" dxfId="1476" priority="1966">
      <formula>IF(RIGHT(TEXT(AQ46,"0.#"),1)=".",TRUE,FALSE)</formula>
    </cfRule>
  </conditionalFormatting>
  <conditionalFormatting sqref="AE146:AE147 AI146:AI147 AM146:AM147 AQ146:AQ147 AU146:AU147">
    <cfRule type="expression" dxfId="1475" priority="1957">
      <formula>IF(RIGHT(TEXT(AE146,"0.#"),1)=".",FALSE,TRUE)</formula>
    </cfRule>
    <cfRule type="expression" dxfId="1474" priority="1958">
      <formula>IF(RIGHT(TEXT(AE146,"0.#"),1)=".",TRUE,FALSE)</formula>
    </cfRule>
  </conditionalFormatting>
  <conditionalFormatting sqref="AE138:AE139 AI138:AI139 AM138:AM139 AQ138:AQ139 AU138:AU139">
    <cfRule type="expression" dxfId="1473" priority="1961">
      <formula>IF(RIGHT(TEXT(AE138,"0.#"),1)=".",FALSE,TRUE)</formula>
    </cfRule>
    <cfRule type="expression" dxfId="1472" priority="1962">
      <formula>IF(RIGHT(TEXT(AE138,"0.#"),1)=".",TRUE,FALSE)</formula>
    </cfRule>
  </conditionalFormatting>
  <conditionalFormatting sqref="AE142:AE143 AI142:AI143 AM142:AM143 AQ142:AQ143 AU142:AU143">
    <cfRule type="expression" dxfId="1471" priority="1959">
      <formula>IF(RIGHT(TEXT(AE142,"0.#"),1)=".",FALSE,TRUE)</formula>
    </cfRule>
    <cfRule type="expression" dxfId="1470" priority="1960">
      <formula>IF(RIGHT(TEXT(AE142,"0.#"),1)=".",TRUE,FALSE)</formula>
    </cfRule>
  </conditionalFormatting>
  <conditionalFormatting sqref="AE198:AE199 AI198:AI199 AM198:AM199 AQ198:AQ199 AU198:AU199">
    <cfRule type="expression" dxfId="1469" priority="1951">
      <formula>IF(RIGHT(TEXT(AE198,"0.#"),1)=".",FALSE,TRUE)</formula>
    </cfRule>
    <cfRule type="expression" dxfId="1468" priority="1952">
      <formula>IF(RIGHT(TEXT(AE198,"0.#"),1)=".",TRUE,FALSE)</formula>
    </cfRule>
  </conditionalFormatting>
  <conditionalFormatting sqref="AE150:AE151 AI150:AI151 AM150:AM151 AQ150:AQ151 AU150:AU151">
    <cfRule type="expression" dxfId="1467" priority="1955">
      <formula>IF(RIGHT(TEXT(AE150,"0.#"),1)=".",FALSE,TRUE)</formula>
    </cfRule>
    <cfRule type="expression" dxfId="1466" priority="1956">
      <formula>IF(RIGHT(TEXT(AE150,"0.#"),1)=".",TRUE,FALSE)</formula>
    </cfRule>
  </conditionalFormatting>
  <conditionalFormatting sqref="AE194:AE195 AI194:AI195 AM194:AM195 AQ194:AQ195 AU194:AU195">
    <cfRule type="expression" dxfId="1465" priority="1953">
      <formula>IF(RIGHT(TEXT(AE194,"0.#"),1)=".",FALSE,TRUE)</formula>
    </cfRule>
    <cfRule type="expression" dxfId="1464" priority="1954">
      <formula>IF(RIGHT(TEXT(AE194,"0.#"),1)=".",TRUE,FALSE)</formula>
    </cfRule>
  </conditionalFormatting>
  <conditionalFormatting sqref="AE210:AE211 AI210:AI211 AM210:AM211 AQ210:AQ211 AU210:AU211">
    <cfRule type="expression" dxfId="1463" priority="1945">
      <formula>IF(RIGHT(TEXT(AE210,"0.#"),1)=".",FALSE,TRUE)</formula>
    </cfRule>
    <cfRule type="expression" dxfId="1462" priority="1946">
      <formula>IF(RIGHT(TEXT(AE210,"0.#"),1)=".",TRUE,FALSE)</formula>
    </cfRule>
  </conditionalFormatting>
  <conditionalFormatting sqref="AE202:AE203 AI202:AI203 AM202:AM203 AQ202:AQ203 AU202:AU203">
    <cfRule type="expression" dxfId="1461" priority="1949">
      <formula>IF(RIGHT(TEXT(AE202,"0.#"),1)=".",FALSE,TRUE)</formula>
    </cfRule>
    <cfRule type="expression" dxfId="1460" priority="1950">
      <formula>IF(RIGHT(TEXT(AE202,"0.#"),1)=".",TRUE,FALSE)</formula>
    </cfRule>
  </conditionalFormatting>
  <conditionalFormatting sqref="AE206:AE207 AI206:AI207 AM206:AM207 AQ206:AQ207 AU206:AU207">
    <cfRule type="expression" dxfId="1459" priority="1947">
      <formula>IF(RIGHT(TEXT(AE206,"0.#"),1)=".",FALSE,TRUE)</formula>
    </cfRule>
    <cfRule type="expression" dxfId="1458" priority="1948">
      <formula>IF(RIGHT(TEXT(AE206,"0.#"),1)=".",TRUE,FALSE)</formula>
    </cfRule>
  </conditionalFormatting>
  <conditionalFormatting sqref="AE262:AE263 AI262:AI263 AM262:AM263 AQ262:AQ263 AU262:AU263">
    <cfRule type="expression" dxfId="1457" priority="1939">
      <formula>IF(RIGHT(TEXT(AE262,"0.#"),1)=".",FALSE,TRUE)</formula>
    </cfRule>
    <cfRule type="expression" dxfId="1456" priority="1940">
      <formula>IF(RIGHT(TEXT(AE262,"0.#"),1)=".",TRUE,FALSE)</formula>
    </cfRule>
  </conditionalFormatting>
  <conditionalFormatting sqref="AE254:AE255 AI254:AI255 AM254:AM255 AQ254:AQ255 AU254:AU255">
    <cfRule type="expression" dxfId="1455" priority="1943">
      <formula>IF(RIGHT(TEXT(AE254,"0.#"),1)=".",FALSE,TRUE)</formula>
    </cfRule>
    <cfRule type="expression" dxfId="1454" priority="1944">
      <formula>IF(RIGHT(TEXT(AE254,"0.#"),1)=".",TRUE,FALSE)</formula>
    </cfRule>
  </conditionalFormatting>
  <conditionalFormatting sqref="AE258:AE259 AI258:AI259 AM258:AM259 AQ258:AQ259 AU258:AU259">
    <cfRule type="expression" dxfId="1453" priority="1941">
      <formula>IF(RIGHT(TEXT(AE258,"0.#"),1)=".",FALSE,TRUE)</formula>
    </cfRule>
    <cfRule type="expression" dxfId="1452" priority="1942">
      <formula>IF(RIGHT(TEXT(AE258,"0.#"),1)=".",TRUE,FALSE)</formula>
    </cfRule>
  </conditionalFormatting>
  <conditionalFormatting sqref="AE314:AE315 AI314:AI315 AM314:AM315 AQ314:AQ315 AU314:AU315">
    <cfRule type="expression" dxfId="1451" priority="1933">
      <formula>IF(RIGHT(TEXT(AE314,"0.#"),1)=".",FALSE,TRUE)</formula>
    </cfRule>
    <cfRule type="expression" dxfId="1450" priority="1934">
      <formula>IF(RIGHT(TEXT(AE314,"0.#"),1)=".",TRUE,FALSE)</formula>
    </cfRule>
  </conditionalFormatting>
  <conditionalFormatting sqref="AE266:AE267 AI266:AI267 AM266:AM267 AQ266:AQ267 AU266:AU267">
    <cfRule type="expression" dxfId="1449" priority="1937">
      <formula>IF(RIGHT(TEXT(AE266,"0.#"),1)=".",FALSE,TRUE)</formula>
    </cfRule>
    <cfRule type="expression" dxfId="1448" priority="1938">
      <formula>IF(RIGHT(TEXT(AE266,"0.#"),1)=".",TRUE,FALSE)</formula>
    </cfRule>
  </conditionalFormatting>
  <conditionalFormatting sqref="AE270:AE271 AI270:AI271 AM270:AM271 AQ270:AQ271 AU270:AU271">
    <cfRule type="expression" dxfId="1447" priority="1935">
      <formula>IF(RIGHT(TEXT(AE270,"0.#"),1)=".",FALSE,TRUE)</formula>
    </cfRule>
    <cfRule type="expression" dxfId="1446" priority="1936">
      <formula>IF(RIGHT(TEXT(AE270,"0.#"),1)=".",TRUE,FALSE)</formula>
    </cfRule>
  </conditionalFormatting>
  <conditionalFormatting sqref="AE326:AE327 AI326:AI327 AM326:AM327 AQ326:AQ327 AU326:AU327">
    <cfRule type="expression" dxfId="1445" priority="1927">
      <formula>IF(RIGHT(TEXT(AE326,"0.#"),1)=".",FALSE,TRUE)</formula>
    </cfRule>
    <cfRule type="expression" dxfId="1444" priority="1928">
      <formula>IF(RIGHT(TEXT(AE326,"0.#"),1)=".",TRUE,FALSE)</formula>
    </cfRule>
  </conditionalFormatting>
  <conditionalFormatting sqref="AE318:AE319 AI318:AI319 AM318:AM319 AQ318:AQ319 AU318:AU319">
    <cfRule type="expression" dxfId="1443" priority="1931">
      <formula>IF(RIGHT(TEXT(AE318,"0.#"),1)=".",FALSE,TRUE)</formula>
    </cfRule>
    <cfRule type="expression" dxfId="1442" priority="1932">
      <formula>IF(RIGHT(TEXT(AE318,"0.#"),1)=".",TRUE,FALSE)</formula>
    </cfRule>
  </conditionalFormatting>
  <conditionalFormatting sqref="AE322:AE323 AI322:AI323 AM322:AM323 AQ322:AQ323 AU322:AU323">
    <cfRule type="expression" dxfId="1441" priority="1929">
      <formula>IF(RIGHT(TEXT(AE322,"0.#"),1)=".",FALSE,TRUE)</formula>
    </cfRule>
    <cfRule type="expression" dxfId="1440" priority="1930">
      <formula>IF(RIGHT(TEXT(AE322,"0.#"),1)=".",TRUE,FALSE)</formula>
    </cfRule>
  </conditionalFormatting>
  <conditionalFormatting sqref="AE378:AE379 AI378:AI379 AM378:AM379 AQ378:AQ379 AU378:AU379">
    <cfRule type="expression" dxfId="1439" priority="1921">
      <formula>IF(RIGHT(TEXT(AE378,"0.#"),1)=".",FALSE,TRUE)</formula>
    </cfRule>
    <cfRule type="expression" dxfId="1438" priority="1922">
      <formula>IF(RIGHT(TEXT(AE378,"0.#"),1)=".",TRUE,FALSE)</formula>
    </cfRule>
  </conditionalFormatting>
  <conditionalFormatting sqref="AE330:AE331 AI330:AI331 AM330:AM331 AQ330:AQ331 AU330:AU331">
    <cfRule type="expression" dxfId="1437" priority="1925">
      <formula>IF(RIGHT(TEXT(AE330,"0.#"),1)=".",FALSE,TRUE)</formula>
    </cfRule>
    <cfRule type="expression" dxfId="1436" priority="1926">
      <formula>IF(RIGHT(TEXT(AE330,"0.#"),1)=".",TRUE,FALSE)</formula>
    </cfRule>
  </conditionalFormatting>
  <conditionalFormatting sqref="AE374:AE375 AI374:AI375 AM374:AM375 AQ374:AQ375 AU374:AU375">
    <cfRule type="expression" dxfId="1435" priority="1923">
      <formula>IF(RIGHT(TEXT(AE374,"0.#"),1)=".",FALSE,TRUE)</formula>
    </cfRule>
    <cfRule type="expression" dxfId="1434" priority="1924">
      <formula>IF(RIGHT(TEXT(AE374,"0.#"),1)=".",TRUE,FALSE)</formula>
    </cfRule>
  </conditionalFormatting>
  <conditionalFormatting sqref="AE390:AE391 AI390:AI391 AM390:AM391 AQ390:AQ391 AU390:AU391">
    <cfRule type="expression" dxfId="1433" priority="1915">
      <formula>IF(RIGHT(TEXT(AE390,"0.#"),1)=".",FALSE,TRUE)</formula>
    </cfRule>
    <cfRule type="expression" dxfId="1432" priority="1916">
      <formula>IF(RIGHT(TEXT(AE390,"0.#"),1)=".",TRUE,FALSE)</formula>
    </cfRule>
  </conditionalFormatting>
  <conditionalFormatting sqref="AE382:AE383 AI382:AI383 AM382:AM383 AQ382:AQ383 AU382:AU383">
    <cfRule type="expression" dxfId="1431" priority="1919">
      <formula>IF(RIGHT(TEXT(AE382,"0.#"),1)=".",FALSE,TRUE)</formula>
    </cfRule>
    <cfRule type="expression" dxfId="1430" priority="1920">
      <formula>IF(RIGHT(TEXT(AE382,"0.#"),1)=".",TRUE,FALSE)</formula>
    </cfRule>
  </conditionalFormatting>
  <conditionalFormatting sqref="AE386:AE387 AI386:AI387 AM386:AM387 AQ386:AQ387 AU386:AU387">
    <cfRule type="expression" dxfId="1429" priority="1917">
      <formula>IF(RIGHT(TEXT(AE386,"0.#"),1)=".",FALSE,TRUE)</formula>
    </cfRule>
    <cfRule type="expression" dxfId="1428" priority="1918">
      <formula>IF(RIGHT(TEXT(AE386,"0.#"),1)=".",TRUE,FALSE)</formula>
    </cfRule>
  </conditionalFormatting>
  <conditionalFormatting sqref="AE440">
    <cfRule type="expression" dxfId="1427" priority="1909">
      <formula>IF(RIGHT(TEXT(AE440,"0.#"),1)=".",FALSE,TRUE)</formula>
    </cfRule>
    <cfRule type="expression" dxfId="1426" priority="1910">
      <formula>IF(RIGHT(TEXT(AE440,"0.#"),1)=".",TRUE,FALSE)</formula>
    </cfRule>
  </conditionalFormatting>
  <conditionalFormatting sqref="AE438">
    <cfRule type="expression" dxfId="1425" priority="1913">
      <formula>IF(RIGHT(TEXT(AE438,"0.#"),1)=".",FALSE,TRUE)</formula>
    </cfRule>
    <cfRule type="expression" dxfId="1424" priority="1914">
      <formula>IF(RIGHT(TEXT(AE438,"0.#"),1)=".",TRUE,FALSE)</formula>
    </cfRule>
  </conditionalFormatting>
  <conditionalFormatting sqref="AE439">
    <cfRule type="expression" dxfId="1423" priority="1911">
      <formula>IF(RIGHT(TEXT(AE439,"0.#"),1)=".",FALSE,TRUE)</formula>
    </cfRule>
    <cfRule type="expression" dxfId="1422" priority="1912">
      <formula>IF(RIGHT(TEXT(AE439,"0.#"),1)=".",TRUE,FALSE)</formula>
    </cfRule>
  </conditionalFormatting>
  <conditionalFormatting sqref="AM440">
    <cfRule type="expression" dxfId="1421" priority="1903">
      <formula>IF(RIGHT(TEXT(AM440,"0.#"),1)=".",FALSE,TRUE)</formula>
    </cfRule>
    <cfRule type="expression" dxfId="1420" priority="1904">
      <formula>IF(RIGHT(TEXT(AM440,"0.#"),1)=".",TRUE,FALSE)</formula>
    </cfRule>
  </conditionalFormatting>
  <conditionalFormatting sqref="AM438">
    <cfRule type="expression" dxfId="1419" priority="1907">
      <formula>IF(RIGHT(TEXT(AM438,"0.#"),1)=".",FALSE,TRUE)</formula>
    </cfRule>
    <cfRule type="expression" dxfId="1418" priority="1908">
      <formula>IF(RIGHT(TEXT(AM438,"0.#"),1)=".",TRUE,FALSE)</formula>
    </cfRule>
  </conditionalFormatting>
  <conditionalFormatting sqref="AM439">
    <cfRule type="expression" dxfId="1417" priority="1905">
      <formula>IF(RIGHT(TEXT(AM439,"0.#"),1)=".",FALSE,TRUE)</formula>
    </cfRule>
    <cfRule type="expression" dxfId="1416" priority="1906">
      <formula>IF(RIGHT(TEXT(AM439,"0.#"),1)=".",TRUE,FALSE)</formula>
    </cfRule>
  </conditionalFormatting>
  <conditionalFormatting sqref="AU440">
    <cfRule type="expression" dxfId="1415" priority="1897">
      <formula>IF(RIGHT(TEXT(AU440,"0.#"),1)=".",FALSE,TRUE)</formula>
    </cfRule>
    <cfRule type="expression" dxfId="1414" priority="1898">
      <formula>IF(RIGHT(TEXT(AU440,"0.#"),1)=".",TRUE,FALSE)</formula>
    </cfRule>
  </conditionalFormatting>
  <conditionalFormatting sqref="AU438">
    <cfRule type="expression" dxfId="1413" priority="1901">
      <formula>IF(RIGHT(TEXT(AU438,"0.#"),1)=".",FALSE,TRUE)</formula>
    </cfRule>
    <cfRule type="expression" dxfId="1412" priority="1902">
      <formula>IF(RIGHT(TEXT(AU438,"0.#"),1)=".",TRUE,FALSE)</formula>
    </cfRule>
  </conditionalFormatting>
  <conditionalFormatting sqref="AU439">
    <cfRule type="expression" dxfId="1411" priority="1899">
      <formula>IF(RIGHT(TEXT(AU439,"0.#"),1)=".",FALSE,TRUE)</formula>
    </cfRule>
    <cfRule type="expression" dxfId="1410" priority="1900">
      <formula>IF(RIGHT(TEXT(AU439,"0.#"),1)=".",TRUE,FALSE)</formula>
    </cfRule>
  </conditionalFormatting>
  <conditionalFormatting sqref="AI440">
    <cfRule type="expression" dxfId="1409" priority="1891">
      <formula>IF(RIGHT(TEXT(AI440,"0.#"),1)=".",FALSE,TRUE)</formula>
    </cfRule>
    <cfRule type="expression" dxfId="1408" priority="1892">
      <formula>IF(RIGHT(TEXT(AI440,"0.#"),1)=".",TRUE,FALSE)</formula>
    </cfRule>
  </conditionalFormatting>
  <conditionalFormatting sqref="AI438">
    <cfRule type="expression" dxfId="1407" priority="1895">
      <formula>IF(RIGHT(TEXT(AI438,"0.#"),1)=".",FALSE,TRUE)</formula>
    </cfRule>
    <cfRule type="expression" dxfId="1406" priority="1896">
      <formula>IF(RIGHT(TEXT(AI438,"0.#"),1)=".",TRUE,FALSE)</formula>
    </cfRule>
  </conditionalFormatting>
  <conditionalFormatting sqref="AI439">
    <cfRule type="expression" dxfId="1405" priority="1893">
      <formula>IF(RIGHT(TEXT(AI439,"0.#"),1)=".",FALSE,TRUE)</formula>
    </cfRule>
    <cfRule type="expression" dxfId="1404" priority="1894">
      <formula>IF(RIGHT(TEXT(AI439,"0.#"),1)=".",TRUE,FALSE)</formula>
    </cfRule>
  </conditionalFormatting>
  <conditionalFormatting sqref="AQ438">
    <cfRule type="expression" dxfId="1403" priority="1885">
      <formula>IF(RIGHT(TEXT(AQ438,"0.#"),1)=".",FALSE,TRUE)</formula>
    </cfRule>
    <cfRule type="expression" dxfId="1402" priority="1886">
      <formula>IF(RIGHT(TEXT(AQ438,"0.#"),1)=".",TRUE,FALSE)</formula>
    </cfRule>
  </conditionalFormatting>
  <conditionalFormatting sqref="AQ439">
    <cfRule type="expression" dxfId="1401" priority="1889">
      <formula>IF(RIGHT(TEXT(AQ439,"0.#"),1)=".",FALSE,TRUE)</formula>
    </cfRule>
    <cfRule type="expression" dxfId="1400" priority="1890">
      <formula>IF(RIGHT(TEXT(AQ439,"0.#"),1)=".",TRUE,FALSE)</formula>
    </cfRule>
  </conditionalFormatting>
  <conditionalFormatting sqref="AQ440">
    <cfRule type="expression" dxfId="1399" priority="1887">
      <formula>IF(RIGHT(TEXT(AQ440,"0.#"),1)=".",FALSE,TRUE)</formula>
    </cfRule>
    <cfRule type="expression" dxfId="1398" priority="1888">
      <formula>IF(RIGHT(TEXT(AQ440,"0.#"),1)=".",TRUE,FALSE)</formula>
    </cfRule>
  </conditionalFormatting>
  <conditionalFormatting sqref="AE445">
    <cfRule type="expression" dxfId="1397" priority="1879">
      <formula>IF(RIGHT(TEXT(AE445,"0.#"),1)=".",FALSE,TRUE)</formula>
    </cfRule>
    <cfRule type="expression" dxfId="1396" priority="1880">
      <formula>IF(RIGHT(TEXT(AE445,"0.#"),1)=".",TRUE,FALSE)</formula>
    </cfRule>
  </conditionalFormatting>
  <conditionalFormatting sqref="AE443">
    <cfRule type="expression" dxfId="1395" priority="1883">
      <formula>IF(RIGHT(TEXT(AE443,"0.#"),1)=".",FALSE,TRUE)</formula>
    </cfRule>
    <cfRule type="expression" dxfId="1394" priority="1884">
      <formula>IF(RIGHT(TEXT(AE443,"0.#"),1)=".",TRUE,FALSE)</formula>
    </cfRule>
  </conditionalFormatting>
  <conditionalFormatting sqref="AE444">
    <cfRule type="expression" dxfId="1393" priority="1881">
      <formula>IF(RIGHT(TEXT(AE444,"0.#"),1)=".",FALSE,TRUE)</formula>
    </cfRule>
    <cfRule type="expression" dxfId="1392" priority="1882">
      <formula>IF(RIGHT(TEXT(AE444,"0.#"),1)=".",TRUE,FALSE)</formula>
    </cfRule>
  </conditionalFormatting>
  <conditionalFormatting sqref="AM445">
    <cfRule type="expression" dxfId="1391" priority="1873">
      <formula>IF(RIGHT(TEXT(AM445,"0.#"),1)=".",FALSE,TRUE)</formula>
    </cfRule>
    <cfRule type="expression" dxfId="1390" priority="1874">
      <formula>IF(RIGHT(TEXT(AM445,"0.#"),1)=".",TRUE,FALSE)</formula>
    </cfRule>
  </conditionalFormatting>
  <conditionalFormatting sqref="AM443">
    <cfRule type="expression" dxfId="1389" priority="1877">
      <formula>IF(RIGHT(TEXT(AM443,"0.#"),1)=".",FALSE,TRUE)</formula>
    </cfRule>
    <cfRule type="expression" dxfId="1388" priority="1878">
      <formula>IF(RIGHT(TEXT(AM443,"0.#"),1)=".",TRUE,FALSE)</formula>
    </cfRule>
  </conditionalFormatting>
  <conditionalFormatting sqref="AM444">
    <cfRule type="expression" dxfId="1387" priority="1875">
      <formula>IF(RIGHT(TEXT(AM444,"0.#"),1)=".",FALSE,TRUE)</formula>
    </cfRule>
    <cfRule type="expression" dxfId="1386" priority="1876">
      <formula>IF(RIGHT(TEXT(AM444,"0.#"),1)=".",TRUE,FALSE)</formula>
    </cfRule>
  </conditionalFormatting>
  <conditionalFormatting sqref="AU445">
    <cfRule type="expression" dxfId="1385" priority="1867">
      <formula>IF(RIGHT(TEXT(AU445,"0.#"),1)=".",FALSE,TRUE)</formula>
    </cfRule>
    <cfRule type="expression" dxfId="1384" priority="1868">
      <formula>IF(RIGHT(TEXT(AU445,"0.#"),1)=".",TRUE,FALSE)</formula>
    </cfRule>
  </conditionalFormatting>
  <conditionalFormatting sqref="AU443">
    <cfRule type="expression" dxfId="1383" priority="1871">
      <formula>IF(RIGHT(TEXT(AU443,"0.#"),1)=".",FALSE,TRUE)</formula>
    </cfRule>
    <cfRule type="expression" dxfId="1382" priority="1872">
      <formula>IF(RIGHT(TEXT(AU443,"0.#"),1)=".",TRUE,FALSE)</formula>
    </cfRule>
  </conditionalFormatting>
  <conditionalFormatting sqref="AU444">
    <cfRule type="expression" dxfId="1381" priority="1869">
      <formula>IF(RIGHT(TEXT(AU444,"0.#"),1)=".",FALSE,TRUE)</formula>
    </cfRule>
    <cfRule type="expression" dxfId="1380" priority="1870">
      <formula>IF(RIGHT(TEXT(AU444,"0.#"),1)=".",TRUE,FALSE)</formula>
    </cfRule>
  </conditionalFormatting>
  <conditionalFormatting sqref="AI445">
    <cfRule type="expression" dxfId="1379" priority="1861">
      <formula>IF(RIGHT(TEXT(AI445,"0.#"),1)=".",FALSE,TRUE)</formula>
    </cfRule>
    <cfRule type="expression" dxfId="1378" priority="1862">
      <formula>IF(RIGHT(TEXT(AI445,"0.#"),1)=".",TRUE,FALSE)</formula>
    </cfRule>
  </conditionalFormatting>
  <conditionalFormatting sqref="AI443">
    <cfRule type="expression" dxfId="1377" priority="1865">
      <formula>IF(RIGHT(TEXT(AI443,"0.#"),1)=".",FALSE,TRUE)</formula>
    </cfRule>
    <cfRule type="expression" dxfId="1376" priority="1866">
      <formula>IF(RIGHT(TEXT(AI443,"0.#"),1)=".",TRUE,FALSE)</formula>
    </cfRule>
  </conditionalFormatting>
  <conditionalFormatting sqref="AI444">
    <cfRule type="expression" dxfId="1375" priority="1863">
      <formula>IF(RIGHT(TEXT(AI444,"0.#"),1)=".",FALSE,TRUE)</formula>
    </cfRule>
    <cfRule type="expression" dxfId="1374" priority="1864">
      <formula>IF(RIGHT(TEXT(AI444,"0.#"),1)=".",TRUE,FALSE)</formula>
    </cfRule>
  </conditionalFormatting>
  <conditionalFormatting sqref="AQ443">
    <cfRule type="expression" dxfId="1373" priority="1855">
      <formula>IF(RIGHT(TEXT(AQ443,"0.#"),1)=".",FALSE,TRUE)</formula>
    </cfRule>
    <cfRule type="expression" dxfId="1372" priority="1856">
      <formula>IF(RIGHT(TEXT(AQ443,"0.#"),1)=".",TRUE,FALSE)</formula>
    </cfRule>
  </conditionalFormatting>
  <conditionalFormatting sqref="AQ444">
    <cfRule type="expression" dxfId="1371" priority="1859">
      <formula>IF(RIGHT(TEXT(AQ444,"0.#"),1)=".",FALSE,TRUE)</formula>
    </cfRule>
    <cfRule type="expression" dxfId="1370" priority="1860">
      <formula>IF(RIGHT(TEXT(AQ444,"0.#"),1)=".",TRUE,FALSE)</formula>
    </cfRule>
  </conditionalFormatting>
  <conditionalFormatting sqref="AQ445">
    <cfRule type="expression" dxfId="1369" priority="1857">
      <formula>IF(RIGHT(TEXT(AQ445,"0.#"),1)=".",FALSE,TRUE)</formula>
    </cfRule>
    <cfRule type="expression" dxfId="1368" priority="1858">
      <formula>IF(RIGHT(TEXT(AQ445,"0.#"),1)=".",TRUE,FALSE)</formula>
    </cfRule>
  </conditionalFormatting>
  <conditionalFormatting sqref="Y873:Y900">
    <cfRule type="expression" dxfId="1367" priority="2085">
      <formula>IF(RIGHT(TEXT(Y873,"0.#"),1)=".",FALSE,TRUE)</formula>
    </cfRule>
    <cfRule type="expression" dxfId="1366" priority="2086">
      <formula>IF(RIGHT(TEXT(Y873,"0.#"),1)=".",TRUE,FALSE)</formula>
    </cfRule>
  </conditionalFormatting>
  <conditionalFormatting sqref="Y871:Y872">
    <cfRule type="expression" dxfId="1365" priority="2079">
      <formula>IF(RIGHT(TEXT(Y871,"0.#"),1)=".",FALSE,TRUE)</formula>
    </cfRule>
    <cfRule type="expression" dxfId="1364" priority="2080">
      <formula>IF(RIGHT(TEXT(Y871,"0.#"),1)=".",TRUE,FALSE)</formula>
    </cfRule>
  </conditionalFormatting>
  <conditionalFormatting sqref="Y906:Y933">
    <cfRule type="expression" dxfId="1363" priority="2073">
      <formula>IF(RIGHT(TEXT(Y906,"0.#"),1)=".",FALSE,TRUE)</formula>
    </cfRule>
    <cfRule type="expression" dxfId="1362" priority="2074">
      <formula>IF(RIGHT(TEXT(Y906,"0.#"),1)=".",TRUE,FALSE)</formula>
    </cfRule>
  </conditionalFormatting>
  <conditionalFormatting sqref="Y904:Y905">
    <cfRule type="expression" dxfId="1361" priority="2067">
      <formula>IF(RIGHT(TEXT(Y904,"0.#"),1)=".",FALSE,TRUE)</formula>
    </cfRule>
    <cfRule type="expression" dxfId="1360" priority="2068">
      <formula>IF(RIGHT(TEXT(Y904,"0.#"),1)=".",TRUE,FALSE)</formula>
    </cfRule>
  </conditionalFormatting>
  <conditionalFormatting sqref="Y944:Y966">
    <cfRule type="expression" dxfId="1359" priority="2061">
      <formula>IF(RIGHT(TEXT(Y944,"0.#"),1)=".",FALSE,TRUE)</formula>
    </cfRule>
    <cfRule type="expression" dxfId="1358" priority="2062">
      <formula>IF(RIGHT(TEXT(Y944,"0.#"),1)=".",TRUE,FALSE)</formula>
    </cfRule>
  </conditionalFormatting>
  <conditionalFormatting sqref="Y972:Y999">
    <cfRule type="expression" dxfId="1357" priority="2049">
      <formula>IF(RIGHT(TEXT(Y972,"0.#"),1)=".",FALSE,TRUE)</formula>
    </cfRule>
    <cfRule type="expression" dxfId="1356" priority="2050">
      <formula>IF(RIGHT(TEXT(Y972,"0.#"),1)=".",TRUE,FALSE)</formula>
    </cfRule>
  </conditionalFormatting>
  <conditionalFormatting sqref="Y970:Y971">
    <cfRule type="expression" dxfId="1355" priority="2043">
      <formula>IF(RIGHT(TEXT(Y970,"0.#"),1)=".",FALSE,TRUE)</formula>
    </cfRule>
    <cfRule type="expression" dxfId="1354" priority="2044">
      <formula>IF(RIGHT(TEXT(Y970,"0.#"),1)=".",TRUE,FALSE)</formula>
    </cfRule>
  </conditionalFormatting>
  <conditionalFormatting sqref="Y1005:Y1032">
    <cfRule type="expression" dxfId="1353" priority="2037">
      <formula>IF(RIGHT(TEXT(Y1005,"0.#"),1)=".",FALSE,TRUE)</formula>
    </cfRule>
    <cfRule type="expression" dxfId="1352" priority="2038">
      <formula>IF(RIGHT(TEXT(Y1005,"0.#"),1)=".",TRUE,FALSE)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73:AO900">
    <cfRule type="expression" dxfId="1271" priority="2087">
      <formula>IF(AND(AL873&gt;=0,RIGHT(TEXT(AL873,"0.#"),1)&lt;&gt;"."),TRUE,FALSE)</formula>
    </cfRule>
    <cfRule type="expression" dxfId="1270" priority="2088">
      <formula>IF(AND(AL873&gt;=0,RIGHT(TEXT(AL873,"0.#"),1)="."),TRUE,FALSE)</formula>
    </cfRule>
    <cfRule type="expression" dxfId="1269" priority="2089">
      <formula>IF(AND(AL873&lt;0,RIGHT(TEXT(AL873,"0.#"),1)&lt;&gt;"."),TRUE,FALSE)</formula>
    </cfRule>
    <cfRule type="expression" dxfId="1268" priority="2090">
      <formula>IF(AND(AL873&lt;0,RIGHT(TEXT(AL873,"0.#"),1)="."),TRUE,FALSE)</formula>
    </cfRule>
  </conditionalFormatting>
  <conditionalFormatting sqref="AL871:AO872">
    <cfRule type="expression" dxfId="1267" priority="2081">
      <formula>IF(AND(AL871&gt;=0,RIGHT(TEXT(AL871,"0.#"),1)&lt;&gt;"."),TRUE,FALSE)</formula>
    </cfRule>
    <cfRule type="expression" dxfId="1266" priority="2082">
      <formula>IF(AND(AL871&gt;=0,RIGHT(TEXT(AL871,"0.#"),1)="."),TRUE,FALSE)</formula>
    </cfRule>
    <cfRule type="expression" dxfId="1265" priority="2083">
      <formula>IF(AND(AL871&lt;0,RIGHT(TEXT(AL871,"0.#"),1)&lt;&gt;"."),TRUE,FALSE)</formula>
    </cfRule>
    <cfRule type="expression" dxfId="1264" priority="2084">
      <formula>IF(AND(AL871&lt;0,RIGHT(TEXT(AL871,"0.#"),1)="."),TRUE,FALSE)</formula>
    </cfRule>
  </conditionalFormatting>
  <conditionalFormatting sqref="AL906:AO933">
    <cfRule type="expression" dxfId="1263" priority="2075">
      <formula>IF(AND(AL906&gt;=0,RIGHT(TEXT(AL906,"0.#"),1)&lt;&gt;"."),TRUE,FALSE)</formula>
    </cfRule>
    <cfRule type="expression" dxfId="1262" priority="2076">
      <formula>IF(AND(AL906&gt;=0,RIGHT(TEXT(AL906,"0.#"),1)="."),TRUE,FALSE)</formula>
    </cfRule>
    <cfRule type="expression" dxfId="1261" priority="2077">
      <formula>IF(AND(AL906&lt;0,RIGHT(TEXT(AL906,"0.#"),1)&lt;&gt;"."),TRUE,FALSE)</formula>
    </cfRule>
    <cfRule type="expression" dxfId="1260" priority="2078">
      <formula>IF(AND(AL906&lt;0,RIGHT(TEXT(AL906,"0.#"),1)="."),TRUE,FALSE)</formula>
    </cfRule>
  </conditionalFormatting>
  <conditionalFormatting sqref="AL904:AO905">
    <cfRule type="expression" dxfId="1259" priority="2069">
      <formula>IF(AND(AL904&gt;=0,RIGHT(TEXT(AL904,"0.#"),1)&lt;&gt;"."),TRUE,FALSE)</formula>
    </cfRule>
    <cfRule type="expression" dxfId="1258" priority="2070">
      <formula>IF(AND(AL904&gt;=0,RIGHT(TEXT(AL904,"0.#"),1)="."),TRUE,FALSE)</formula>
    </cfRule>
    <cfRule type="expression" dxfId="1257" priority="2071">
      <formula>IF(AND(AL904&lt;0,RIGHT(TEXT(AL904,"0.#"),1)&lt;&gt;"."),TRUE,FALSE)</formula>
    </cfRule>
    <cfRule type="expression" dxfId="1256" priority="2072">
      <formula>IF(AND(AL904&lt;0,RIGHT(TEXT(AL904,"0.#"),1)="."),TRUE,FALSE)</formula>
    </cfRule>
  </conditionalFormatting>
  <conditionalFormatting sqref="AL944:AO966">
    <cfRule type="expression" dxfId="1255" priority="2063">
      <formula>IF(AND(AL944&gt;=0,RIGHT(TEXT(AL944,"0.#"),1)&lt;&gt;"."),TRUE,FALSE)</formula>
    </cfRule>
    <cfRule type="expression" dxfId="1254" priority="2064">
      <formula>IF(AND(AL944&gt;=0,RIGHT(TEXT(AL944,"0.#"),1)="."),TRUE,FALSE)</formula>
    </cfRule>
    <cfRule type="expression" dxfId="1253" priority="2065">
      <formula>IF(AND(AL944&lt;0,RIGHT(TEXT(AL944,"0.#"),1)&lt;&gt;"."),TRUE,FALSE)</formula>
    </cfRule>
    <cfRule type="expression" dxfId="1252" priority="2066">
      <formula>IF(AND(AL944&lt;0,RIGHT(TEXT(AL944,"0.#"),1)="."),TRUE,FALSE)</formula>
    </cfRule>
  </conditionalFormatting>
  <conditionalFormatting sqref="AL972:AO999">
    <cfRule type="expression" dxfId="1251" priority="2051">
      <formula>IF(AND(AL972&gt;=0,RIGHT(TEXT(AL972,"0.#"),1)&lt;&gt;"."),TRUE,FALSE)</formula>
    </cfRule>
    <cfRule type="expression" dxfId="1250" priority="2052">
      <formula>IF(AND(AL972&gt;=0,RIGHT(TEXT(AL972,"0.#"),1)="."),TRUE,FALSE)</formula>
    </cfRule>
    <cfRule type="expression" dxfId="1249" priority="2053">
      <formula>IF(AND(AL972&lt;0,RIGHT(TEXT(AL972,"0.#"),1)&lt;&gt;"."),TRUE,FALSE)</formula>
    </cfRule>
    <cfRule type="expression" dxfId="1248" priority="2054">
      <formula>IF(AND(AL972&lt;0,RIGHT(TEXT(AL972,"0.#"),1)="."),TRUE,FALSE)</formula>
    </cfRule>
  </conditionalFormatting>
  <conditionalFormatting sqref="AL970:AO971">
    <cfRule type="expression" dxfId="1247" priority="2045">
      <formula>IF(AND(AL970&gt;=0,RIGHT(TEXT(AL970,"0.#"),1)&lt;&gt;"."),TRUE,FALSE)</formula>
    </cfRule>
    <cfRule type="expression" dxfId="1246" priority="2046">
      <formula>IF(AND(AL970&gt;=0,RIGHT(TEXT(AL970,"0.#"),1)="."),TRUE,FALSE)</formula>
    </cfRule>
    <cfRule type="expression" dxfId="1245" priority="2047">
      <formula>IF(AND(AL970&lt;0,RIGHT(TEXT(AL970,"0.#"),1)&lt;&gt;"."),TRUE,FALSE)</formula>
    </cfRule>
    <cfRule type="expression" dxfId="1244" priority="2048">
      <formula>IF(AND(AL970&lt;0,RIGHT(TEXT(AL970,"0.#"),1)="."),TRUE,FALSE)</formula>
    </cfRule>
  </conditionalFormatting>
  <conditionalFormatting sqref="AL1005:AO1032">
    <cfRule type="expression" dxfId="1243" priority="2039">
      <formula>IF(AND(AL1005&gt;=0,RIGHT(TEXT(AL1005,"0.#"),1)&lt;&gt;"."),TRUE,FALSE)</formula>
    </cfRule>
    <cfRule type="expression" dxfId="1242" priority="2040">
      <formula>IF(AND(AL1005&gt;=0,RIGHT(TEXT(AL1005,"0.#"),1)="."),TRUE,FALSE)</formula>
    </cfRule>
    <cfRule type="expression" dxfId="1241" priority="2041">
      <formula>IF(AND(AL1005&lt;0,RIGHT(TEXT(AL1005,"0.#"),1)&lt;&gt;"."),TRUE,FALSE)</formula>
    </cfRule>
    <cfRule type="expression" dxfId="1240" priority="2042">
      <formula>IF(AND(AL1005&lt;0,RIGHT(TEXT(AL1005,"0.#"),1)="."),TRUE,FALSE)</formula>
    </cfRule>
  </conditionalFormatting>
  <conditionalFormatting sqref="AL1003:AO1004">
    <cfRule type="expression" dxfId="1239" priority="2033">
      <formula>IF(AND(AL1003&gt;=0,RIGHT(TEXT(AL1003,"0.#"),1)&lt;&gt;"."),TRUE,FALSE)</formula>
    </cfRule>
    <cfRule type="expression" dxfId="1238" priority="2034">
      <formula>IF(AND(AL1003&gt;=0,RIGHT(TEXT(AL1003,"0.#"),1)="."),TRUE,FALSE)</formula>
    </cfRule>
    <cfRule type="expression" dxfId="1237" priority="2035">
      <formula>IF(AND(AL1003&lt;0,RIGHT(TEXT(AL1003,"0.#"),1)&lt;&gt;"."),TRUE,FALSE)</formula>
    </cfRule>
    <cfRule type="expression" dxfId="1236" priority="2036">
      <formula>IF(AND(AL1003&lt;0,RIGHT(TEXT(AL1003,"0.#"),1)="."),TRUE,FALSE)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IF(AND(AL1038&gt;=0,RIGHT(TEXT(AL1038,"0.#"),1)&lt;&gt;"."),TRUE,FALSE)</formula>
    </cfRule>
    <cfRule type="expression" dxfId="1232" priority="2028">
      <formula>IF(AND(AL1038&gt;=0,RIGHT(TEXT(AL1038,"0.#"),1)="."),TRUE,FALSE)</formula>
    </cfRule>
    <cfRule type="expression" dxfId="1231" priority="2029">
      <formula>IF(AND(AL1038&lt;0,RIGHT(TEXT(AL1038,"0.#"),1)&lt;&gt;"."),TRUE,FALSE)</formula>
    </cfRule>
    <cfRule type="expression" dxfId="1230" priority="2030">
      <formula>IF(AND(AL1038&lt;0,RIGHT(TEXT(AL1038,"0.#"),1)="."),TRUE,FALSE)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IF(AND(AL1036&gt;=0,RIGHT(TEXT(AL1036,"0.#"),1)&lt;&gt;"."),TRUE,FALSE)</formula>
    </cfRule>
    <cfRule type="expression" dxfId="1226" priority="2022">
      <formula>IF(AND(AL1036&gt;=0,RIGHT(TEXT(AL1036,"0.#"),1)="."),TRUE,FALSE)</formula>
    </cfRule>
    <cfRule type="expression" dxfId="1225" priority="2023">
      <formula>IF(AND(AL1036&lt;0,RIGHT(TEXT(AL1036,"0.#"),1)&lt;&gt;"."),TRUE,FALSE)</formula>
    </cfRule>
    <cfRule type="expression" dxfId="1224" priority="2024">
      <formula>IF(AND(AL1036&lt;0,RIGHT(TEXT(AL1036,"0.#"),1)="."),TRUE,FALSE)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IF(AND(AL1071&gt;=0,RIGHT(TEXT(AL1071,"0.#"),1)&lt;&gt;"."),TRUE,FALSE)</formula>
    </cfRule>
    <cfRule type="expression" dxfId="1220" priority="2016">
      <formula>IF(AND(AL1071&gt;=0,RIGHT(TEXT(AL1071,"0.#"),1)="."),TRUE,FALSE)</formula>
    </cfRule>
    <cfRule type="expression" dxfId="1219" priority="2017">
      <formula>IF(AND(AL1071&lt;0,RIGHT(TEXT(AL1071,"0.#"),1)&lt;&gt;"."),TRUE,FALSE)</formula>
    </cfRule>
    <cfRule type="expression" dxfId="1218" priority="2018">
      <formula>IF(AND(AL1071&lt;0,RIGHT(TEXT(AL1071,"0.#"),1)="."),TRUE,FALSE)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IF(AND(AL1069&gt;=0,RIGHT(TEXT(AL1069,"0.#"),1)&lt;&gt;"."),TRUE,FALSE)</formula>
    </cfRule>
    <cfRule type="expression" dxfId="1214" priority="2010">
      <formula>IF(AND(AL1069&gt;=0,RIGHT(TEXT(AL1069,"0.#"),1)="."),TRUE,FALSE)</formula>
    </cfRule>
    <cfRule type="expression" dxfId="1213" priority="2011">
      <formula>IF(AND(AL1069&lt;0,RIGHT(TEXT(AL1069,"0.#"),1)&lt;&gt;"."),TRUE,FALSE)</formula>
    </cfRule>
    <cfRule type="expression" dxfId="1212" priority="2012">
      <formula>IF(AND(AL1069&lt;0,RIGHT(TEXT(AL1069,"0.#"),1)="."),TRUE,FALSE)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Y939:Y943">
    <cfRule type="expression" dxfId="11" priority="7">
      <formula>IF(RIGHT(TEXT(Y939,"0.#"),1)=".",FALSE,TRUE)</formula>
    </cfRule>
    <cfRule type="expression" dxfId="10" priority="8">
      <formula>IF(RIGHT(TEXT(Y939,"0.#"),1)=".",TRUE,FALSE)</formula>
    </cfRule>
  </conditionalFormatting>
  <conditionalFormatting sqref="Y937:Y938">
    <cfRule type="expression" dxfId="9" priority="1">
      <formula>IF(RIGHT(TEXT(Y937,"0.#"),1)=".",FALSE,TRUE)</formula>
    </cfRule>
    <cfRule type="expression" dxfId="8" priority="2">
      <formula>IF(RIGHT(TEXT(Y937,"0.#"),1)=".",TRUE,FALSE)</formula>
    </cfRule>
  </conditionalFormatting>
  <conditionalFormatting sqref="AL939:AO943">
    <cfRule type="expression" dxfId="7" priority="9">
      <formula>IF(AND(AL939&gt;=0,RIGHT(TEXT(AL939,"0.#"),1)&lt;&gt;"."),TRUE,FALSE)</formula>
    </cfRule>
    <cfRule type="expression" dxfId="6" priority="10">
      <formula>IF(AND(AL939&gt;=0,RIGHT(TEXT(AL939,"0.#"),1)="."),TRUE,FALSE)</formula>
    </cfRule>
    <cfRule type="expression" dxfId="5" priority="11">
      <formula>IF(AND(AL939&lt;0,RIGHT(TEXT(AL939,"0.#"),1)&lt;&gt;"."),TRUE,FALSE)</formula>
    </cfRule>
    <cfRule type="expression" dxfId="4" priority="12">
      <formula>IF(AND(AL939&lt;0,RIGHT(TEXT(AL939,"0.#"),1)="."),TRUE,FALSE)</formula>
    </cfRule>
  </conditionalFormatting>
  <conditionalFormatting sqref="AL937:AO938">
    <cfRule type="expression" dxfId="3" priority="3">
      <formula>IF(AND(AL937&gt;=0,RIGHT(TEXT(AL937,"0.#"),1)&lt;&gt;"."),TRUE,FALSE)</formula>
    </cfRule>
    <cfRule type="expression" dxfId="2" priority="4">
      <formula>IF(AND(AL937&gt;=0,RIGHT(TEXT(AL937,"0.#"),1)="."),TRUE,FALSE)</formula>
    </cfRule>
    <cfRule type="expression" dxfId="1" priority="5">
      <formula>IF(AND(AL937&lt;0,RIGHT(TEXT(AL937,"0.#"),1)&lt;&gt;"."),TRUE,FALSE)</formula>
    </cfRule>
    <cfRule type="expression" dxfId="0" priority="6">
      <formula>IF(AND(AL937&lt;0,RIGHT(TEXT(AL937,"0.#"),1)="."),TRUE,FALSE)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09" max="49" man="1"/>
    <brk id="735"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23</v>
      </c>
      <c r="G1" s="59" t="s">
        <v>126</v>
      </c>
      <c r="K1" s="64" t="s">
        <v>163</v>
      </c>
      <c r="L1" s="52" t="s">
        <v>126</v>
      </c>
      <c r="O1" s="49"/>
      <c r="P1" s="59" t="s">
        <v>18</v>
      </c>
      <c r="Q1" s="59" t="s">
        <v>126</v>
      </c>
      <c r="T1" s="49"/>
      <c r="U1" s="65" t="s">
        <v>253</v>
      </c>
      <c r="W1" s="65" t="s">
        <v>252</v>
      </c>
      <c r="Y1" s="65" t="s">
        <v>26</v>
      </c>
      <c r="Z1" s="67"/>
      <c r="AA1" s="65" t="s">
        <v>136</v>
      </c>
      <c r="AB1" s="69"/>
      <c r="AC1" s="65" t="s">
        <v>67</v>
      </c>
      <c r="AD1" s="50"/>
      <c r="AE1" s="65" t="s">
        <v>102</v>
      </c>
      <c r="AF1" s="67"/>
      <c r="AG1" s="71" t="s">
        <v>295</v>
      </c>
      <c r="AI1" s="71" t="s">
        <v>306</v>
      </c>
      <c r="AK1" s="71" t="s">
        <v>314</v>
      </c>
      <c r="AM1" s="74"/>
      <c r="AN1" s="74"/>
      <c r="AP1" s="50" t="s">
        <v>375</v>
      </c>
    </row>
    <row r="2" spans="1:42" ht="13.5" customHeight="1" x14ac:dyDescent="0.15">
      <c r="A2" s="53" t="s">
        <v>142</v>
      </c>
      <c r="B2" s="56"/>
      <c r="C2" s="49" t="str">
        <f t="shared" ref="C2:C24" si="0">IF(B2="","",A2)</f>
        <v/>
      </c>
      <c r="D2" s="49" t="str">
        <f>IF(C2="","",IF(D1&lt;&gt;"",CONCATENATE(D1,"、",C2),C2))</f>
        <v/>
      </c>
      <c r="F2" s="60" t="s">
        <v>123</v>
      </c>
      <c r="G2" s="62" t="s">
        <v>488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127</v>
      </c>
      <c r="Q2" s="62" t="s">
        <v>488</v>
      </c>
      <c r="R2" s="49" t="str">
        <f t="shared" ref="R2:R8" si="3">IF(Q2="","",P2)</f>
        <v>直接実施</v>
      </c>
      <c r="S2" s="49" t="str">
        <f>IF(R2="","",IF(S1&lt;&gt;"",CONCATENATE(S1,"、",R2),R2))</f>
        <v>直接実施</v>
      </c>
      <c r="T2" s="49"/>
      <c r="U2" s="66" t="s">
        <v>248</v>
      </c>
      <c r="W2" s="66" t="s">
        <v>177</v>
      </c>
      <c r="Y2" s="66" t="s">
        <v>120</v>
      </c>
      <c r="Z2" s="67"/>
      <c r="AA2" s="66" t="s">
        <v>334</v>
      </c>
      <c r="AB2" s="69"/>
      <c r="AC2" s="70" t="s">
        <v>210</v>
      </c>
      <c r="AD2" s="50"/>
      <c r="AE2" s="66" t="s">
        <v>158</v>
      </c>
      <c r="AF2" s="67"/>
      <c r="AG2" s="72" t="s">
        <v>20</v>
      </c>
      <c r="AI2" s="71" t="s">
        <v>402</v>
      </c>
      <c r="AK2" s="71" t="s">
        <v>316</v>
      </c>
      <c r="AM2" s="74"/>
      <c r="AN2" s="74"/>
      <c r="AP2" s="72" t="s">
        <v>20</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128</v>
      </c>
      <c r="Q3" s="62" t="s">
        <v>488</v>
      </c>
      <c r="R3" s="49" t="str">
        <f t="shared" si="3"/>
        <v>委託・請負</v>
      </c>
      <c r="S3" s="49" t="str">
        <f t="shared" ref="S3:S8" si="7">IF(R3="",S2,IF(S2&lt;&gt;"",CONCATENATE(S2,"、",R3),R3))</f>
        <v>直接実施、委託・請負</v>
      </c>
      <c r="T3" s="49"/>
      <c r="U3" s="66" t="s">
        <v>404</v>
      </c>
      <c r="W3" s="66" t="s">
        <v>223</v>
      </c>
      <c r="Y3" s="66" t="s">
        <v>121</v>
      </c>
      <c r="Z3" s="67"/>
      <c r="AA3" s="66" t="s">
        <v>468</v>
      </c>
      <c r="AB3" s="69"/>
      <c r="AC3" s="70" t="s">
        <v>201</v>
      </c>
      <c r="AD3" s="50"/>
      <c r="AE3" s="66" t="s">
        <v>255</v>
      </c>
      <c r="AF3" s="67"/>
      <c r="AG3" s="72" t="s">
        <v>336</v>
      </c>
      <c r="AI3" s="71" t="s">
        <v>117</v>
      </c>
      <c r="AK3" s="71" t="str">
        <f t="shared" ref="AK3:AK27" si="8">CHAR(CODE(AK2)+1)</f>
        <v>B</v>
      </c>
      <c r="AM3" s="74"/>
      <c r="AN3" s="74"/>
      <c r="AP3" s="72" t="s">
        <v>336</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77</v>
      </c>
      <c r="L4" s="56"/>
      <c r="M4" s="49" t="str">
        <f t="shared" si="2"/>
        <v/>
      </c>
      <c r="N4" s="49" t="str">
        <f t="shared" si="6"/>
        <v/>
      </c>
      <c r="O4" s="49"/>
      <c r="P4" s="60" t="s">
        <v>130</v>
      </c>
      <c r="Q4" s="62"/>
      <c r="R4" s="49" t="str">
        <f t="shared" si="3"/>
        <v/>
      </c>
      <c r="S4" s="49" t="str">
        <f t="shared" si="7"/>
        <v>直接実施、委託・請負</v>
      </c>
      <c r="T4" s="49"/>
      <c r="U4" s="66" t="s">
        <v>165</v>
      </c>
      <c r="W4" s="66" t="s">
        <v>225</v>
      </c>
      <c r="Y4" s="66" t="s">
        <v>8</v>
      </c>
      <c r="Z4" s="67"/>
      <c r="AA4" s="66" t="s">
        <v>111</v>
      </c>
      <c r="AB4" s="69"/>
      <c r="AC4" s="66" t="s">
        <v>184</v>
      </c>
      <c r="AD4" s="50"/>
      <c r="AE4" s="66" t="s">
        <v>214</v>
      </c>
      <c r="AF4" s="67"/>
      <c r="AG4" s="72" t="s">
        <v>192</v>
      </c>
      <c r="AI4" s="71" t="s">
        <v>308</v>
      </c>
      <c r="AK4" s="71" t="str">
        <f t="shared" si="8"/>
        <v>C</v>
      </c>
      <c r="AM4" s="74"/>
      <c r="AN4" s="74"/>
      <c r="AP4" s="72" t="s">
        <v>192</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直接実施、委託・請負</v>
      </c>
      <c r="T5" s="49"/>
      <c r="W5" s="66" t="s">
        <v>359</v>
      </c>
      <c r="Y5" s="66" t="s">
        <v>318</v>
      </c>
      <c r="Z5" s="67"/>
      <c r="AA5" s="66" t="s">
        <v>235</v>
      </c>
      <c r="AB5" s="69"/>
      <c r="AC5" s="66" t="s">
        <v>33</v>
      </c>
      <c r="AD5" s="69"/>
      <c r="AE5" s="66" t="s">
        <v>381</v>
      </c>
      <c r="AF5" s="67"/>
      <c r="AG5" s="72" t="s">
        <v>325</v>
      </c>
      <c r="AI5" s="71" t="s">
        <v>352</v>
      </c>
      <c r="AK5" s="71" t="str">
        <f t="shared" si="8"/>
        <v>D</v>
      </c>
      <c r="AP5" s="72" t="s">
        <v>325</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132</v>
      </c>
      <c r="Q6" s="62"/>
      <c r="R6" s="49" t="str">
        <f t="shared" si="3"/>
        <v/>
      </c>
      <c r="S6" s="49" t="str">
        <f t="shared" si="7"/>
        <v>直接実施、委託・請負</v>
      </c>
      <c r="T6" s="49"/>
      <c r="U6" s="66" t="s">
        <v>391</v>
      </c>
      <c r="W6" s="66" t="s">
        <v>226</v>
      </c>
      <c r="Y6" s="66" t="s">
        <v>413</v>
      </c>
      <c r="Z6" s="67"/>
      <c r="AA6" s="66" t="s">
        <v>287</v>
      </c>
      <c r="AB6" s="69"/>
      <c r="AC6" s="66" t="s">
        <v>211</v>
      </c>
      <c r="AD6" s="69"/>
      <c r="AE6" s="66" t="s">
        <v>387</v>
      </c>
      <c r="AF6" s="67"/>
      <c r="AG6" s="72" t="s">
        <v>385</v>
      </c>
      <c r="AI6" s="71" t="s">
        <v>405</v>
      </c>
      <c r="AK6" s="71" t="str">
        <f t="shared" si="8"/>
        <v>E</v>
      </c>
      <c r="AP6" s="72" t="s">
        <v>385</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直接実施、委託・請負</v>
      </c>
      <c r="T7" s="49"/>
      <c r="U7" s="66" t="s">
        <v>248</v>
      </c>
      <c r="W7" s="66" t="s">
        <v>227</v>
      </c>
      <c r="Y7" s="66" t="s">
        <v>383</v>
      </c>
      <c r="Z7" s="67"/>
      <c r="AA7" s="66" t="s">
        <v>341</v>
      </c>
      <c r="AB7" s="69"/>
      <c r="AC7" s="69"/>
      <c r="AD7" s="69"/>
      <c r="AE7" s="66" t="s">
        <v>211</v>
      </c>
      <c r="AF7" s="67"/>
      <c r="AG7" s="72" t="s">
        <v>364</v>
      </c>
      <c r="AH7" s="75"/>
      <c r="AI7" s="72" t="s">
        <v>268</v>
      </c>
      <c r="AK7" s="71" t="str">
        <f t="shared" si="8"/>
        <v>F</v>
      </c>
      <c r="AP7" s="72" t="s">
        <v>364</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直接実施、委託・請負</v>
      </c>
      <c r="T8" s="49"/>
      <c r="U8" s="66" t="s">
        <v>353</v>
      </c>
      <c r="W8" s="66" t="s">
        <v>229</v>
      </c>
      <c r="Y8" s="66" t="s">
        <v>414</v>
      </c>
      <c r="Z8" s="67"/>
      <c r="AA8" s="66" t="s">
        <v>469</v>
      </c>
      <c r="AB8" s="69"/>
      <c r="AC8" s="69"/>
      <c r="AD8" s="69"/>
      <c r="AE8" s="69"/>
      <c r="AF8" s="67"/>
      <c r="AG8" s="72" t="s">
        <v>231</v>
      </c>
      <c r="AI8" s="71" t="s">
        <v>350</v>
      </c>
      <c r="AK8" s="71" t="str">
        <f t="shared" si="8"/>
        <v>G</v>
      </c>
      <c r="AP8" s="72" t="s">
        <v>231</v>
      </c>
    </row>
    <row r="9" spans="1:42" ht="13.5" customHeight="1" x14ac:dyDescent="0.15">
      <c r="A9" s="53" t="s">
        <v>149</v>
      </c>
      <c r="B9" s="56"/>
      <c r="C9" s="49" t="str">
        <f t="shared" si="0"/>
        <v/>
      </c>
      <c r="D9" s="49" t="str">
        <f t="shared" si="4"/>
        <v/>
      </c>
      <c r="F9" s="61" t="s">
        <v>339</v>
      </c>
      <c r="G9" s="62"/>
      <c r="H9" s="49" t="str">
        <f t="shared" si="1"/>
        <v/>
      </c>
      <c r="I9" s="49" t="str">
        <f t="shared" si="5"/>
        <v>一般会計</v>
      </c>
      <c r="K9" s="53" t="s">
        <v>176</v>
      </c>
      <c r="L9" s="56"/>
      <c r="M9" s="49" t="str">
        <f t="shared" si="2"/>
        <v/>
      </c>
      <c r="N9" s="49" t="str">
        <f t="shared" si="6"/>
        <v/>
      </c>
      <c r="O9" s="49"/>
      <c r="P9" s="49"/>
      <c r="Q9" s="63"/>
      <c r="T9" s="49"/>
      <c r="U9" s="66" t="s">
        <v>397</v>
      </c>
      <c r="W9" s="66" t="s">
        <v>230</v>
      </c>
      <c r="Y9" s="66" t="s">
        <v>331</v>
      </c>
      <c r="Z9" s="67"/>
      <c r="AA9" s="66" t="s">
        <v>470</v>
      </c>
      <c r="AB9" s="69"/>
      <c r="AC9" s="69"/>
      <c r="AD9" s="69"/>
      <c r="AE9" s="69"/>
      <c r="AF9" s="67"/>
      <c r="AG9" s="72" t="s">
        <v>386</v>
      </c>
      <c r="AI9" s="73"/>
      <c r="AK9" s="71" t="str">
        <f t="shared" si="8"/>
        <v>H</v>
      </c>
      <c r="AP9" s="72" t="s">
        <v>386</v>
      </c>
    </row>
    <row r="10" spans="1:42" ht="13.5" customHeight="1" x14ac:dyDescent="0.15">
      <c r="A10" s="53" t="s">
        <v>249</v>
      </c>
      <c r="B10" s="56"/>
      <c r="C10" s="49" t="str">
        <f t="shared" si="0"/>
        <v/>
      </c>
      <c r="D10" s="49" t="str">
        <f t="shared" si="4"/>
        <v/>
      </c>
      <c r="F10" s="61" t="s">
        <v>186</v>
      </c>
      <c r="G10" s="62"/>
      <c r="H10" s="49" t="str">
        <f t="shared" si="1"/>
        <v/>
      </c>
      <c r="I10" s="49" t="str">
        <f t="shared" si="5"/>
        <v>一般会計</v>
      </c>
      <c r="K10" s="53" t="s">
        <v>362</v>
      </c>
      <c r="L10" s="56"/>
      <c r="M10" s="49" t="str">
        <f t="shared" si="2"/>
        <v/>
      </c>
      <c r="N10" s="49" t="str">
        <f t="shared" si="6"/>
        <v/>
      </c>
      <c r="O10" s="49"/>
      <c r="P10" s="49" t="str">
        <f>S8</f>
        <v>直接実施、委託・請負</v>
      </c>
      <c r="Q10" s="63"/>
      <c r="T10" s="49"/>
      <c r="W10" s="66" t="s">
        <v>232</v>
      </c>
      <c r="Y10" s="66" t="s">
        <v>415</v>
      </c>
      <c r="Z10" s="67"/>
      <c r="AA10" s="66" t="s">
        <v>471</v>
      </c>
      <c r="AB10" s="69"/>
      <c r="AC10" s="69"/>
      <c r="AD10" s="69"/>
      <c r="AE10" s="69"/>
      <c r="AF10" s="67"/>
      <c r="AG10" s="72" t="s">
        <v>378</v>
      </c>
      <c r="AK10" s="71" t="str">
        <f t="shared" si="8"/>
        <v>I</v>
      </c>
      <c r="AP10" s="71" t="s">
        <v>135</v>
      </c>
    </row>
    <row r="11" spans="1:42" ht="13.5" customHeight="1" x14ac:dyDescent="0.15">
      <c r="A11" s="53" t="s">
        <v>153</v>
      </c>
      <c r="B11" s="56"/>
      <c r="C11" s="49" t="str">
        <f t="shared" si="0"/>
        <v/>
      </c>
      <c r="D11" s="49" t="str">
        <f t="shared" si="4"/>
        <v/>
      </c>
      <c r="F11" s="61" t="s">
        <v>187</v>
      </c>
      <c r="G11" s="62"/>
      <c r="H11" s="49" t="str">
        <f t="shared" si="1"/>
        <v/>
      </c>
      <c r="I11" s="49" t="str">
        <f t="shared" si="5"/>
        <v>一般会計</v>
      </c>
      <c r="K11" s="53" t="s">
        <v>179</v>
      </c>
      <c r="L11" s="56" t="s">
        <v>488</v>
      </c>
      <c r="M11" s="49" t="str">
        <f t="shared" si="2"/>
        <v>その他の事項経費</v>
      </c>
      <c r="N11" s="49" t="str">
        <f t="shared" si="6"/>
        <v>その他の事項経費</v>
      </c>
      <c r="O11" s="49"/>
      <c r="P11" s="49"/>
      <c r="Q11" s="63"/>
      <c r="T11" s="49"/>
      <c r="W11" s="66" t="s">
        <v>234</v>
      </c>
      <c r="Y11" s="66" t="s">
        <v>114</v>
      </c>
      <c r="Z11" s="67"/>
      <c r="AA11" s="66" t="s">
        <v>472</v>
      </c>
      <c r="AB11" s="69"/>
      <c r="AC11" s="69"/>
      <c r="AD11" s="69"/>
      <c r="AE11" s="69"/>
      <c r="AF11" s="67"/>
      <c r="AG11" s="71" t="s">
        <v>379</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139</v>
      </c>
      <c r="Y12" s="66" t="s">
        <v>418</v>
      </c>
      <c r="Z12" s="67"/>
      <c r="AA12" s="66" t="s">
        <v>473</v>
      </c>
      <c r="AB12" s="69"/>
      <c r="AC12" s="69"/>
      <c r="AD12" s="69"/>
      <c r="AE12" s="69"/>
      <c r="AF12" s="67"/>
      <c r="AG12" s="71" t="s">
        <v>327</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236</v>
      </c>
      <c r="Y13" s="66" t="s">
        <v>419</v>
      </c>
      <c r="Z13" s="67"/>
      <c r="AA13" s="66" t="s">
        <v>431</v>
      </c>
      <c r="AB13" s="69"/>
      <c r="AC13" s="69"/>
      <c r="AD13" s="69"/>
      <c r="AE13" s="69"/>
      <c r="AF13" s="67"/>
      <c r="AG13" s="71" t="s">
        <v>135</v>
      </c>
      <c r="AK13" s="71" t="str">
        <f t="shared" si="8"/>
        <v>L</v>
      </c>
    </row>
    <row r="14" spans="1:42" ht="13.5" customHeight="1" x14ac:dyDescent="0.15">
      <c r="A14" s="53" t="s">
        <v>10</v>
      </c>
      <c r="B14" s="56"/>
      <c r="C14" s="49" t="str">
        <f t="shared" si="0"/>
        <v/>
      </c>
      <c r="D14" s="49" t="str">
        <f t="shared" si="4"/>
        <v/>
      </c>
      <c r="F14" s="61" t="s">
        <v>190</v>
      </c>
      <c r="G14" s="62"/>
      <c r="H14" s="49" t="str">
        <f t="shared" si="1"/>
        <v/>
      </c>
      <c r="I14" s="49" t="str">
        <f t="shared" si="5"/>
        <v>一般会計</v>
      </c>
      <c r="K14" s="49"/>
      <c r="L14" s="49"/>
      <c r="O14" s="49"/>
      <c r="P14" s="49"/>
      <c r="Q14" s="63"/>
      <c r="T14" s="49"/>
      <c r="W14" s="66" t="s">
        <v>237</v>
      </c>
      <c r="Y14" s="66" t="s">
        <v>420</v>
      </c>
      <c r="Z14" s="67"/>
      <c r="AA14" s="66" t="s">
        <v>465</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191</v>
      </c>
      <c r="G15" s="62"/>
      <c r="H15" s="49" t="str">
        <f t="shared" si="1"/>
        <v/>
      </c>
      <c r="I15" s="49" t="str">
        <f t="shared" si="5"/>
        <v>一般会計</v>
      </c>
      <c r="K15" s="49"/>
      <c r="L15" s="49"/>
      <c r="O15" s="49"/>
      <c r="P15" s="49"/>
      <c r="Q15" s="63"/>
      <c r="T15" s="49"/>
      <c r="W15" s="66" t="s">
        <v>238</v>
      </c>
      <c r="Y15" s="66" t="s">
        <v>194</v>
      </c>
      <c r="Z15" s="67"/>
      <c r="AA15" s="66" t="s">
        <v>474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240</v>
      </c>
      <c r="Y16" s="66" t="s">
        <v>94</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242</v>
      </c>
      <c r="Y17" s="66" t="s">
        <v>421</v>
      </c>
      <c r="Z17" s="67"/>
      <c r="AA17" s="66" t="s">
        <v>263</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199</v>
      </c>
      <c r="G18" s="62"/>
      <c r="H18" s="49" t="str">
        <f t="shared" si="1"/>
        <v/>
      </c>
      <c r="I18" s="49" t="str">
        <f t="shared" si="5"/>
        <v>一般会計</v>
      </c>
      <c r="K18" s="49"/>
      <c r="L18" s="49"/>
      <c r="O18" s="49"/>
      <c r="P18" s="49"/>
      <c r="Q18" s="63"/>
      <c r="T18" s="49"/>
      <c r="W18" s="66" t="s">
        <v>24</v>
      </c>
      <c r="Y18" s="66" t="s">
        <v>394</v>
      </c>
      <c r="Z18" s="67"/>
      <c r="AA18" s="66" t="s">
        <v>476</v>
      </c>
      <c r="AB18" s="69"/>
      <c r="AC18" s="69"/>
      <c r="AD18" s="69"/>
      <c r="AE18" s="69"/>
      <c r="AF18" s="67"/>
      <c r="AK18" s="71" t="str">
        <f t="shared" si="8"/>
        <v>Q</v>
      </c>
    </row>
    <row r="19" spans="1:37" ht="13.5" customHeight="1" x14ac:dyDescent="0.15">
      <c r="A19" s="53" t="s">
        <v>143</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244</v>
      </c>
      <c r="Y19" s="66" t="s">
        <v>304</v>
      </c>
      <c r="Z19" s="67"/>
      <c r="AA19" s="66" t="s">
        <v>477</v>
      </c>
      <c r="AB19" s="69"/>
      <c r="AC19" s="69"/>
      <c r="AD19" s="69"/>
      <c r="AE19" s="69"/>
      <c r="AF19" s="67"/>
      <c r="AK19" s="71" t="str">
        <f t="shared" si="8"/>
        <v>R</v>
      </c>
    </row>
    <row r="20" spans="1:37" ht="13.5" customHeight="1" x14ac:dyDescent="0.15">
      <c r="A20" s="53" t="s">
        <v>279</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243</v>
      </c>
      <c r="Z20" s="67"/>
      <c r="AA20" s="66" t="s">
        <v>478</v>
      </c>
      <c r="AB20" s="69"/>
      <c r="AC20" s="69"/>
      <c r="AD20" s="69"/>
      <c r="AE20" s="69"/>
      <c r="AF20" s="67"/>
      <c r="AK20" s="71" t="str">
        <f t="shared" si="8"/>
        <v>S</v>
      </c>
    </row>
    <row r="21" spans="1:37" ht="13.5" customHeight="1" x14ac:dyDescent="0.15">
      <c r="A21" s="53" t="s">
        <v>346</v>
      </c>
      <c r="B21" s="56" t="s">
        <v>488</v>
      </c>
      <c r="C21" s="49" t="str">
        <f t="shared" si="0"/>
        <v>地方創生</v>
      </c>
      <c r="D21" s="49" t="str">
        <f t="shared" si="4"/>
        <v>地方創生</v>
      </c>
      <c r="F21" s="61" t="s">
        <v>202</v>
      </c>
      <c r="G21" s="62"/>
      <c r="H21" s="49" t="str">
        <f t="shared" si="1"/>
        <v/>
      </c>
      <c r="I21" s="49" t="str">
        <f t="shared" si="5"/>
        <v>一般会計</v>
      </c>
      <c r="K21" s="49"/>
      <c r="L21" s="49"/>
      <c r="O21" s="49"/>
      <c r="P21" s="49"/>
      <c r="Q21" s="63"/>
      <c r="T21" s="49"/>
      <c r="W21" s="66" t="s">
        <v>86</v>
      </c>
      <c r="Y21" s="66" t="s">
        <v>298</v>
      </c>
      <c r="Z21" s="67"/>
      <c r="AA21" s="66" t="s">
        <v>480</v>
      </c>
      <c r="AB21" s="69"/>
      <c r="AC21" s="69"/>
      <c r="AD21" s="69"/>
      <c r="AE21" s="69"/>
      <c r="AF21" s="67"/>
      <c r="AK21" s="71" t="str">
        <f t="shared" si="8"/>
        <v>T</v>
      </c>
    </row>
    <row r="22" spans="1:37" ht="13.5" customHeight="1" x14ac:dyDescent="0.15">
      <c r="A22" s="53" t="s">
        <v>347</v>
      </c>
      <c r="B22" s="56"/>
      <c r="C22" s="49" t="str">
        <f t="shared" si="0"/>
        <v/>
      </c>
      <c r="D22" s="49" t="str">
        <f t="shared" si="4"/>
        <v>地方創生</v>
      </c>
      <c r="F22" s="61" t="s">
        <v>124</v>
      </c>
      <c r="G22" s="62"/>
      <c r="H22" s="49" t="str">
        <f t="shared" si="1"/>
        <v/>
      </c>
      <c r="I22" s="49" t="str">
        <f t="shared" si="5"/>
        <v>一般会計</v>
      </c>
      <c r="K22" s="49"/>
      <c r="L22" s="49"/>
      <c r="O22" s="49"/>
      <c r="P22" s="49"/>
      <c r="Q22" s="63"/>
      <c r="T22" s="49"/>
      <c r="W22" s="66" t="s">
        <v>247</v>
      </c>
      <c r="Y22" s="66" t="s">
        <v>422</v>
      </c>
      <c r="Z22" s="67"/>
      <c r="AA22" s="66" t="s">
        <v>80</v>
      </c>
      <c r="AB22" s="69"/>
      <c r="AC22" s="69"/>
      <c r="AD22" s="69"/>
      <c r="AE22" s="69"/>
      <c r="AF22" s="67"/>
      <c r="AK22" s="71" t="str">
        <f t="shared" si="8"/>
        <v>U</v>
      </c>
    </row>
    <row r="23" spans="1:37" ht="13.5" customHeight="1" x14ac:dyDescent="0.15">
      <c r="A23" s="53" t="s">
        <v>348</v>
      </c>
      <c r="B23" s="56"/>
      <c r="C23" s="49" t="str">
        <f t="shared" si="0"/>
        <v/>
      </c>
      <c r="D23" s="49" t="str">
        <f t="shared" si="4"/>
        <v>地方創生</v>
      </c>
      <c r="F23" s="61" t="s">
        <v>129</v>
      </c>
      <c r="G23" s="62"/>
      <c r="H23" s="49" t="str">
        <f t="shared" si="1"/>
        <v/>
      </c>
      <c r="I23" s="49" t="str">
        <f t="shared" si="5"/>
        <v>一般会計</v>
      </c>
      <c r="K23" s="49"/>
      <c r="L23" s="49"/>
      <c r="O23" s="49"/>
      <c r="P23" s="49"/>
      <c r="Q23" s="63"/>
      <c r="T23" s="49"/>
      <c r="Y23" s="66" t="s">
        <v>423</v>
      </c>
      <c r="Z23" s="67"/>
      <c r="AA23" s="66" t="s">
        <v>481</v>
      </c>
      <c r="AB23" s="69"/>
      <c r="AC23" s="69"/>
      <c r="AD23" s="69"/>
      <c r="AE23" s="69"/>
      <c r="AF23" s="67"/>
      <c r="AK23" s="71" t="str">
        <f t="shared" si="8"/>
        <v>V</v>
      </c>
    </row>
    <row r="24" spans="1:37" ht="13.5" customHeight="1" x14ac:dyDescent="0.15">
      <c r="A24" s="53" t="s">
        <v>401</v>
      </c>
      <c r="B24" s="56"/>
      <c r="C24" s="49" t="str">
        <f t="shared" si="0"/>
        <v/>
      </c>
      <c r="D24" s="49" t="str">
        <f t="shared" si="4"/>
        <v>地方創生</v>
      </c>
      <c r="F24" s="61" t="s">
        <v>250</v>
      </c>
      <c r="G24" s="62"/>
      <c r="H24" s="49" t="str">
        <f t="shared" si="1"/>
        <v/>
      </c>
      <c r="I24" s="49" t="str">
        <f t="shared" si="5"/>
        <v>一般会計</v>
      </c>
      <c r="K24" s="49"/>
      <c r="L24" s="49"/>
      <c r="O24" s="49"/>
      <c r="P24" s="49"/>
      <c r="Q24" s="63"/>
      <c r="T24" s="49"/>
      <c r="Y24" s="66" t="s">
        <v>424</v>
      </c>
      <c r="Z24" s="67"/>
      <c r="AA24" s="66" t="s">
        <v>482</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425</v>
      </c>
      <c r="Z25" s="67"/>
      <c r="AA25" s="66" t="s">
        <v>483</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426</v>
      </c>
      <c r="Z26" s="67"/>
      <c r="AA26" s="66" t="s">
        <v>484</v>
      </c>
      <c r="AB26" s="69"/>
      <c r="AC26" s="69"/>
      <c r="AD26" s="69"/>
      <c r="AE26" s="69"/>
      <c r="AF26" s="67"/>
      <c r="AK26" s="71" t="str">
        <f t="shared" si="8"/>
        <v>Y</v>
      </c>
    </row>
    <row r="27" spans="1:37" ht="13.5" customHeight="1" x14ac:dyDescent="0.15">
      <c r="A27" s="49" t="str">
        <f>IF(D24="","-",D24)</f>
        <v>地方創生</v>
      </c>
      <c r="B27" s="49"/>
      <c r="F27" s="61" t="s">
        <v>205</v>
      </c>
      <c r="G27" s="62"/>
      <c r="H27" s="49" t="str">
        <f t="shared" si="1"/>
        <v/>
      </c>
      <c r="I27" s="49" t="str">
        <f t="shared" si="5"/>
        <v>一般会計</v>
      </c>
      <c r="K27" s="49"/>
      <c r="L27" s="49"/>
      <c r="O27" s="49"/>
      <c r="P27" s="49"/>
      <c r="Q27" s="63"/>
      <c r="T27" s="49"/>
      <c r="Y27" s="66" t="s">
        <v>427</v>
      </c>
      <c r="Z27" s="67"/>
      <c r="AA27" s="66" t="s">
        <v>256</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416</v>
      </c>
      <c r="Z28" s="67"/>
      <c r="AA28" s="66" t="s">
        <v>485</v>
      </c>
      <c r="AB28" s="69"/>
      <c r="AC28" s="69"/>
      <c r="AD28" s="69"/>
      <c r="AE28" s="69"/>
      <c r="AF28" s="67"/>
      <c r="AK28" s="71" t="s">
        <v>273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299</v>
      </c>
      <c r="Z29" s="67"/>
      <c r="AA29" s="66" t="s">
        <v>486</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428</v>
      </c>
      <c r="Z30" s="67"/>
      <c r="AA30" s="66" t="s">
        <v>487</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267</v>
      </c>
      <c r="Z32" s="67"/>
      <c r="AA32" s="66" t="s">
        <v>27</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104</v>
      </c>
    </row>
    <row r="71" spans="1:32" x14ac:dyDescent="0.15">
      <c r="Y71" s="66" t="s">
        <v>453</v>
      </c>
    </row>
    <row r="72" spans="1:32" x14ac:dyDescent="0.15">
      <c r="Y72" s="66" t="s">
        <v>454</v>
      </c>
    </row>
    <row r="73" spans="1:32" x14ac:dyDescent="0.15">
      <c r="Y73" s="66" t="s">
        <v>432</v>
      </c>
    </row>
    <row r="74" spans="1:32" x14ac:dyDescent="0.15">
      <c r="Y74" s="66" t="s">
        <v>323</v>
      </c>
    </row>
    <row r="75" spans="1:32" x14ac:dyDescent="0.15">
      <c r="Y75" s="66" t="s">
        <v>372</v>
      </c>
    </row>
    <row r="76" spans="1:32" x14ac:dyDescent="0.15">
      <c r="Y76" s="66" t="s">
        <v>455</v>
      </c>
    </row>
    <row r="77" spans="1:32" x14ac:dyDescent="0.15">
      <c r="Y77" s="66" t="s">
        <v>456</v>
      </c>
    </row>
    <row r="78" spans="1:32" x14ac:dyDescent="0.15">
      <c r="Y78" s="66" t="s">
        <v>441</v>
      </c>
    </row>
    <row r="79" spans="1:32" x14ac:dyDescent="0.15">
      <c r="Y79" s="66" t="s">
        <v>458</v>
      </c>
    </row>
    <row r="80" spans="1:32" x14ac:dyDescent="0.15">
      <c r="Y80" s="66" t="s">
        <v>459</v>
      </c>
    </row>
    <row r="81" spans="25:25" x14ac:dyDescent="0.15">
      <c r="Y81" s="66" t="s">
        <v>89</v>
      </c>
    </row>
    <row r="82" spans="25:25" x14ac:dyDescent="0.15">
      <c r="Y82" s="66" t="s">
        <v>337</v>
      </c>
    </row>
    <row r="83" spans="25:25" x14ac:dyDescent="0.15">
      <c r="Y83" s="66" t="s">
        <v>166</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312</v>
      </c>
    </row>
    <row r="90" spans="25:25" x14ac:dyDescent="0.15">
      <c r="Y90" s="66" t="s">
        <v>466</v>
      </c>
    </row>
    <row r="91" spans="25:25" x14ac:dyDescent="0.15">
      <c r="Y91" s="66" t="s">
        <v>215</v>
      </c>
    </row>
    <row r="92" spans="25:25" x14ac:dyDescent="0.15">
      <c r="Y92" s="66" t="s">
        <v>435</v>
      </c>
    </row>
    <row r="93" spans="25:25" x14ac:dyDescent="0.15">
      <c r="Y93" s="66" t="s">
        <v>329</v>
      </c>
    </row>
    <row r="94" spans="25:25" x14ac:dyDescent="0.15">
      <c r="Y94" s="66" t="s">
        <v>137</v>
      </c>
    </row>
    <row r="95" spans="25:25" x14ac:dyDescent="0.15">
      <c r="Y95" s="66" t="s">
        <v>349</v>
      </c>
    </row>
    <row r="96" spans="25:25" x14ac:dyDescent="0.15">
      <c r="Y96" s="66" t="s">
        <v>65</v>
      </c>
    </row>
    <row r="97" spans="25:25" x14ac:dyDescent="0.15">
      <c r="Y97" s="66" t="s">
        <v>467</v>
      </c>
    </row>
    <row r="98" spans="25:25" x14ac:dyDescent="0.15">
      <c r="Y98" s="66" t="s">
        <v>284</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2020-06-18T07:57:42Z</cp:lastPrinted>
  <dcterms:created xsi:type="dcterms:W3CDTF">2012-03-13T00:50:25Z</dcterms:created>
  <dcterms:modified xsi:type="dcterms:W3CDTF">2020-07-16T07:10:32Z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2020-06-17T10:49:25Z</vt:filetime>
  </property>
</Properties>
</file>