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5_行政事業レビュー\03_レビューシートの作成（中間公表）\01_【中間公表】レビューシートの作成（一般会計）\05_官房会計課へ提出\05_20200722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<sst xmlns="http://schemas.openxmlformats.org/spreadsheetml/2006/main" count="2164" uniqueCount="554">
  <si>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</si>
  <si>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</si>
  <si>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</si>
  <si>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</si>
  <si>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</si>
  <si>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</si>
  <si>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</si>
  <si>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</si>
  <si>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</si>
  <si>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</si>
  <si>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</si>
  <si>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</si>
  <si>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</si>
  <si>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</si>
  <si>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</si>
  <si>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</si>
  <si>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</si>
  <si>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</si>
  <si>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</si>
  <si>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</si>
  <si>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</si>
  <si>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</si>
  <si>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</si>
  <si>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</si>
  <si>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</si>
  <si>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</si>
  <si>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</si>
  <si>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</si>
  <si>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</si>
  <si>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</si>
  <si>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</si>
  <si>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</si>
  <si>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</si>
  <si>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</si>
  <si>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</si>
  <si>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</si>
  <si>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</si>
  <si>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</si>
  <si>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</si>
  <si>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</si>
  <si>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</si>
  <si>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</si>
  <si>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</si>
  <si>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</si>
  <si>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</si>
  <si>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</si>
  <si>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</si>
  <si>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</si>
  <si>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</si>
  <si>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</si>
  <si>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</si>
  <si>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</si>
  <si>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</si>
  <si>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</si>
  <si>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</si>
  <si>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</si>
  <si>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</si>
  <si>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</si>
  <si>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</si>
  <si>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</si>
  <si>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</si>
  <si>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</si>
  <si>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</si>
  <si>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</si>
  <si>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</si>
  <si>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</si>
  <si>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</si>
  <si>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</si>
  <si>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</si>
  <si>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</si>
  <si>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</si>
  <si>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</si>
  <si>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</si>
  <si>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</si>
  <si>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</si>
  <si>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</si>
  <si>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</si>
  <si>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</si>
  <si>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</si>
  <si>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</si>
  <si>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</si>
  <si>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</si>
  <si>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</si>
  <si>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</si>
  <si>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</si>
  <si>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</si>
  <si>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</si>
  <si>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</si>
  <si>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</si>
  <si>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</si>
  <si>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</si>
  <si>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</si>
  <si>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</si>
  <si>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</si>
  <si>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</si>
  <si>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</si>
  <si>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</si>
  <si>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</si>
  <si>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</si>
  <si>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</si>
  <si>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</si>
  <si>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</si>
  <si>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</si>
  <si>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</si>
  <si>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</si>
  <si>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</si>
  <si>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</si>
  <si>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</si>
  <si>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</si>
  <si>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</si>
  <si>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</si>
  <si>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</si>
  <si>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</si>
  <si>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</si>
  <si>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</si>
  <si>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</si>
  <si>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</si>
  <si>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</si>
  <si>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</si>
  <si>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</si>
  <si>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</si>
  <si>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</si>
  <si>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</si>
  <si>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</si>
  <si>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</si>
  <si>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</si>
  <si>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</si>
  <si>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</si>
  <si>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</si>
  <si>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</si>
  <si>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</si>
  <si>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</si>
  <si>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</si>
  <si>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</si>
  <si>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</si>
  <si>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</si>
  <si>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</si>
  <si>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</si>
  <si>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</si>
  <si>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</si>
  <si>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</si>
  <si>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</si>
  <si>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</si>
  <si>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</si>
  <si>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</si>
  <si>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</si>
  <si>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</si>
  <si>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</si>
  <si>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</si>
  <si>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</si>
  <si>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</si>
  <si>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</si>
  <si>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</si>
  <si>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</si>
  <si>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</si>
  <si>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</si>
  <si>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</si>
  <si>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</si>
  <si>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</si>
  <si>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</si>
  <si>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</si>
  <si>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</si>
  <si>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</si>
  <si>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</si>
  <si>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</si>
  <si>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</si>
  <si>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</si>
  <si>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</si>
  <si>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</si>
  <si>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</si>
  <si>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</si>
  <si>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</si>
  <si>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</si>
  <si>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</si>
  <si>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</si>
  <si>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</si>
  <si>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</si>
  <si>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</si>
  <si>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</si>
  <si>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</si>
  <si>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</si>
  <si>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</si>
  <si>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</si>
  <si>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</si>
  <si>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</si>
  <si>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</si>
  <si>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</si>
  <si>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</si>
  <si>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</si>
  <si>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</si>
  <si>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</si>
  <si>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</si>
  <si>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</si>
  <si>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</si>
  <si>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</si>
  <si>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</si>
  <si>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</si>
  <si>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</si>
  <si>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</si>
  <si>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</si>
  <si>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</si>
  <si>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</si>
  <si>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</si>
  <si>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</si>
  <si>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</si>
  <si>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</si>
  <si>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</si>
  <si>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</si>
  <si>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</si>
  <si>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</si>
  <si>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</si>
  <si>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</si>
  <si>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</si>
  <si>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</si>
  <si>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</si>
  <si>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</si>
  <si>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</si>
  <si>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</si>
  <si>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</si>
  <si>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</si>
  <si>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</si>
  <si>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</si>
  <si>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</si>
  <si>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</si>
  <si>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</si>
  <si>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</si>
  <si>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</si>
  <si>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</si>
  <si>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</si>
  <si>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</si>
  <si>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</si>
  <si>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</si>
  <si>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</si>
  <si>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</si>
  <si>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</si>
  <si>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</si>
  <si>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</si>
  <si>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</si>
  <si>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</si>
  <si>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</si>
  <si>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</si>
  <si>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</si>
  <si>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</si>
  <si>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</si>
  <si>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</si>
  <si>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</si>
  <si>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</si>
  <si>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</si>
  <si>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</si>
  <si>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</si>
  <si>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</si>
  <si>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</si>
  <si>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</si>
  <si>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</si>
  <si>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</si>
  <si>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</si>
  <si>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</si>
  <si>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</si>
  <si>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</si>
  <si>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</si>
  <si>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</si>
  <si>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</si>
  <si>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</si>
  <si>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</si>
  <si>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</si>
  <si>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</si>
  <si>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</si>
  <si>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</si>
  <si>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</si>
  <si>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</si>
  <si>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</si>
  <si>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</si>
  <si>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</si>
  <si>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</si>
  <si>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</si>
  <si>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</si>
  <si>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</si>
  <si>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</si>
  <si>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</si>
  <si>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</si>
  <si>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</si>
  <si>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</si>
  <si>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</si>
  <si>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</si>
  <si>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</si>
  <si>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</si>
  <si>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</si>
  <si>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</si>
  <si>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</si>
  <si>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</si>
  <si>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</si>
  <si>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</si>
  <si>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</si>
  <si>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</si>
  <si>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</si>
  <si>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</si>
  <si>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</si>
  <si>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</si>
  <si>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</si>
  <si>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</si>
  <si>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</si>
  <si>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</si>
  <si>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</si>
  <si>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</si>
  <si>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</si>
  <si>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</si>
  <si>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</si>
  <si>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</si>
  <si>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</si>
  <si>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</si>
  <si>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</si>
  <si>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</si>
  <si>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</si>
  <si>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</si>
  <si>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</si>
  <si>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</si>
  <si>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</si>
  <si>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</si>
  <si>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</si>
  <si>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</si>
  <si>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</si>
  <si>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</si>
  <si>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</si>
  <si>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</si>
  <si>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</si>
  <si>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</si>
  <si>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</si>
  <si>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</si>
  <si>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</si>
  <si>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</si>
  <si>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</si>
  <si>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</si>
  <si>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</si>
  <si>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</si>
  <si>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</si>
  <si>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</si>
  <si>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</si>
  <si>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</si>
  <si>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</si>
  <si>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</si>
  <si>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</si>
  <si>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</si>
  <si>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</si>
  <si>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</si>
  <si>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</si>
  <si>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</si>
  <si>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</si>
  <si>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</si>
  <si>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</si>
  <si>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</si>
  <si>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</si>
  <si>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</si>
  <si>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</si>
  <si>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</si>
  <si>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</si>
  <si>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</si>
  <si>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</si>
  <si>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</si>
  <si>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</si>
  <si>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</si>
  <si>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</si>
  <si>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</si>
  <si>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</si>
  <si>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</si>
  <si>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</si>
  <si>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</si>
  <si>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</si>
  <si>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</si>
  <si>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</si>
  <si>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</si>
  <si>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</si>
  <si>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</si>
  <si>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</si>
  <si>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</si>
  <si>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</si>
  <si>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</si>
  <si>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</si>
  <si>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</si>
  <si>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</si>
  <si>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</si>
  <si>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</si>
  <si>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</si>
  <si>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</si>
  <si>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</si>
  <si>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</si>
  <si>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</si>
  <si>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</si>
  <si>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</si>
  <si>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</si>
  <si>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</si>
  <si>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</si>
  <si>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</si>
  <si>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</si>
  <si>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</si>
  <si>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</si>
  <si>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</si>
  <si>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</si>
  <si>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</si>
  <si>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</si>
  <si>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</si>
  <si>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</si>
  <si>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</si>
  <si>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</si>
  <si>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</si>
  <si>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</si>
  <si>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</si>
  <si>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</si>
  <si>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</si>
  <si>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</si>
  <si>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</si>
  <si>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</si>
  <si>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</si>
  <si>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</si>
  <si>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</si>
  <si>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</si>
  <si>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</si>
  <si>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</si>
  <si>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</si>
  <si>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</si>
  <si>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</si>
  <si>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</si>
  <si>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</si>
  <si>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</si>
  <si>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</si>
  <si>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</si>
  <si>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</si>
  <si>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</si>
  <si>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</si>
  <si>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</si>
  <si>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</si>
  <si>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</si>
  <si>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</si>
  <si>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</si>
  <si>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</si>
  <si>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</si>
  <si>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</si>
  <si>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</si>
  <si>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</si>
  <si>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</si>
  <si>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</si>
  <si>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</si>
  <si>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</si>
  <si>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</si>
  <si>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</si>
  <si>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</si>
  <si>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</si>
  <si>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</si>
  <si>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</si>
  <si>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</si>
  <si>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</si>
  <si>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</si>
  <si>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</si>
  <si>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</si>
  <si>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</si>
  <si>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</si>
  <si>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</si>
  <si>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</si>
  <si>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</si>
  <si>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</si>
  <si>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</si>
  <si>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</si>
  <si>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</si>
  <si>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</si>
  <si>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</si>
  <si>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</si>
  <si>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</si>
  <si>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</si>
  <si>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</si>
  <si>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</si>
  <si>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</si>
  <si>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</si>
  <si>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</si>
  <si>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</si>
  <si>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</si>
  <si>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</si>
  <si>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</si>
  <si>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</si>
  <si>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</si>
  <si>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</si>
  <si>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</si>
  <si>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</si>
  <si>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</si>
  <si>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t>
  </si>
  <si>
    <t>-</t>
    <phoneticPr fontId="5"/>
  </si>
  <si>
    <t>‐</t>
  </si>
  <si>
    <t>国土交通省</t>
  </si>
  <si>
    <t>-</t>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</si>
  <si>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8"/>
  </si>
  <si>
    <t>６　国際競争力、観光交流、広域・地域間連携等の確保・強化</t>
  </si>
  <si>
    <t>１９　海上物流基盤の強化等総合的な物流体系整備の推進、みなとの振興、安定的な国際海上輸送の確保を推進する</t>
  </si>
  <si>
    <t>海岸・防災課災害対策室</t>
    <rPh sb="0" eb="2">
      <t>カイガン</t>
    </rPh>
    <rPh sb="3" eb="6">
      <t>ボウサイカ</t>
    </rPh>
    <rPh sb="6" eb="8">
      <t>サイガイ</t>
    </rPh>
    <rPh sb="8" eb="11">
      <t>タイサクシツ</t>
    </rPh>
    <phoneticPr fontId="5"/>
  </si>
  <si>
    <t>港湾法第５５条の３の２　第１項</t>
    <rPh sb="0" eb="3">
      <t>コウワンホウ</t>
    </rPh>
    <rPh sb="3" eb="4">
      <t>ダイ</t>
    </rPh>
    <rPh sb="6" eb="7">
      <t>ジョウ</t>
    </rPh>
    <rPh sb="12" eb="13">
      <t>ダイ</t>
    </rPh>
    <rPh sb="14" eb="15">
      <t>コウ</t>
    </rPh>
    <phoneticPr fontId="5"/>
  </si>
  <si>
    <t>港湾広域防災拠点支援施設における体制確保年間日数</t>
    <rPh sb="0" eb="2">
      <t>コウワン</t>
    </rPh>
    <rPh sb="2" eb="4">
      <t>コウイキ</t>
    </rPh>
    <rPh sb="4" eb="6">
      <t>ボウサイ</t>
    </rPh>
    <rPh sb="6" eb="8">
      <t>キョテン</t>
    </rPh>
    <rPh sb="8" eb="10">
      <t>シエン</t>
    </rPh>
    <rPh sb="10" eb="12">
      <t>シセツ</t>
    </rPh>
    <rPh sb="16" eb="18">
      <t>タイセイ</t>
    </rPh>
    <rPh sb="18" eb="20">
      <t>カクホ</t>
    </rPh>
    <rPh sb="20" eb="22">
      <t>ネンカン</t>
    </rPh>
    <rPh sb="22" eb="24">
      <t>ニッスウ</t>
    </rPh>
    <phoneticPr fontId="5"/>
  </si>
  <si>
    <t>日</t>
    <rPh sb="0" eb="1">
      <t>ニチ</t>
    </rPh>
    <phoneticPr fontId="5"/>
  </si>
  <si>
    <t>-</t>
    <phoneticPr fontId="5"/>
  </si>
  <si>
    <t>百万円</t>
    <rPh sb="0" eb="1">
      <t>ヒャク</t>
    </rPh>
    <rPh sb="1" eb="3">
      <t>マンエン</t>
    </rPh>
    <phoneticPr fontId="5"/>
  </si>
  <si>
    <t>百万円/式</t>
    <rPh sb="0" eb="1">
      <t>ヒャク</t>
    </rPh>
    <rPh sb="1" eb="3">
      <t>マンエン</t>
    </rPh>
    <rPh sb="4" eb="5">
      <t>シキ</t>
    </rPh>
    <phoneticPr fontId="5"/>
  </si>
  <si>
    <t>75　災害時における海上からの緊急物資等の輸送体制がハード・ソフト一体として構築されている港湾（重要港湾以上）の割合</t>
  </si>
  <si>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</si>
  <si>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</si>
  <si>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</si>
  <si>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</si>
  <si>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発災に備えた体制を常時確保している。</t>
    <rPh sb="0" eb="2">
      <t>ハッサイ</t>
    </rPh>
    <rPh sb="3" eb="4">
      <t>ソナ</t>
    </rPh>
    <rPh sb="6" eb="8">
      <t>タイセイ</t>
    </rPh>
    <rPh sb="9" eb="11">
      <t>ジョウジ</t>
    </rPh>
    <rPh sb="11" eb="13">
      <t>カクホ</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</si>
  <si>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</si>
  <si>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221</t>
  </si>
  <si>
    <t>基幹的広域防災拠点における広域輸送訓練に必要な経費</t>
    <rPh sb="20" eb="22">
      <t>ヒツヨウ</t>
    </rPh>
    <rPh sb="23" eb="25">
      <t>ケイヒ</t>
    </rPh>
    <phoneticPr fontId="4"/>
  </si>
  <si>
    <t>-</t>
    <phoneticPr fontId="5"/>
  </si>
  <si>
    <t>-</t>
    <phoneticPr fontId="5"/>
  </si>
  <si>
    <t>発災時において緊急物資等の輸送を迅速かつ円滑に実施するための訓練であり、訓練の成果を遺憾なく発揮すべく、発災に備えた体制を常時確保する。</t>
    <rPh sb="36" eb="38">
      <t>クンレン</t>
    </rPh>
    <rPh sb="39" eb="41">
      <t>セイカ</t>
    </rPh>
    <rPh sb="42" eb="44">
      <t>イカン</t>
    </rPh>
    <rPh sb="46" eb="48">
      <t>ハッキ</t>
    </rPh>
    <phoneticPr fontId="5"/>
  </si>
  <si>
    <t>東扇島および堺2区基幹的広域防災拠点において、年4回の「広域輸送訓練」を実施する。</t>
  </si>
  <si>
    <t>回</t>
    <rPh sb="0" eb="1">
      <t>カイ</t>
    </rPh>
    <phoneticPr fontId="5"/>
  </si>
  <si>
    <t>必要経費／訓練開催回数　　　　　　　　　　　　　　</t>
    <rPh sb="0" eb="2">
      <t>ヒツヨウ</t>
    </rPh>
    <rPh sb="2" eb="4">
      <t>ケイヒ</t>
    </rPh>
    <rPh sb="5" eb="7">
      <t>クンレン</t>
    </rPh>
    <rPh sb="7" eb="9">
      <t>カイサイ</t>
    </rPh>
    <rPh sb="9" eb="11">
      <t>カイスウ</t>
    </rPh>
    <rPh sb="11" eb="12">
      <t>テイスウ</t>
    </rPh>
    <phoneticPr fontId="5"/>
  </si>
  <si>
    <t>31/4</t>
  </si>
  <si>
    <t>競争可能な業務は適切な入札方式により受注者を決定し、災害時において業務協定を締結している場合はその者を選定。</t>
  </si>
  <si>
    <t>訓練規模及び内容より適切なコスト水準である。</t>
    <rPh sb="0" eb="2">
      <t>クンレン</t>
    </rPh>
    <rPh sb="2" eb="4">
      <t>キボ</t>
    </rPh>
    <rPh sb="4" eb="5">
      <t>オヨ</t>
    </rPh>
    <rPh sb="6" eb="8">
      <t>ナイヨウ</t>
    </rPh>
    <rPh sb="10" eb="12">
      <t>テキセツ</t>
    </rPh>
    <rPh sb="16" eb="18">
      <t>スイジュン</t>
    </rPh>
    <phoneticPr fontId="5"/>
  </si>
  <si>
    <t>事業目的に絞った必要な経費のみを計上し、訓練課題を次回に反映するなど効率的な実施内容としている。</t>
    <rPh sb="0" eb="2">
      <t>ジギョウ</t>
    </rPh>
    <rPh sb="2" eb="4">
      <t>モクテキ</t>
    </rPh>
    <rPh sb="5" eb="6">
      <t>シボ</t>
    </rPh>
    <rPh sb="8" eb="10">
      <t>ヒツヨウ</t>
    </rPh>
    <rPh sb="11" eb="13">
      <t>ケイヒ</t>
    </rPh>
    <rPh sb="16" eb="18">
      <t>ケイジョウ</t>
    </rPh>
    <rPh sb="20" eb="22">
      <t>クンレン</t>
    </rPh>
    <rPh sb="22" eb="24">
      <t>カダイ</t>
    </rPh>
    <rPh sb="25" eb="27">
      <t>ジカイ</t>
    </rPh>
    <rPh sb="28" eb="30">
      <t>ハンエイ</t>
    </rPh>
    <rPh sb="34" eb="37">
      <t>コウリツテキ</t>
    </rPh>
    <rPh sb="38" eb="40">
      <t>ジッシ</t>
    </rPh>
    <rPh sb="40" eb="42">
      <t>ナイヨウ</t>
    </rPh>
    <phoneticPr fontId="5"/>
  </si>
  <si>
    <t>効率的な訓練を計画的に実施し、活動実績は見込みに見合ったものとなっている。</t>
    <rPh sb="0" eb="3">
      <t>コウリツテキ</t>
    </rPh>
    <rPh sb="4" eb="6">
      <t>クンレン</t>
    </rPh>
    <rPh sb="7" eb="10">
      <t>ケイカクテキ</t>
    </rPh>
    <rPh sb="11" eb="13">
      <t>ジッシ</t>
    </rPh>
    <rPh sb="15" eb="17">
      <t>カツドウ</t>
    </rPh>
    <rPh sb="17" eb="19">
      <t>ジッセキ</t>
    </rPh>
    <rPh sb="20" eb="22">
      <t>ミコ</t>
    </rPh>
    <rPh sb="24" eb="26">
      <t>ミア</t>
    </rPh>
    <phoneticPr fontId="5"/>
  </si>
  <si>
    <t>災害時の支援物資・人員の受け入れが、迅速かつ円滑に行われるよう、訓練の質的向上を図る。</t>
    <rPh sb="0" eb="3">
      <t>サイガイジ</t>
    </rPh>
    <rPh sb="18" eb="20">
      <t>ジンソク</t>
    </rPh>
    <rPh sb="22" eb="24">
      <t>エンカツ</t>
    </rPh>
    <rPh sb="25" eb="26">
      <t>オコナ</t>
    </rPh>
    <rPh sb="32" eb="34">
      <t>クンレン</t>
    </rPh>
    <rPh sb="35" eb="37">
      <t>シツテキ</t>
    </rPh>
    <rPh sb="37" eb="39">
      <t>コウジョウ</t>
    </rPh>
    <rPh sb="40" eb="41">
      <t>ハカ</t>
    </rPh>
    <phoneticPr fontId="5"/>
  </si>
  <si>
    <t>378</t>
  </si>
  <si>
    <t>216</t>
  </si>
  <si>
    <t>346</t>
  </si>
  <si>
    <t>222</t>
  </si>
  <si>
    <t>358</t>
  </si>
  <si>
    <t>230</t>
  </si>
  <si>
    <t>227</t>
  </si>
  <si>
    <t>222</t>
    <phoneticPr fontId="5"/>
  </si>
  <si>
    <t>室長　酒井　敦史</t>
    <rPh sb="0" eb="2">
      <t>シツチョウ</t>
    </rPh>
    <rPh sb="3" eb="5">
      <t>サカイ</t>
    </rPh>
    <rPh sb="6" eb="7">
      <t>アツシ</t>
    </rPh>
    <rPh sb="7" eb="8">
      <t>フミ</t>
    </rPh>
    <phoneticPr fontId="5"/>
  </si>
  <si>
    <t>防災基本計画、大規模地震防災・減災対策大綱、大規模地震・津波災害応急対策対処方針、国土交通省防災業務計画　等</t>
    <rPh sb="0" eb="2">
      <t>ボウサイ</t>
    </rPh>
    <rPh sb="2" eb="4">
      <t>キホン</t>
    </rPh>
    <rPh sb="4" eb="6">
      <t>ケイカク</t>
    </rPh>
    <rPh sb="7" eb="10">
      <t>ダイキボ</t>
    </rPh>
    <rPh sb="10" eb="12">
      <t>ジシン</t>
    </rPh>
    <rPh sb="12" eb="14">
      <t>ボウサイ</t>
    </rPh>
    <rPh sb="15" eb="17">
      <t>ゲンサイ</t>
    </rPh>
    <rPh sb="17" eb="19">
      <t>タイサク</t>
    </rPh>
    <rPh sb="19" eb="21">
      <t>タイコウ</t>
    </rPh>
    <rPh sb="22" eb="25">
      <t>ダイキボ</t>
    </rPh>
    <rPh sb="25" eb="27">
      <t>ジシン</t>
    </rPh>
    <rPh sb="28" eb="30">
      <t>ツナミ</t>
    </rPh>
    <rPh sb="30" eb="32">
      <t>サイガイ</t>
    </rPh>
    <rPh sb="32" eb="34">
      <t>オウキュウ</t>
    </rPh>
    <rPh sb="34" eb="36">
      <t>タイサク</t>
    </rPh>
    <rPh sb="36" eb="38">
      <t>タイショ</t>
    </rPh>
    <rPh sb="38" eb="40">
      <t>ホウシン</t>
    </rPh>
    <rPh sb="41" eb="43">
      <t>コクド</t>
    </rPh>
    <rPh sb="43" eb="46">
      <t>コウツウショウ</t>
    </rPh>
    <rPh sb="46" eb="48">
      <t>ボウサイ</t>
    </rPh>
    <rPh sb="48" eb="50">
      <t>ギョウム</t>
    </rPh>
    <rPh sb="50" eb="52">
      <t>ケイカク</t>
    </rPh>
    <rPh sb="53" eb="54">
      <t>トウ</t>
    </rPh>
    <phoneticPr fontId="5"/>
  </si>
  <si>
    <t>発災時において緊急物資輸送等の拠点を確保する観点から、国民や社会のニーズが高い。</t>
    <rPh sb="0" eb="2">
      <t>ハッサイ</t>
    </rPh>
    <rPh sb="2" eb="3">
      <t>ジ</t>
    </rPh>
    <rPh sb="7" eb="9">
      <t>キンキュウ</t>
    </rPh>
    <rPh sb="9" eb="11">
      <t>ブッシ</t>
    </rPh>
    <rPh sb="11" eb="13">
      <t>ユソウ</t>
    </rPh>
    <rPh sb="13" eb="14">
      <t>トウ</t>
    </rPh>
    <rPh sb="15" eb="17">
      <t>キョテン</t>
    </rPh>
    <rPh sb="18" eb="20">
      <t>カクホ</t>
    </rPh>
    <rPh sb="22" eb="24">
      <t>カンテン</t>
    </rPh>
    <rPh sb="27" eb="29">
      <t>コクミン</t>
    </rPh>
    <rPh sb="30" eb="32">
      <t>シャカイ</t>
    </rPh>
    <rPh sb="37" eb="38">
      <t>タカ</t>
    </rPh>
    <phoneticPr fontId="5"/>
  </si>
  <si>
    <t>国土交通省港湾局調べ（令和２年３月）</t>
    <rPh sb="0" eb="2">
      <t>コクド</t>
    </rPh>
    <rPh sb="2" eb="5">
      <t>コウツウショウ</t>
    </rPh>
    <rPh sb="5" eb="8">
      <t>コウワンキョク</t>
    </rPh>
    <rPh sb="8" eb="9">
      <t>シラ</t>
    </rPh>
    <rPh sb="11" eb="13">
      <t>レイワ</t>
    </rPh>
    <rPh sb="14" eb="15">
      <t>ネン</t>
    </rPh>
    <rPh sb="16" eb="17">
      <t>ガツ</t>
    </rPh>
    <phoneticPr fontId="5"/>
  </si>
  <si>
    <t>　首都直下地震や近畿圏直下地震等の大規模災害発生時に、川崎港東扇島地区及び堺泉北港堺２区の基幹的広域防災拠点が首都圏及び近畿圏における物流コントロール機能を担い、緊急物資輸送等を迅速かつ円滑に実施できるよう、広域輸送訓練を実施する。</t>
    <rPh sb="22" eb="24">
      <t>ハッセイ</t>
    </rPh>
    <rPh sb="24" eb="25">
      <t>ジ</t>
    </rPh>
    <rPh sb="87" eb="88">
      <t>ナド</t>
    </rPh>
    <phoneticPr fontId="5"/>
  </si>
  <si>
    <t>　大規模災害発生時に、緊急物資等輸送等による迅速な被災地支援、さらには支援施設の応急復旧等の役割を果たすには、平時から防災関係機関、民間事業者等が一体となって緊密に連携しておくことが重要である。
上記認識の下、「資機材展開・輸送訓練」「緊急物資輸送訓練」等の広域輸送訓練を関係機関等と実施し、より迅速かつ適切な措置が執られるよう、災害対応能力の向上を図る。</t>
    <rPh sb="1" eb="4">
      <t>ダイキボ</t>
    </rPh>
    <rPh sb="4" eb="6">
      <t>サイガイ</t>
    </rPh>
    <rPh sb="6" eb="8">
      <t>ハッセイ</t>
    </rPh>
    <rPh sb="11" eb="13">
      <t>キンキュウ</t>
    </rPh>
    <rPh sb="13" eb="15">
      <t>ブッシ</t>
    </rPh>
    <rPh sb="15" eb="16">
      <t>ナド</t>
    </rPh>
    <rPh sb="16" eb="18">
      <t>ユソウ</t>
    </rPh>
    <rPh sb="18" eb="19">
      <t>ナド</t>
    </rPh>
    <rPh sb="35" eb="37">
      <t>シエン</t>
    </rPh>
    <rPh sb="37" eb="39">
      <t>シセツ</t>
    </rPh>
    <rPh sb="44" eb="45">
      <t>ナド</t>
    </rPh>
    <rPh sb="55" eb="57">
      <t>ヘイジ</t>
    </rPh>
    <rPh sb="91" eb="93">
      <t>ジュウヨウ</t>
    </rPh>
    <rPh sb="98" eb="100">
      <t>ジョウキ</t>
    </rPh>
    <rPh sb="100" eb="102">
      <t>ニンシキ</t>
    </rPh>
    <rPh sb="103" eb="104">
      <t>モト</t>
    </rPh>
    <rPh sb="127" eb="128">
      <t>ナド</t>
    </rPh>
    <rPh sb="129" eb="131">
      <t>コウイキ</t>
    </rPh>
    <rPh sb="131" eb="133">
      <t>ユソウ</t>
    </rPh>
    <rPh sb="133" eb="135">
      <t>クンレン</t>
    </rPh>
    <rPh sb="136" eb="138">
      <t>カンケイ</t>
    </rPh>
    <rPh sb="138" eb="140">
      <t>キカン</t>
    </rPh>
    <rPh sb="140" eb="141">
      <t>トウ</t>
    </rPh>
    <rPh sb="142" eb="144">
      <t>ジッシ</t>
    </rPh>
    <rPh sb="175" eb="176">
      <t>ハカ</t>
    </rPh>
    <phoneticPr fontId="5"/>
  </si>
  <si>
    <t>有</t>
  </si>
  <si>
    <t>A.近畿地方整備局</t>
    <rPh sb="2" eb="4">
      <t>キンキ</t>
    </rPh>
    <rPh sb="4" eb="6">
      <t>チホウ</t>
    </rPh>
    <rPh sb="6" eb="8">
      <t>セイビ</t>
    </rPh>
    <rPh sb="8" eb="9">
      <t>キョク</t>
    </rPh>
    <phoneticPr fontId="5"/>
  </si>
  <si>
    <t>基幹的広域防災拠点における広域輸送訓練に必要な経費</t>
    <phoneticPr fontId="5"/>
  </si>
  <si>
    <t>調査費</t>
    <rPh sb="0" eb="3">
      <t>チョウサヒ</t>
    </rPh>
    <phoneticPr fontId="5"/>
  </si>
  <si>
    <t>大規模津波防災総合訓練実施業務</t>
    <phoneticPr fontId="5"/>
  </si>
  <si>
    <t>B.東洋建設（株）</t>
    <rPh sb="2" eb="4">
      <t>トウヨウ</t>
    </rPh>
    <rPh sb="4" eb="6">
      <t>ケンセツ</t>
    </rPh>
    <rPh sb="6" eb="9">
      <t>カブ</t>
    </rPh>
    <phoneticPr fontId="5"/>
  </si>
  <si>
    <t>近畿地方整備局</t>
    <rPh sb="0" eb="2">
      <t>キンキ</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</si>
  <si>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</si>
  <si>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基幹的広域防災拠点における広域輸送訓練に必要な経費</t>
    <phoneticPr fontId="5"/>
  </si>
  <si>
    <t>-</t>
    <phoneticPr fontId="5"/>
  </si>
  <si>
    <t>東洋建設（株）</t>
    <rPh sb="0" eb="2">
      <t>トウヨウ</t>
    </rPh>
    <rPh sb="2" eb="4">
      <t>ケンセツ</t>
    </rPh>
    <rPh sb="4" eb="7">
      <t>カブ</t>
    </rPh>
    <phoneticPr fontId="5"/>
  </si>
  <si>
    <t>東亜建設工業（株）</t>
    <rPh sb="0" eb="2">
      <t>トウア</t>
    </rPh>
    <rPh sb="2" eb="4">
      <t>ケンセツ</t>
    </rPh>
    <rPh sb="4" eb="6">
      <t>コウギョウ</t>
    </rPh>
    <rPh sb="6" eb="9">
      <t>カブ</t>
    </rPh>
    <phoneticPr fontId="5"/>
  </si>
  <si>
    <t>エイアンドエー（株）</t>
    <rPh sb="7" eb="10">
      <t>カブ</t>
    </rPh>
    <phoneticPr fontId="5"/>
  </si>
  <si>
    <t>川崎港運協会</t>
    <rPh sb="0" eb="2">
      <t>カワサキ</t>
    </rPh>
    <rPh sb="2" eb="3">
      <t>コウ</t>
    </rPh>
    <rPh sb="3" eb="4">
      <t>ウン</t>
    </rPh>
    <rPh sb="4" eb="6">
      <t>キョウカイ</t>
    </rPh>
    <phoneticPr fontId="5"/>
  </si>
  <si>
    <t>大規模津波防災総合訓練実施業務等</t>
    <rPh sb="15" eb="16">
      <t>トウ</t>
    </rPh>
    <phoneticPr fontId="5"/>
  </si>
  <si>
    <t>川崎港東扇島地区基幹的広域防災拠点応急復旧及び緊急物資海上輸送等訓練業務等</t>
    <rPh sb="36" eb="37">
      <t>トウ</t>
    </rPh>
    <phoneticPr fontId="5"/>
  </si>
  <si>
    <t>川崎港東扇島地区基幹的広域防災拠点訓練運営支援業務</t>
    <phoneticPr fontId="5"/>
  </si>
  <si>
    <t>川崎港東扇島地区基幹的広域防災拠点緊急物資荷さばき等訓練業務</t>
    <phoneticPr fontId="5"/>
  </si>
  <si>
    <t>-</t>
    <phoneticPr fontId="5"/>
  </si>
  <si>
    <t>29/4</t>
    <phoneticPr fontId="5"/>
  </si>
  <si>
    <t>以下に示す理由により、当該事業は適切である。
・防災基本計画に位置づけられており、発災時における緊急物資輸送等の拠点を確保する観点から、必要かつ適切である。
・事業目的に絞った必要な経費のみを計上し、また地方整備局において事業に必要な契約による適切な支出を行っており、効率的である。
・計画的な施設・設備の維持・管理、発災に備えた体制の確保・訓練を実施しており、有効である。</t>
    <phoneticPr fontId="5"/>
  </si>
  <si>
    <t>事業実施にあたり、手段・方法等を比較検討し、適切な手段及びコストで実施している。</t>
    <rPh sb="0" eb="2">
      <t>ジギョウ</t>
    </rPh>
    <rPh sb="2" eb="4">
      <t>ジッシ</t>
    </rPh>
    <rPh sb="9" eb="11">
      <t>シュダン</t>
    </rPh>
    <rPh sb="12" eb="14">
      <t>ホウホウ</t>
    </rPh>
    <rPh sb="14" eb="15">
      <t>トウ</t>
    </rPh>
    <rPh sb="16" eb="18">
      <t>ヒカク</t>
    </rPh>
    <rPh sb="18" eb="20">
      <t>ケントウ</t>
    </rPh>
    <rPh sb="22" eb="24">
      <t>テキセツ</t>
    </rPh>
    <rPh sb="25" eb="27">
      <t>シュダン</t>
    </rPh>
    <rPh sb="27" eb="28">
      <t>オヨ</t>
    </rPh>
    <rPh sb="33" eb="3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</si>
</sst>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33618</xdr:colOff>
      <xdr:row>740</xdr:row>
      <xdr:rowOff>190501</xdr:rowOff>
    </xdr:from>
    <xdr:to>
      <xdr:col>35</xdr:col>
      <xdr:colOff>109474</xdr:colOff>
      <xdr:row>779</xdr:row>
      <xdr:rowOff>145677</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4324" y="37315589"/>
          <a:ext cx="3504856" cy="9020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c r="AP2" s="952"/>
      <c r="AQ2" s="952"/>
      <c r="AR2" s="64" t="str">
        <f>IF(OR(AO2="　", AO2=""), "", "-")</f>
        <v/>
      </c>
      <c r="AS2" s="953">
        <v>222</v>
      </c>
      <c r="AT2" s="953"/>
      <c r="AU2" s="953"/>
      <c r="AV2" s="42" t="str">
        <f>IF(AW2="", "", "-")</f>
        <v/>
      </c>
      <c r="AW2" s="898"/>
      <c r="AX2" s="898"/>
    </row>
    <row r="3" spans="1:50" ht="21" customHeight="1" thickBot="1" x14ac:dyDescent="0.2">
      <c r="A3" s="854" t="s">
        <v>348</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485</v>
      </c>
      <c r="AK3" s="856"/>
      <c r="AL3" s="856"/>
      <c r="AM3" s="856"/>
      <c r="AN3" s="856"/>
      <c r="AO3" s="856"/>
      <c r="AP3" s="856"/>
      <c r="AQ3" s="856"/>
      <c r="AR3" s="856"/>
      <c r="AS3" s="856"/>
      <c r="AT3" s="856"/>
      <c r="AU3" s="856"/>
      <c r="AV3" s="856"/>
      <c r="AW3" s="856"/>
      <c r="AX3" s="24" t="s">
        <v>64</v>
      </c>
    </row>
    <row r="4" spans="1:50" ht="24.75" customHeight="1" x14ac:dyDescent="0.15">
      <c r="A4" s="691" t="s">
        <v>25</v>
      </c>
      <c r="B4" s="692"/>
      <c r="C4" s="692"/>
      <c r="D4" s="692"/>
      <c r="E4" s="692"/>
      <c r="F4" s="692"/>
      <c r="G4" s="669" t="s">
        <v>505</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480</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6" t="s">
        <v>438</v>
      </c>
      <c r="H5" s="827"/>
      <c r="I5" s="827"/>
      <c r="J5" s="827"/>
      <c r="K5" s="827"/>
      <c r="L5" s="827"/>
      <c r="M5" s="828" t="s">
        <v>65</v>
      </c>
      <c r="N5" s="829"/>
      <c r="O5" s="829"/>
      <c r="P5" s="829"/>
      <c r="Q5" s="829"/>
      <c r="R5" s="830"/>
      <c r="S5" s="831" t="s">
        <v>69</v>
      </c>
      <c r="T5" s="827"/>
      <c r="U5" s="827"/>
      <c r="V5" s="827"/>
      <c r="W5" s="827"/>
      <c r="X5" s="832"/>
      <c r="Y5" s="685" t="s">
        <v>3</v>
      </c>
      <c r="Z5" s="533"/>
      <c r="AA5" s="533"/>
      <c r="AB5" s="533"/>
      <c r="AC5" s="533"/>
      <c r="AD5" s="534"/>
      <c r="AE5" s="686" t="s">
        <v>490</v>
      </c>
      <c r="AF5" s="686"/>
      <c r="AG5" s="686"/>
      <c r="AH5" s="686"/>
      <c r="AI5" s="686"/>
      <c r="AJ5" s="686"/>
      <c r="AK5" s="686"/>
      <c r="AL5" s="686"/>
      <c r="AM5" s="686"/>
      <c r="AN5" s="686"/>
      <c r="AO5" s="686"/>
      <c r="AP5" s="687"/>
      <c r="AQ5" s="688" t="s">
        <v>526</v>
      </c>
      <c r="AR5" s="689"/>
      <c r="AS5" s="689"/>
      <c r="AT5" s="689"/>
      <c r="AU5" s="689"/>
      <c r="AV5" s="689"/>
      <c r="AW5" s="689"/>
      <c r="AX5" s="690"/>
    </row>
    <row r="6" spans="1:50" ht="39" customHeight="1" x14ac:dyDescent="0.15">
      <c r="A6" s="693" t="s">
        <v>4</v>
      </c>
      <c r="B6" s="694"/>
      <c r="C6" s="694"/>
      <c r="D6" s="694"/>
      <c r="E6" s="694"/>
      <c r="F6" s="694"/>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5" t="s">
        <v>22</v>
      </c>
      <c r="B7" s="486"/>
      <c r="C7" s="486"/>
      <c r="D7" s="486"/>
      <c r="E7" s="486"/>
      <c r="F7" s="487"/>
      <c r="G7" s="488" t="s">
        <v>491</v>
      </c>
      <c r="H7" s="489"/>
      <c r="I7" s="489"/>
      <c r="J7" s="489"/>
      <c r="K7" s="489"/>
      <c r="L7" s="489"/>
      <c r="M7" s="489"/>
      <c r="N7" s="489"/>
      <c r="O7" s="489"/>
      <c r="P7" s="489"/>
      <c r="Q7" s="489"/>
      <c r="R7" s="489"/>
      <c r="S7" s="489"/>
      <c r="T7" s="489"/>
      <c r="U7" s="489"/>
      <c r="V7" s="489"/>
      <c r="W7" s="489"/>
      <c r="X7" s="490"/>
      <c r="Y7" s="909" t="s">
        <v>312</v>
      </c>
      <c r="Z7" s="432"/>
      <c r="AA7" s="432"/>
      <c r="AB7" s="432"/>
      <c r="AC7" s="432"/>
      <c r="AD7" s="910"/>
      <c r="AE7" s="899" t="s">
        <v>527</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5" t="s">
        <v>211</v>
      </c>
      <c r="B8" s="486"/>
      <c r="C8" s="486"/>
      <c r="D8" s="486"/>
      <c r="E8" s="486"/>
      <c r="F8" s="487"/>
      <c r="G8" s="920" t="str">
        <f>入力規則等!A27</f>
        <v>海洋政策、国土強靱化施策</v>
      </c>
      <c r="H8" s="707"/>
      <c r="I8" s="707"/>
      <c r="J8" s="707"/>
      <c r="K8" s="707"/>
      <c r="L8" s="707"/>
      <c r="M8" s="707"/>
      <c r="N8" s="707"/>
      <c r="O8" s="707"/>
      <c r="P8" s="707"/>
      <c r="Q8" s="707"/>
      <c r="R8" s="707"/>
      <c r="S8" s="707"/>
      <c r="T8" s="707"/>
      <c r="U8" s="707"/>
      <c r="V8" s="707"/>
      <c r="W8" s="707"/>
      <c r="X8" s="921"/>
      <c r="Y8" s="833" t="s">
        <v>212</v>
      </c>
      <c r="Z8" s="834"/>
      <c r="AA8" s="834"/>
      <c r="AB8" s="834"/>
      <c r="AC8" s="834"/>
      <c r="AD8" s="835"/>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6" t="s">
        <v>23</v>
      </c>
      <c r="B9" s="837"/>
      <c r="C9" s="837"/>
      <c r="D9" s="837"/>
      <c r="E9" s="837"/>
      <c r="F9" s="837"/>
      <c r="G9" s="838" t="s">
        <v>530</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47" t="s">
        <v>29</v>
      </c>
      <c r="B10" s="648"/>
      <c r="C10" s="648"/>
      <c r="D10" s="648"/>
      <c r="E10" s="648"/>
      <c r="F10" s="648"/>
      <c r="G10" s="741" t="s">
        <v>531</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直接実施</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63" t="s">
        <v>24</v>
      </c>
      <c r="B12" s="964"/>
      <c r="C12" s="964"/>
      <c r="D12" s="964"/>
      <c r="E12" s="964"/>
      <c r="F12" s="965"/>
      <c r="G12" s="747"/>
      <c r="H12" s="748"/>
      <c r="I12" s="748"/>
      <c r="J12" s="748"/>
      <c r="K12" s="748"/>
      <c r="L12" s="748"/>
      <c r="M12" s="748"/>
      <c r="N12" s="748"/>
      <c r="O12" s="748"/>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9"/>
    </row>
    <row r="13" spans="1:50" ht="21" customHeight="1" x14ac:dyDescent="0.15">
      <c r="A13" s="601"/>
      <c r="B13" s="602"/>
      <c r="C13" s="602"/>
      <c r="D13" s="602"/>
      <c r="E13" s="602"/>
      <c r="F13" s="603"/>
      <c r="G13" s="710" t="s">
        <v>6</v>
      </c>
      <c r="H13" s="711"/>
      <c r="I13" s="751" t="s">
        <v>7</v>
      </c>
      <c r="J13" s="752"/>
      <c r="K13" s="752"/>
      <c r="L13" s="752"/>
      <c r="M13" s="752"/>
      <c r="N13" s="752"/>
      <c r="O13" s="753"/>
      <c r="P13" s="644">
        <v>31</v>
      </c>
      <c r="Q13" s="645"/>
      <c r="R13" s="645"/>
      <c r="S13" s="645"/>
      <c r="T13" s="645"/>
      <c r="U13" s="645"/>
      <c r="V13" s="646"/>
      <c r="W13" s="644">
        <v>31</v>
      </c>
      <c r="X13" s="645"/>
      <c r="Y13" s="645"/>
      <c r="Z13" s="645"/>
      <c r="AA13" s="645"/>
      <c r="AB13" s="645"/>
      <c r="AC13" s="646"/>
      <c r="AD13" s="644">
        <v>29</v>
      </c>
      <c r="AE13" s="645"/>
      <c r="AF13" s="645"/>
      <c r="AG13" s="645"/>
      <c r="AH13" s="645"/>
      <c r="AI13" s="645"/>
      <c r="AJ13" s="646"/>
      <c r="AK13" s="644">
        <v>29</v>
      </c>
      <c r="AL13" s="645"/>
      <c r="AM13" s="645"/>
      <c r="AN13" s="645"/>
      <c r="AO13" s="645"/>
      <c r="AP13" s="645"/>
      <c r="AQ13" s="646"/>
      <c r="AR13" s="906"/>
      <c r="AS13" s="907"/>
      <c r="AT13" s="907"/>
      <c r="AU13" s="907"/>
      <c r="AV13" s="907"/>
      <c r="AW13" s="907"/>
      <c r="AX13" s="908"/>
    </row>
    <row r="14" spans="1:50" ht="21" customHeight="1" x14ac:dyDescent="0.15">
      <c r="A14" s="601"/>
      <c r="B14" s="602"/>
      <c r="C14" s="602"/>
      <c r="D14" s="602"/>
      <c r="E14" s="602"/>
      <c r="F14" s="603"/>
      <c r="G14" s="712"/>
      <c r="H14" s="713"/>
      <c r="I14" s="698" t="s">
        <v>8</v>
      </c>
      <c r="J14" s="749"/>
      <c r="K14" s="749"/>
      <c r="L14" s="749"/>
      <c r="M14" s="749"/>
      <c r="N14" s="749"/>
      <c r="O14" s="750"/>
      <c r="P14" s="644" t="s">
        <v>482</v>
      </c>
      <c r="Q14" s="645"/>
      <c r="R14" s="645"/>
      <c r="S14" s="645"/>
      <c r="T14" s="645"/>
      <c r="U14" s="645"/>
      <c r="V14" s="646"/>
      <c r="W14" s="644" t="s">
        <v>482</v>
      </c>
      <c r="X14" s="645"/>
      <c r="Y14" s="645"/>
      <c r="Z14" s="645"/>
      <c r="AA14" s="645"/>
      <c r="AB14" s="645"/>
      <c r="AC14" s="646"/>
      <c r="AD14" s="644" t="s">
        <v>506</v>
      </c>
      <c r="AE14" s="645"/>
      <c r="AF14" s="645"/>
      <c r="AG14" s="645"/>
      <c r="AH14" s="645"/>
      <c r="AI14" s="645"/>
      <c r="AJ14" s="646"/>
      <c r="AK14" s="644"/>
      <c r="AL14" s="645"/>
      <c r="AM14" s="645"/>
      <c r="AN14" s="645"/>
      <c r="AO14" s="645"/>
      <c r="AP14" s="645"/>
      <c r="AQ14" s="646"/>
      <c r="AR14" s="775"/>
      <c r="AS14" s="775"/>
      <c r="AT14" s="775"/>
      <c r="AU14" s="775"/>
      <c r="AV14" s="775"/>
      <c r="AW14" s="775"/>
      <c r="AX14" s="776"/>
    </row>
    <row r="15" spans="1:50" ht="21" customHeight="1" x14ac:dyDescent="0.15">
      <c r="A15" s="601"/>
      <c r="B15" s="602"/>
      <c r="C15" s="602"/>
      <c r="D15" s="602"/>
      <c r="E15" s="602"/>
      <c r="F15" s="603"/>
      <c r="G15" s="712"/>
      <c r="H15" s="713"/>
      <c r="I15" s="698" t="s">
        <v>50</v>
      </c>
      <c r="J15" s="699"/>
      <c r="K15" s="699"/>
      <c r="L15" s="699"/>
      <c r="M15" s="699"/>
      <c r="N15" s="699"/>
      <c r="O15" s="700"/>
      <c r="P15" s="644" t="s">
        <v>482</v>
      </c>
      <c r="Q15" s="645"/>
      <c r="R15" s="645"/>
      <c r="S15" s="645"/>
      <c r="T15" s="645"/>
      <c r="U15" s="645"/>
      <c r="V15" s="646"/>
      <c r="W15" s="644" t="s">
        <v>482</v>
      </c>
      <c r="X15" s="645"/>
      <c r="Y15" s="645"/>
      <c r="Z15" s="645"/>
      <c r="AA15" s="645"/>
      <c r="AB15" s="645"/>
      <c r="AC15" s="646"/>
      <c r="AD15" s="644" t="s">
        <v>482</v>
      </c>
      <c r="AE15" s="645"/>
      <c r="AF15" s="645"/>
      <c r="AG15" s="645"/>
      <c r="AH15" s="645"/>
      <c r="AI15" s="645"/>
      <c r="AJ15" s="646"/>
      <c r="AK15" s="644" t="s">
        <v>486</v>
      </c>
      <c r="AL15" s="645"/>
      <c r="AM15" s="645"/>
      <c r="AN15" s="645"/>
      <c r="AO15" s="645"/>
      <c r="AP15" s="645"/>
      <c r="AQ15" s="646"/>
      <c r="AR15" s="644"/>
      <c r="AS15" s="645"/>
      <c r="AT15" s="645"/>
      <c r="AU15" s="645"/>
      <c r="AV15" s="645"/>
      <c r="AW15" s="645"/>
      <c r="AX15" s="793"/>
    </row>
    <row r="16" spans="1:50" ht="21" customHeight="1" x14ac:dyDescent="0.15">
      <c r="A16" s="601"/>
      <c r="B16" s="602"/>
      <c r="C16" s="602"/>
      <c r="D16" s="602"/>
      <c r="E16" s="602"/>
      <c r="F16" s="603"/>
      <c r="G16" s="712"/>
      <c r="H16" s="713"/>
      <c r="I16" s="698" t="s">
        <v>51</v>
      </c>
      <c r="J16" s="699"/>
      <c r="K16" s="699"/>
      <c r="L16" s="699"/>
      <c r="M16" s="699"/>
      <c r="N16" s="699"/>
      <c r="O16" s="700"/>
      <c r="P16" s="644" t="s">
        <v>482</v>
      </c>
      <c r="Q16" s="645"/>
      <c r="R16" s="645"/>
      <c r="S16" s="645"/>
      <c r="T16" s="645"/>
      <c r="U16" s="645"/>
      <c r="V16" s="646"/>
      <c r="W16" s="644" t="s">
        <v>482</v>
      </c>
      <c r="X16" s="645"/>
      <c r="Y16" s="645"/>
      <c r="Z16" s="645"/>
      <c r="AA16" s="645"/>
      <c r="AB16" s="645"/>
      <c r="AC16" s="646"/>
      <c r="AD16" s="644" t="s">
        <v>507</v>
      </c>
      <c r="AE16" s="645"/>
      <c r="AF16" s="645"/>
      <c r="AG16" s="645"/>
      <c r="AH16" s="645"/>
      <c r="AI16" s="645"/>
      <c r="AJ16" s="646"/>
      <c r="AK16" s="644"/>
      <c r="AL16" s="645"/>
      <c r="AM16" s="645"/>
      <c r="AN16" s="645"/>
      <c r="AO16" s="645"/>
      <c r="AP16" s="645"/>
      <c r="AQ16" s="646"/>
      <c r="AR16" s="744"/>
      <c r="AS16" s="745"/>
      <c r="AT16" s="745"/>
      <c r="AU16" s="745"/>
      <c r="AV16" s="745"/>
      <c r="AW16" s="745"/>
      <c r="AX16" s="746"/>
    </row>
    <row r="17" spans="1:50" ht="24.75" customHeight="1" x14ac:dyDescent="0.15">
      <c r="A17" s="601"/>
      <c r="B17" s="602"/>
      <c r="C17" s="602"/>
      <c r="D17" s="602"/>
      <c r="E17" s="602"/>
      <c r="F17" s="603"/>
      <c r="G17" s="712"/>
      <c r="H17" s="713"/>
      <c r="I17" s="698" t="s">
        <v>49</v>
      </c>
      <c r="J17" s="749"/>
      <c r="K17" s="749"/>
      <c r="L17" s="749"/>
      <c r="M17" s="749"/>
      <c r="N17" s="749"/>
      <c r="O17" s="750"/>
      <c r="P17" s="644" t="s">
        <v>482</v>
      </c>
      <c r="Q17" s="645"/>
      <c r="R17" s="645"/>
      <c r="S17" s="645"/>
      <c r="T17" s="645"/>
      <c r="U17" s="645"/>
      <c r="V17" s="646"/>
      <c r="W17" s="644" t="s">
        <v>482</v>
      </c>
      <c r="X17" s="645"/>
      <c r="Y17" s="645"/>
      <c r="Z17" s="645"/>
      <c r="AA17" s="645"/>
      <c r="AB17" s="645"/>
      <c r="AC17" s="646"/>
      <c r="AD17" s="644" t="s">
        <v>506</v>
      </c>
      <c r="AE17" s="645"/>
      <c r="AF17" s="645"/>
      <c r="AG17" s="645"/>
      <c r="AH17" s="645"/>
      <c r="AI17" s="645"/>
      <c r="AJ17" s="646"/>
      <c r="AK17" s="644"/>
      <c r="AL17" s="645"/>
      <c r="AM17" s="645"/>
      <c r="AN17" s="645"/>
      <c r="AO17" s="645"/>
      <c r="AP17" s="645"/>
      <c r="AQ17" s="646"/>
      <c r="AR17" s="904"/>
      <c r="AS17" s="904"/>
      <c r="AT17" s="904"/>
      <c r="AU17" s="904"/>
      <c r="AV17" s="904"/>
      <c r="AW17" s="904"/>
      <c r="AX17" s="905"/>
    </row>
    <row r="18" spans="1:50" ht="24.75" customHeight="1" x14ac:dyDescent="0.15">
      <c r="A18" s="601"/>
      <c r="B18" s="602"/>
      <c r="C18" s="602"/>
      <c r="D18" s="602"/>
      <c r="E18" s="602"/>
      <c r="F18" s="603"/>
      <c r="G18" s="714"/>
      <c r="H18" s="715"/>
      <c r="I18" s="703" t="s">
        <v>20</v>
      </c>
      <c r="J18" s="704"/>
      <c r="K18" s="704"/>
      <c r="L18" s="704"/>
      <c r="M18" s="704"/>
      <c r="N18" s="704"/>
      <c r="O18" s="705"/>
      <c r="P18" s="865">
        <f>SUM(P13:V17)</f>
        <v>31</v>
      </c>
      <c r="Q18" s="866"/>
      <c r="R18" s="866"/>
      <c r="S18" s="866"/>
      <c r="T18" s="866"/>
      <c r="U18" s="866"/>
      <c r="V18" s="867"/>
      <c r="W18" s="865">
        <f>SUM(W13:AC17)</f>
        <v>31</v>
      </c>
      <c r="X18" s="866"/>
      <c r="Y18" s="866"/>
      <c r="Z18" s="866"/>
      <c r="AA18" s="866"/>
      <c r="AB18" s="866"/>
      <c r="AC18" s="867"/>
      <c r="AD18" s="865">
        <f>SUM(AD13:AJ17)</f>
        <v>29</v>
      </c>
      <c r="AE18" s="866"/>
      <c r="AF18" s="866"/>
      <c r="AG18" s="866"/>
      <c r="AH18" s="866"/>
      <c r="AI18" s="866"/>
      <c r="AJ18" s="867"/>
      <c r="AK18" s="865">
        <f>SUM(AK13:AQ17)</f>
        <v>29</v>
      </c>
      <c r="AL18" s="866"/>
      <c r="AM18" s="866"/>
      <c r="AN18" s="866"/>
      <c r="AO18" s="866"/>
      <c r="AP18" s="866"/>
      <c r="AQ18" s="867"/>
      <c r="AR18" s="865">
        <f>SUM(AR13:AX17)</f>
        <v>0</v>
      </c>
      <c r="AS18" s="866"/>
      <c r="AT18" s="866"/>
      <c r="AU18" s="866"/>
      <c r="AV18" s="866"/>
      <c r="AW18" s="866"/>
      <c r="AX18" s="868"/>
    </row>
    <row r="19" spans="1:50" ht="24.75" customHeight="1" x14ac:dyDescent="0.15">
      <c r="A19" s="601"/>
      <c r="B19" s="602"/>
      <c r="C19" s="602"/>
      <c r="D19" s="602"/>
      <c r="E19" s="602"/>
      <c r="F19" s="603"/>
      <c r="G19" s="863" t="s">
        <v>9</v>
      </c>
      <c r="H19" s="864"/>
      <c r="I19" s="864"/>
      <c r="J19" s="864"/>
      <c r="K19" s="864"/>
      <c r="L19" s="864"/>
      <c r="M19" s="864"/>
      <c r="N19" s="864"/>
      <c r="O19" s="864"/>
      <c r="P19" s="644">
        <v>31</v>
      </c>
      <c r="Q19" s="645"/>
      <c r="R19" s="645"/>
      <c r="S19" s="645"/>
      <c r="T19" s="645"/>
      <c r="U19" s="645"/>
      <c r="V19" s="646"/>
      <c r="W19" s="644">
        <v>31</v>
      </c>
      <c r="X19" s="645"/>
      <c r="Y19" s="645"/>
      <c r="Z19" s="645"/>
      <c r="AA19" s="645"/>
      <c r="AB19" s="645"/>
      <c r="AC19" s="646"/>
      <c r="AD19" s="644">
        <v>29</v>
      </c>
      <c r="AE19" s="645"/>
      <c r="AF19" s="645"/>
      <c r="AG19" s="645"/>
      <c r="AH19" s="645"/>
      <c r="AI19" s="645"/>
      <c r="AJ19" s="646"/>
      <c r="AK19" s="314"/>
      <c r="AL19" s="314"/>
      <c r="AM19" s="314"/>
      <c r="AN19" s="314"/>
      <c r="AO19" s="314"/>
      <c r="AP19" s="314"/>
      <c r="AQ19" s="314"/>
      <c r="AR19" s="314"/>
      <c r="AS19" s="314"/>
      <c r="AT19" s="314"/>
      <c r="AU19" s="314"/>
      <c r="AV19" s="314"/>
      <c r="AW19" s="314"/>
      <c r="AX19" s="316"/>
    </row>
    <row r="20" spans="1:50" ht="24.75" customHeight="1" x14ac:dyDescent="0.15">
      <c r="A20" s="601"/>
      <c r="B20" s="602"/>
      <c r="C20" s="602"/>
      <c r="D20" s="602"/>
      <c r="E20" s="602"/>
      <c r="F20" s="603"/>
      <c r="G20" s="863" t="s">
        <v>10</v>
      </c>
      <c r="H20" s="864"/>
      <c r="I20" s="864"/>
      <c r="J20" s="864"/>
      <c r="K20" s="864"/>
      <c r="L20" s="864"/>
      <c r="M20" s="864"/>
      <c r="N20" s="864"/>
      <c r="O20" s="864"/>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6"/>
      <c r="B21" s="837"/>
      <c r="C21" s="837"/>
      <c r="D21" s="837"/>
      <c r="E21" s="837"/>
      <c r="F21" s="966"/>
      <c r="G21" s="300" t="s">
        <v>278</v>
      </c>
      <c r="H21" s="301"/>
      <c r="I21" s="301"/>
      <c r="J21" s="301"/>
      <c r="K21" s="301"/>
      <c r="L21" s="301"/>
      <c r="M21" s="301"/>
      <c r="N21" s="301"/>
      <c r="O21" s="301"/>
      <c r="P21" s="302">
        <f>IF(P19=0, "-", SUM(P19)/SUM(P13,P14))</f>
        <v>1</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3" t="s">
        <v>351</v>
      </c>
      <c r="B22" s="934"/>
      <c r="C22" s="934"/>
      <c r="D22" s="934"/>
      <c r="E22" s="934"/>
      <c r="F22" s="935"/>
      <c r="G22" s="971" t="s">
        <v>258</v>
      </c>
      <c r="H22" s="206"/>
      <c r="I22" s="206"/>
      <c r="J22" s="206"/>
      <c r="K22" s="206"/>
      <c r="L22" s="206"/>
      <c r="M22" s="206"/>
      <c r="N22" s="206"/>
      <c r="O22" s="207"/>
      <c r="P22" s="922" t="s">
        <v>352</v>
      </c>
      <c r="Q22" s="206"/>
      <c r="R22" s="206"/>
      <c r="S22" s="206"/>
      <c r="T22" s="206"/>
      <c r="U22" s="206"/>
      <c r="V22" s="207"/>
      <c r="W22" s="922" t="s">
        <v>353</v>
      </c>
      <c r="X22" s="206"/>
      <c r="Y22" s="206"/>
      <c r="Z22" s="206"/>
      <c r="AA22" s="206"/>
      <c r="AB22" s="206"/>
      <c r="AC22" s="207"/>
      <c r="AD22" s="922" t="s">
        <v>257</v>
      </c>
      <c r="AE22" s="206"/>
      <c r="AF22" s="206"/>
      <c r="AG22" s="206"/>
      <c r="AH22" s="206"/>
      <c r="AI22" s="206"/>
      <c r="AJ22" s="206"/>
      <c r="AK22" s="206"/>
      <c r="AL22" s="206"/>
      <c r="AM22" s="206"/>
      <c r="AN22" s="206"/>
      <c r="AO22" s="206"/>
      <c r="AP22" s="206"/>
      <c r="AQ22" s="206"/>
      <c r="AR22" s="206"/>
      <c r="AS22" s="206"/>
      <c r="AT22" s="206"/>
      <c r="AU22" s="206"/>
      <c r="AV22" s="206"/>
      <c r="AW22" s="206"/>
      <c r="AX22" s="942"/>
    </row>
    <row r="23" spans="1:50" ht="25.5" customHeight="1" x14ac:dyDescent="0.15">
      <c r="A23" s="936"/>
      <c r="B23" s="937"/>
      <c r="C23" s="937"/>
      <c r="D23" s="937"/>
      <c r="E23" s="937"/>
      <c r="F23" s="938"/>
      <c r="G23" s="972" t="s">
        <v>487</v>
      </c>
      <c r="H23" s="973"/>
      <c r="I23" s="973"/>
      <c r="J23" s="973"/>
      <c r="K23" s="973"/>
      <c r="L23" s="973"/>
      <c r="M23" s="973"/>
      <c r="N23" s="973"/>
      <c r="O23" s="974"/>
      <c r="P23" s="906">
        <v>29</v>
      </c>
      <c r="Q23" s="907"/>
      <c r="R23" s="907"/>
      <c r="S23" s="907"/>
      <c r="T23" s="907"/>
      <c r="U23" s="907"/>
      <c r="V23" s="923"/>
      <c r="W23" s="906"/>
      <c r="X23" s="907"/>
      <c r="Y23" s="907"/>
      <c r="Z23" s="907"/>
      <c r="AA23" s="907"/>
      <c r="AB23" s="907"/>
      <c r="AC23" s="923"/>
      <c r="AD23" s="943"/>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hidden="1" customHeight="1" x14ac:dyDescent="0.15">
      <c r="A24" s="936"/>
      <c r="B24" s="937"/>
      <c r="C24" s="937"/>
      <c r="D24" s="937"/>
      <c r="E24" s="937"/>
      <c r="F24" s="938"/>
      <c r="G24" s="924"/>
      <c r="H24" s="925"/>
      <c r="I24" s="925"/>
      <c r="J24" s="925"/>
      <c r="K24" s="925"/>
      <c r="L24" s="925"/>
      <c r="M24" s="925"/>
      <c r="N24" s="925"/>
      <c r="O24" s="926"/>
      <c r="P24" s="644"/>
      <c r="Q24" s="645"/>
      <c r="R24" s="645"/>
      <c r="S24" s="645"/>
      <c r="T24" s="645"/>
      <c r="U24" s="645"/>
      <c r="V24" s="646"/>
      <c r="W24" s="644"/>
      <c r="X24" s="645"/>
      <c r="Y24" s="645"/>
      <c r="Z24" s="645"/>
      <c r="AA24" s="645"/>
      <c r="AB24" s="645"/>
      <c r="AC24" s="646"/>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hidden="1" customHeight="1" x14ac:dyDescent="0.15">
      <c r="A25" s="936"/>
      <c r="B25" s="937"/>
      <c r="C25" s="937"/>
      <c r="D25" s="937"/>
      <c r="E25" s="937"/>
      <c r="F25" s="938"/>
      <c r="G25" s="924"/>
      <c r="H25" s="925"/>
      <c r="I25" s="925"/>
      <c r="J25" s="925"/>
      <c r="K25" s="925"/>
      <c r="L25" s="925"/>
      <c r="M25" s="925"/>
      <c r="N25" s="925"/>
      <c r="O25" s="926"/>
      <c r="P25" s="644"/>
      <c r="Q25" s="645"/>
      <c r="R25" s="645"/>
      <c r="S25" s="645"/>
      <c r="T25" s="645"/>
      <c r="U25" s="645"/>
      <c r="V25" s="646"/>
      <c r="W25" s="644"/>
      <c r="X25" s="645"/>
      <c r="Y25" s="645"/>
      <c r="Z25" s="645"/>
      <c r="AA25" s="645"/>
      <c r="AB25" s="645"/>
      <c r="AC25" s="646"/>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hidden="1" customHeight="1" x14ac:dyDescent="0.15">
      <c r="A26" s="936"/>
      <c r="B26" s="937"/>
      <c r="C26" s="937"/>
      <c r="D26" s="937"/>
      <c r="E26" s="937"/>
      <c r="F26" s="938"/>
      <c r="G26" s="924"/>
      <c r="H26" s="925"/>
      <c r="I26" s="925"/>
      <c r="J26" s="925"/>
      <c r="K26" s="925"/>
      <c r="L26" s="925"/>
      <c r="M26" s="925"/>
      <c r="N26" s="925"/>
      <c r="O26" s="926"/>
      <c r="P26" s="644"/>
      <c r="Q26" s="645"/>
      <c r="R26" s="645"/>
      <c r="S26" s="645"/>
      <c r="T26" s="645"/>
      <c r="U26" s="645"/>
      <c r="V26" s="646"/>
      <c r="W26" s="644"/>
      <c r="X26" s="645"/>
      <c r="Y26" s="645"/>
      <c r="Z26" s="645"/>
      <c r="AA26" s="645"/>
      <c r="AB26" s="645"/>
      <c r="AC26" s="646"/>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hidden="1" customHeight="1" x14ac:dyDescent="0.15">
      <c r="A27" s="936"/>
      <c r="B27" s="937"/>
      <c r="C27" s="937"/>
      <c r="D27" s="937"/>
      <c r="E27" s="937"/>
      <c r="F27" s="938"/>
      <c r="G27" s="924"/>
      <c r="H27" s="925"/>
      <c r="I27" s="925"/>
      <c r="J27" s="925"/>
      <c r="K27" s="925"/>
      <c r="L27" s="925"/>
      <c r="M27" s="925"/>
      <c r="N27" s="925"/>
      <c r="O27" s="926"/>
      <c r="P27" s="644"/>
      <c r="Q27" s="645"/>
      <c r="R27" s="645"/>
      <c r="S27" s="645"/>
      <c r="T27" s="645"/>
      <c r="U27" s="645"/>
      <c r="V27" s="646"/>
      <c r="W27" s="644"/>
      <c r="X27" s="645"/>
      <c r="Y27" s="645"/>
      <c r="Z27" s="645"/>
      <c r="AA27" s="645"/>
      <c r="AB27" s="645"/>
      <c r="AC27" s="646"/>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idden="1" x14ac:dyDescent="0.15">
      <c r="A28" s="936"/>
      <c r="B28" s="937"/>
      <c r="C28" s="937"/>
      <c r="D28" s="937"/>
      <c r="E28" s="937"/>
      <c r="F28" s="938"/>
      <c r="G28" s="927" t="s">
        <v>262</v>
      </c>
      <c r="H28" s="928"/>
      <c r="I28" s="928"/>
      <c r="J28" s="928"/>
      <c r="K28" s="928"/>
      <c r="L28" s="928"/>
      <c r="M28" s="928"/>
      <c r="N28" s="928"/>
      <c r="O28" s="929"/>
      <c r="P28" s="865">
        <f>P29-SUM(P23:P27)</f>
        <v>0</v>
      </c>
      <c r="Q28" s="866"/>
      <c r="R28" s="866"/>
      <c r="S28" s="866"/>
      <c r="T28" s="866"/>
      <c r="U28" s="866"/>
      <c r="V28" s="867"/>
      <c r="W28" s="865">
        <f>W29-SUM(W23:W27)</f>
        <v>0</v>
      </c>
      <c r="X28" s="866"/>
      <c r="Y28" s="866"/>
      <c r="Z28" s="866"/>
      <c r="AA28" s="866"/>
      <c r="AB28" s="866"/>
      <c r="AC28" s="867"/>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
      <c r="A29" s="939"/>
      <c r="B29" s="940"/>
      <c r="C29" s="940"/>
      <c r="D29" s="940"/>
      <c r="E29" s="940"/>
      <c r="F29" s="941"/>
      <c r="G29" s="930" t="s">
        <v>259</v>
      </c>
      <c r="H29" s="931"/>
      <c r="I29" s="931"/>
      <c r="J29" s="931"/>
      <c r="K29" s="931"/>
      <c r="L29" s="931"/>
      <c r="M29" s="931"/>
      <c r="N29" s="931"/>
      <c r="O29" s="932"/>
      <c r="P29" s="644">
        <f>AK13</f>
        <v>29</v>
      </c>
      <c r="Q29" s="645"/>
      <c r="R29" s="645"/>
      <c r="S29" s="645"/>
      <c r="T29" s="645"/>
      <c r="U29" s="645"/>
      <c r="V29" s="646"/>
      <c r="W29" s="954">
        <f>AR13</f>
        <v>0</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48" t="s">
        <v>274</v>
      </c>
      <c r="B30" s="849"/>
      <c r="C30" s="849"/>
      <c r="D30" s="849"/>
      <c r="E30" s="849"/>
      <c r="F30" s="850"/>
      <c r="G30" s="760" t="s">
        <v>145</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315</v>
      </c>
      <c r="AF30" s="846"/>
      <c r="AG30" s="846"/>
      <c r="AH30" s="847"/>
      <c r="AI30" s="845" t="s">
        <v>337</v>
      </c>
      <c r="AJ30" s="846"/>
      <c r="AK30" s="846"/>
      <c r="AL30" s="847"/>
      <c r="AM30" s="902" t="s">
        <v>342</v>
      </c>
      <c r="AN30" s="902"/>
      <c r="AO30" s="902"/>
      <c r="AP30" s="845"/>
      <c r="AQ30" s="754" t="s">
        <v>187</v>
      </c>
      <c r="AR30" s="755"/>
      <c r="AS30" s="755"/>
      <c r="AT30" s="756"/>
      <c r="AU30" s="761" t="s">
        <v>133</v>
      </c>
      <c r="AV30" s="761"/>
      <c r="AW30" s="761"/>
      <c r="AX30" s="903"/>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7" t="s">
        <v>482</v>
      </c>
      <c r="AR31" s="185"/>
      <c r="AS31" s="118" t="s">
        <v>188</v>
      </c>
      <c r="AT31" s="119"/>
      <c r="AU31" s="184" t="s">
        <v>486</v>
      </c>
      <c r="AV31" s="184"/>
      <c r="AW31" s="384" t="s">
        <v>177</v>
      </c>
      <c r="AX31" s="385"/>
    </row>
    <row r="32" spans="1:50" ht="29.25" customHeight="1" x14ac:dyDescent="0.15">
      <c r="A32" s="389"/>
      <c r="B32" s="387"/>
      <c r="C32" s="387"/>
      <c r="D32" s="387"/>
      <c r="E32" s="387"/>
      <c r="F32" s="388"/>
      <c r="G32" s="551" t="s">
        <v>508</v>
      </c>
      <c r="H32" s="552"/>
      <c r="I32" s="552"/>
      <c r="J32" s="552"/>
      <c r="K32" s="552"/>
      <c r="L32" s="552"/>
      <c r="M32" s="552"/>
      <c r="N32" s="552"/>
      <c r="O32" s="553"/>
      <c r="P32" s="90" t="s">
        <v>492</v>
      </c>
      <c r="Q32" s="90"/>
      <c r="R32" s="90"/>
      <c r="S32" s="90"/>
      <c r="T32" s="90"/>
      <c r="U32" s="90"/>
      <c r="V32" s="90"/>
      <c r="W32" s="90"/>
      <c r="X32" s="91"/>
      <c r="Y32" s="461" t="s">
        <v>12</v>
      </c>
      <c r="Z32" s="521"/>
      <c r="AA32" s="522"/>
      <c r="AB32" s="451" t="s">
        <v>493</v>
      </c>
      <c r="AC32" s="451"/>
      <c r="AD32" s="451"/>
      <c r="AE32" s="202">
        <v>365</v>
      </c>
      <c r="AF32" s="203"/>
      <c r="AG32" s="203"/>
      <c r="AH32" s="203"/>
      <c r="AI32" s="202">
        <v>365</v>
      </c>
      <c r="AJ32" s="203"/>
      <c r="AK32" s="203"/>
      <c r="AL32" s="203"/>
      <c r="AM32" s="202">
        <v>366</v>
      </c>
      <c r="AN32" s="203"/>
      <c r="AO32" s="203"/>
      <c r="AP32" s="203"/>
      <c r="AQ32" s="326" t="s">
        <v>494</v>
      </c>
      <c r="AR32" s="192"/>
      <c r="AS32" s="192"/>
      <c r="AT32" s="327"/>
      <c r="AU32" s="203" t="s">
        <v>486</v>
      </c>
      <c r="AV32" s="203"/>
      <c r="AW32" s="203"/>
      <c r="AX32" s="205"/>
    </row>
    <row r="33" spans="1:50" ht="29.25" customHeight="1" x14ac:dyDescent="0.15">
      <c r="A33" s="390"/>
      <c r="B33" s="391"/>
      <c r="C33" s="391"/>
      <c r="D33" s="391"/>
      <c r="E33" s="391"/>
      <c r="F33" s="392"/>
      <c r="G33" s="554"/>
      <c r="H33" s="555"/>
      <c r="I33" s="555"/>
      <c r="J33" s="555"/>
      <c r="K33" s="555"/>
      <c r="L33" s="555"/>
      <c r="M33" s="555"/>
      <c r="N33" s="555"/>
      <c r="O33" s="556"/>
      <c r="P33" s="93"/>
      <c r="Q33" s="93"/>
      <c r="R33" s="93"/>
      <c r="S33" s="93"/>
      <c r="T33" s="93"/>
      <c r="U33" s="93"/>
      <c r="V33" s="93"/>
      <c r="W33" s="93"/>
      <c r="X33" s="94"/>
      <c r="Y33" s="404" t="s">
        <v>53</v>
      </c>
      <c r="Z33" s="405"/>
      <c r="AA33" s="406"/>
      <c r="AB33" s="513" t="s">
        <v>493</v>
      </c>
      <c r="AC33" s="513"/>
      <c r="AD33" s="513"/>
      <c r="AE33" s="202">
        <v>365</v>
      </c>
      <c r="AF33" s="203"/>
      <c r="AG33" s="203"/>
      <c r="AH33" s="203"/>
      <c r="AI33" s="202">
        <v>365</v>
      </c>
      <c r="AJ33" s="203"/>
      <c r="AK33" s="203"/>
      <c r="AL33" s="203"/>
      <c r="AM33" s="202">
        <v>366</v>
      </c>
      <c r="AN33" s="203"/>
      <c r="AO33" s="203"/>
      <c r="AP33" s="203"/>
      <c r="AQ33" s="326" t="s">
        <v>482</v>
      </c>
      <c r="AR33" s="192"/>
      <c r="AS33" s="192"/>
      <c r="AT33" s="327"/>
      <c r="AU33" s="203">
        <v>365</v>
      </c>
      <c r="AV33" s="203"/>
      <c r="AW33" s="203"/>
      <c r="AX33" s="205"/>
    </row>
    <row r="34" spans="1:50" ht="29.25" customHeight="1" x14ac:dyDescent="0.15">
      <c r="A34" s="389"/>
      <c r="B34" s="387"/>
      <c r="C34" s="387"/>
      <c r="D34" s="387"/>
      <c r="E34" s="387"/>
      <c r="F34" s="388"/>
      <c r="G34" s="557"/>
      <c r="H34" s="558"/>
      <c r="I34" s="558"/>
      <c r="J34" s="558"/>
      <c r="K34" s="558"/>
      <c r="L34" s="558"/>
      <c r="M34" s="558"/>
      <c r="N34" s="558"/>
      <c r="O34" s="559"/>
      <c r="P34" s="96"/>
      <c r="Q34" s="96"/>
      <c r="R34" s="96"/>
      <c r="S34" s="96"/>
      <c r="T34" s="96"/>
      <c r="U34" s="96"/>
      <c r="V34" s="96"/>
      <c r="W34" s="96"/>
      <c r="X34" s="97"/>
      <c r="Y34" s="404" t="s">
        <v>13</v>
      </c>
      <c r="Z34" s="405"/>
      <c r="AA34" s="406"/>
      <c r="AB34" s="546" t="s">
        <v>178</v>
      </c>
      <c r="AC34" s="546"/>
      <c r="AD34" s="546"/>
      <c r="AE34" s="202">
        <v>100</v>
      </c>
      <c r="AF34" s="203"/>
      <c r="AG34" s="203"/>
      <c r="AH34" s="203"/>
      <c r="AI34" s="202">
        <v>100</v>
      </c>
      <c r="AJ34" s="203"/>
      <c r="AK34" s="203"/>
      <c r="AL34" s="203"/>
      <c r="AM34" s="202">
        <v>100</v>
      </c>
      <c r="AN34" s="203"/>
      <c r="AO34" s="203"/>
      <c r="AP34" s="203"/>
      <c r="AQ34" s="326" t="s">
        <v>482</v>
      </c>
      <c r="AR34" s="192"/>
      <c r="AS34" s="192"/>
      <c r="AT34" s="327"/>
      <c r="AU34" s="203" t="s">
        <v>486</v>
      </c>
      <c r="AV34" s="203"/>
      <c r="AW34" s="203"/>
      <c r="AX34" s="205"/>
    </row>
    <row r="35" spans="1:50" ht="23.25" customHeight="1" x14ac:dyDescent="0.15">
      <c r="A35" s="210" t="s">
        <v>303</v>
      </c>
      <c r="B35" s="211"/>
      <c r="C35" s="211"/>
      <c r="D35" s="211"/>
      <c r="E35" s="211"/>
      <c r="F35" s="212"/>
      <c r="G35" s="216" t="s">
        <v>529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7" t="s">
        <v>274</v>
      </c>
      <c r="B37" s="758"/>
      <c r="C37" s="758"/>
      <c r="D37" s="758"/>
      <c r="E37" s="758"/>
      <c r="F37" s="759"/>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7"/>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7"/>
      <c r="AR38" s="185"/>
      <c r="AS38" s="118" t="s">
        <v>188</v>
      </c>
      <c r="AT38" s="119"/>
      <c r="AU38" s="184"/>
      <c r="AV38" s="184"/>
      <c r="AW38" s="384" t="s">
        <v>177</v>
      </c>
      <c r="AX38" s="385"/>
    </row>
    <row r="39" spans="1:50" ht="42" hidden="1" customHeight="1" x14ac:dyDescent="0.15">
      <c r="A39" s="389"/>
      <c r="B39" s="387"/>
      <c r="C39" s="387"/>
      <c r="D39" s="387"/>
      <c r="E39" s="387"/>
      <c r="F39" s="388"/>
      <c r="G39" s="551"/>
      <c r="H39" s="552"/>
      <c r="I39" s="552"/>
      <c r="J39" s="552"/>
      <c r="K39" s="552"/>
      <c r="L39" s="552"/>
      <c r="M39" s="552"/>
      <c r="N39" s="552"/>
      <c r="O39" s="553"/>
      <c r="P39" s="90"/>
      <c r="Q39" s="90"/>
      <c r="R39" s="90"/>
      <c r="S39" s="90"/>
      <c r="T39" s="90"/>
      <c r="U39" s="90"/>
      <c r="V39" s="90"/>
      <c r="W39" s="90"/>
      <c r="X39" s="91"/>
      <c r="Y39" s="461" t="s">
        <v>12</v>
      </c>
      <c r="Z39" s="521"/>
      <c r="AA39" s="522"/>
      <c r="AB39" s="451"/>
      <c r="AC39" s="451"/>
      <c r="AD39" s="451"/>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42" hidden="1" customHeight="1" x14ac:dyDescent="0.15">
      <c r="A40" s="390"/>
      <c r="B40" s="391"/>
      <c r="C40" s="391"/>
      <c r="D40" s="391"/>
      <c r="E40" s="391"/>
      <c r="F40" s="392"/>
      <c r="G40" s="554"/>
      <c r="H40" s="555"/>
      <c r="I40" s="555"/>
      <c r="J40" s="555"/>
      <c r="K40" s="555"/>
      <c r="L40" s="555"/>
      <c r="M40" s="555"/>
      <c r="N40" s="555"/>
      <c r="O40" s="556"/>
      <c r="P40" s="93"/>
      <c r="Q40" s="93"/>
      <c r="R40" s="93"/>
      <c r="S40" s="93"/>
      <c r="T40" s="93"/>
      <c r="U40" s="93"/>
      <c r="V40" s="93"/>
      <c r="W40" s="93"/>
      <c r="X40" s="94"/>
      <c r="Y40" s="404" t="s">
        <v>53</v>
      </c>
      <c r="Z40" s="405"/>
      <c r="AA40" s="406"/>
      <c r="AB40" s="513"/>
      <c r="AC40" s="513"/>
      <c r="AD40" s="513"/>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42" hidden="1" customHeight="1" x14ac:dyDescent="0.15">
      <c r="A41" s="393"/>
      <c r="B41" s="394"/>
      <c r="C41" s="394"/>
      <c r="D41" s="394"/>
      <c r="E41" s="394"/>
      <c r="F41" s="395"/>
      <c r="G41" s="557"/>
      <c r="H41" s="558"/>
      <c r="I41" s="558"/>
      <c r="J41" s="558"/>
      <c r="K41" s="558"/>
      <c r="L41" s="558"/>
      <c r="M41" s="558"/>
      <c r="N41" s="558"/>
      <c r="O41" s="559"/>
      <c r="P41" s="96"/>
      <c r="Q41" s="96"/>
      <c r="R41" s="96"/>
      <c r="S41" s="96"/>
      <c r="T41" s="96"/>
      <c r="U41" s="96"/>
      <c r="V41" s="96"/>
      <c r="W41" s="96"/>
      <c r="X41" s="97"/>
      <c r="Y41" s="404" t="s">
        <v>13</v>
      </c>
      <c r="Z41" s="405"/>
      <c r="AA41" s="406"/>
      <c r="AB41" s="546" t="s">
        <v>178</v>
      </c>
      <c r="AC41" s="546"/>
      <c r="AD41" s="546"/>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7" t="s">
        <v>274</v>
      </c>
      <c r="B44" s="758"/>
      <c r="C44" s="758"/>
      <c r="D44" s="758"/>
      <c r="E44" s="758"/>
      <c r="F44" s="759"/>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7"/>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7"/>
      <c r="AR45" s="185"/>
      <c r="AS45" s="118" t="s">
        <v>188</v>
      </c>
      <c r="AT45" s="119"/>
      <c r="AU45" s="184"/>
      <c r="AV45" s="184"/>
      <c r="AW45" s="384" t="s">
        <v>177</v>
      </c>
      <c r="AX45" s="385"/>
    </row>
    <row r="46" spans="1:50" ht="23.25" hidden="1" customHeight="1" x14ac:dyDescent="0.15">
      <c r="A46" s="389"/>
      <c r="B46" s="387"/>
      <c r="C46" s="387"/>
      <c r="D46" s="387"/>
      <c r="E46" s="387"/>
      <c r="F46" s="388"/>
      <c r="G46" s="551"/>
      <c r="H46" s="552"/>
      <c r="I46" s="552"/>
      <c r="J46" s="552"/>
      <c r="K46" s="552"/>
      <c r="L46" s="552"/>
      <c r="M46" s="552"/>
      <c r="N46" s="552"/>
      <c r="O46" s="553"/>
      <c r="P46" s="90"/>
      <c r="Q46" s="90"/>
      <c r="R46" s="90"/>
      <c r="S46" s="90"/>
      <c r="T46" s="90"/>
      <c r="U46" s="90"/>
      <c r="V46" s="90"/>
      <c r="W46" s="90"/>
      <c r="X46" s="91"/>
      <c r="Y46" s="461" t="s">
        <v>12</v>
      </c>
      <c r="Z46" s="521"/>
      <c r="AA46" s="522"/>
      <c r="AB46" s="451"/>
      <c r="AC46" s="451"/>
      <c r="AD46" s="451"/>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4"/>
      <c r="H47" s="555"/>
      <c r="I47" s="555"/>
      <c r="J47" s="555"/>
      <c r="K47" s="555"/>
      <c r="L47" s="555"/>
      <c r="M47" s="555"/>
      <c r="N47" s="555"/>
      <c r="O47" s="556"/>
      <c r="P47" s="93"/>
      <c r="Q47" s="93"/>
      <c r="R47" s="93"/>
      <c r="S47" s="93"/>
      <c r="T47" s="93"/>
      <c r="U47" s="93"/>
      <c r="V47" s="93"/>
      <c r="W47" s="93"/>
      <c r="X47" s="94"/>
      <c r="Y47" s="404" t="s">
        <v>53</v>
      </c>
      <c r="Z47" s="405"/>
      <c r="AA47" s="406"/>
      <c r="AB47" s="513"/>
      <c r="AC47" s="513"/>
      <c r="AD47" s="513"/>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7"/>
      <c r="H48" s="558"/>
      <c r="I48" s="558"/>
      <c r="J48" s="558"/>
      <c r="K48" s="558"/>
      <c r="L48" s="558"/>
      <c r="M48" s="558"/>
      <c r="N48" s="558"/>
      <c r="O48" s="559"/>
      <c r="P48" s="96"/>
      <c r="Q48" s="96"/>
      <c r="R48" s="96"/>
      <c r="S48" s="96"/>
      <c r="T48" s="96"/>
      <c r="U48" s="96"/>
      <c r="V48" s="96"/>
      <c r="W48" s="96"/>
      <c r="X48" s="97"/>
      <c r="Y48" s="404" t="s">
        <v>13</v>
      </c>
      <c r="Z48" s="405"/>
      <c r="AA48" s="406"/>
      <c r="AB48" s="546" t="s">
        <v>178</v>
      </c>
      <c r="AC48" s="546"/>
      <c r="AD48" s="546"/>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1" t="s">
        <v>133</v>
      </c>
      <c r="AV51" s="911"/>
      <c r="AW51" s="911"/>
      <c r="AX51" s="912"/>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7"/>
      <c r="AR52" s="185"/>
      <c r="AS52" s="118" t="s">
        <v>188</v>
      </c>
      <c r="AT52" s="119"/>
      <c r="AU52" s="184"/>
      <c r="AV52" s="184"/>
      <c r="AW52" s="384" t="s">
        <v>177</v>
      </c>
      <c r="AX52" s="385"/>
    </row>
    <row r="53" spans="1:50" ht="23.25" hidden="1" customHeight="1" x14ac:dyDescent="0.15">
      <c r="A53" s="389"/>
      <c r="B53" s="387"/>
      <c r="C53" s="387"/>
      <c r="D53" s="387"/>
      <c r="E53" s="387"/>
      <c r="F53" s="388"/>
      <c r="G53" s="551"/>
      <c r="H53" s="552"/>
      <c r="I53" s="552"/>
      <c r="J53" s="552"/>
      <c r="K53" s="552"/>
      <c r="L53" s="552"/>
      <c r="M53" s="552"/>
      <c r="N53" s="552"/>
      <c r="O53" s="553"/>
      <c r="P53" s="90"/>
      <c r="Q53" s="90"/>
      <c r="R53" s="90"/>
      <c r="S53" s="90"/>
      <c r="T53" s="90"/>
      <c r="U53" s="90"/>
      <c r="V53" s="90"/>
      <c r="W53" s="90"/>
      <c r="X53" s="91"/>
      <c r="Y53" s="461" t="s">
        <v>12</v>
      </c>
      <c r="Z53" s="521"/>
      <c r="AA53" s="522"/>
      <c r="AB53" s="451"/>
      <c r="AC53" s="451"/>
      <c r="AD53" s="451"/>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4"/>
      <c r="H54" s="555"/>
      <c r="I54" s="555"/>
      <c r="J54" s="555"/>
      <c r="K54" s="555"/>
      <c r="L54" s="555"/>
      <c r="M54" s="555"/>
      <c r="N54" s="555"/>
      <c r="O54" s="556"/>
      <c r="P54" s="93"/>
      <c r="Q54" s="93"/>
      <c r="R54" s="93"/>
      <c r="S54" s="93"/>
      <c r="T54" s="93"/>
      <c r="U54" s="93"/>
      <c r="V54" s="93"/>
      <c r="W54" s="93"/>
      <c r="X54" s="94"/>
      <c r="Y54" s="404" t="s">
        <v>53</v>
      </c>
      <c r="Z54" s="405"/>
      <c r="AA54" s="406"/>
      <c r="AB54" s="513"/>
      <c r="AC54" s="513"/>
      <c r="AD54" s="513"/>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7"/>
      <c r="H55" s="558"/>
      <c r="I55" s="558"/>
      <c r="J55" s="558"/>
      <c r="K55" s="558"/>
      <c r="L55" s="558"/>
      <c r="M55" s="558"/>
      <c r="N55" s="558"/>
      <c r="O55" s="559"/>
      <c r="P55" s="96"/>
      <c r="Q55" s="96"/>
      <c r="R55" s="96"/>
      <c r="S55" s="96"/>
      <c r="T55" s="96"/>
      <c r="U55" s="96"/>
      <c r="V55" s="96"/>
      <c r="W55" s="96"/>
      <c r="X55" s="97"/>
      <c r="Y55" s="404" t="s">
        <v>13</v>
      </c>
      <c r="Z55" s="405"/>
      <c r="AA55" s="406"/>
      <c r="AB55" s="581" t="s">
        <v>14</v>
      </c>
      <c r="AC55" s="581"/>
      <c r="AD55" s="581"/>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1" t="s">
        <v>133</v>
      </c>
      <c r="AV58" s="911"/>
      <c r="AW58" s="911"/>
      <c r="AX58" s="912"/>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7"/>
      <c r="AR59" s="185"/>
      <c r="AS59" s="118" t="s">
        <v>188</v>
      </c>
      <c r="AT59" s="119"/>
      <c r="AU59" s="184"/>
      <c r="AV59" s="184"/>
      <c r="AW59" s="384" t="s">
        <v>177</v>
      </c>
      <c r="AX59" s="385"/>
    </row>
    <row r="60" spans="1:50" ht="23.25" hidden="1" customHeight="1" x14ac:dyDescent="0.15">
      <c r="A60" s="389"/>
      <c r="B60" s="387"/>
      <c r="C60" s="387"/>
      <c r="D60" s="387"/>
      <c r="E60" s="387"/>
      <c r="F60" s="388"/>
      <c r="G60" s="551"/>
      <c r="H60" s="552"/>
      <c r="I60" s="552"/>
      <c r="J60" s="552"/>
      <c r="K60" s="552"/>
      <c r="L60" s="552"/>
      <c r="M60" s="552"/>
      <c r="N60" s="552"/>
      <c r="O60" s="553"/>
      <c r="P60" s="90"/>
      <c r="Q60" s="90"/>
      <c r="R60" s="90"/>
      <c r="S60" s="90"/>
      <c r="T60" s="90"/>
      <c r="U60" s="90"/>
      <c r="V60" s="90"/>
      <c r="W60" s="90"/>
      <c r="X60" s="91"/>
      <c r="Y60" s="461" t="s">
        <v>12</v>
      </c>
      <c r="Z60" s="521"/>
      <c r="AA60" s="522"/>
      <c r="AB60" s="451"/>
      <c r="AC60" s="451"/>
      <c r="AD60" s="451"/>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4"/>
      <c r="H61" s="555"/>
      <c r="I61" s="555"/>
      <c r="J61" s="555"/>
      <c r="K61" s="555"/>
      <c r="L61" s="555"/>
      <c r="M61" s="555"/>
      <c r="N61" s="555"/>
      <c r="O61" s="556"/>
      <c r="P61" s="93"/>
      <c r="Q61" s="93"/>
      <c r="R61" s="93"/>
      <c r="S61" s="93"/>
      <c r="T61" s="93"/>
      <c r="U61" s="93"/>
      <c r="V61" s="93"/>
      <c r="W61" s="93"/>
      <c r="X61" s="94"/>
      <c r="Y61" s="404" t="s">
        <v>53</v>
      </c>
      <c r="Z61" s="405"/>
      <c r="AA61" s="406"/>
      <c r="AB61" s="513"/>
      <c r="AC61" s="513"/>
      <c r="AD61" s="513"/>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7"/>
      <c r="H62" s="558"/>
      <c r="I62" s="558"/>
      <c r="J62" s="558"/>
      <c r="K62" s="558"/>
      <c r="L62" s="558"/>
      <c r="M62" s="558"/>
      <c r="N62" s="558"/>
      <c r="O62" s="559"/>
      <c r="P62" s="96"/>
      <c r="Q62" s="96"/>
      <c r="R62" s="96"/>
      <c r="S62" s="96"/>
      <c r="T62" s="96"/>
      <c r="U62" s="96"/>
      <c r="V62" s="96"/>
      <c r="W62" s="96"/>
      <c r="X62" s="97"/>
      <c r="Y62" s="404" t="s">
        <v>13</v>
      </c>
      <c r="Z62" s="405"/>
      <c r="AA62" s="406"/>
      <c r="AB62" s="546" t="s">
        <v>14</v>
      </c>
      <c r="AC62" s="546"/>
      <c r="AD62" s="546"/>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2" t="s">
        <v>275</v>
      </c>
      <c r="B65" s="473"/>
      <c r="C65" s="473"/>
      <c r="D65" s="473"/>
      <c r="E65" s="473"/>
      <c r="F65" s="474"/>
      <c r="G65" s="475"/>
      <c r="H65" s="223" t="s">
        <v>145</v>
      </c>
      <c r="I65" s="223"/>
      <c r="J65" s="223"/>
      <c r="K65" s="223"/>
      <c r="L65" s="223"/>
      <c r="M65" s="223"/>
      <c r="N65" s="223"/>
      <c r="O65" s="224"/>
      <c r="P65" s="222" t="s">
        <v>58</v>
      </c>
      <c r="Q65" s="223"/>
      <c r="R65" s="223"/>
      <c r="S65" s="223"/>
      <c r="T65" s="223"/>
      <c r="U65" s="223"/>
      <c r="V65" s="224"/>
      <c r="W65" s="477" t="s">
        <v>270</v>
      </c>
      <c r="X65" s="478"/>
      <c r="Y65" s="481"/>
      <c r="Z65" s="481"/>
      <c r="AA65" s="482"/>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5"/>
      <c r="B66" s="466"/>
      <c r="C66" s="466"/>
      <c r="D66" s="466"/>
      <c r="E66" s="466"/>
      <c r="F66" s="467"/>
      <c r="G66" s="476"/>
      <c r="H66" s="226"/>
      <c r="I66" s="226"/>
      <c r="J66" s="226"/>
      <c r="K66" s="226"/>
      <c r="L66" s="226"/>
      <c r="M66" s="226"/>
      <c r="N66" s="226"/>
      <c r="O66" s="227"/>
      <c r="P66" s="225"/>
      <c r="Q66" s="226"/>
      <c r="R66" s="226"/>
      <c r="S66" s="226"/>
      <c r="T66" s="226"/>
      <c r="U66" s="226"/>
      <c r="V66" s="227"/>
      <c r="W66" s="479"/>
      <c r="X66" s="480"/>
      <c r="Y66" s="483"/>
      <c r="Z66" s="483"/>
      <c r="AA66" s="484"/>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5"/>
      <c r="B67" s="466"/>
      <c r="C67" s="466"/>
      <c r="D67" s="466"/>
      <c r="E67" s="466"/>
      <c r="F67" s="467"/>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5"/>
      <c r="B68" s="466"/>
      <c r="C68" s="466"/>
      <c r="D68" s="466"/>
      <c r="E68" s="466"/>
      <c r="F68" s="467"/>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5"/>
      <c r="B69" s="466"/>
      <c r="C69" s="466"/>
      <c r="D69" s="466"/>
      <c r="E69" s="466"/>
      <c r="F69" s="467"/>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5" t="s">
        <v>279</v>
      </c>
      <c r="B70" s="466"/>
      <c r="C70" s="466"/>
      <c r="D70" s="466"/>
      <c r="E70" s="466"/>
      <c r="F70" s="467"/>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5"/>
      <c r="B71" s="466"/>
      <c r="C71" s="466"/>
      <c r="D71" s="466"/>
      <c r="E71" s="466"/>
      <c r="F71" s="467"/>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8"/>
      <c r="B72" s="469"/>
      <c r="C72" s="469"/>
      <c r="D72" s="469"/>
      <c r="E72" s="469"/>
      <c r="F72" s="470"/>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6" t="s">
        <v>275</v>
      </c>
      <c r="B73" s="497"/>
      <c r="C73" s="497"/>
      <c r="D73" s="497"/>
      <c r="E73" s="497"/>
      <c r="F73" s="498"/>
      <c r="G73" s="569"/>
      <c r="H73" s="115" t="s">
        <v>145</v>
      </c>
      <c r="I73" s="115"/>
      <c r="J73" s="115"/>
      <c r="K73" s="115"/>
      <c r="L73" s="115"/>
      <c r="M73" s="115"/>
      <c r="N73" s="115"/>
      <c r="O73" s="116"/>
      <c r="P73" s="144" t="s">
        <v>58</v>
      </c>
      <c r="Q73" s="115"/>
      <c r="R73" s="115"/>
      <c r="S73" s="115"/>
      <c r="T73" s="115"/>
      <c r="U73" s="115"/>
      <c r="V73" s="115"/>
      <c r="W73" s="115"/>
      <c r="X73" s="116"/>
      <c r="Y73" s="571"/>
      <c r="Z73" s="572"/>
      <c r="AA73" s="573"/>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9"/>
      <c r="B74" s="500"/>
      <c r="C74" s="500"/>
      <c r="D74" s="500"/>
      <c r="E74" s="500"/>
      <c r="F74" s="501"/>
      <c r="G74" s="570"/>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7"/>
      <c r="AR74" s="185"/>
      <c r="AS74" s="118" t="s">
        <v>188</v>
      </c>
      <c r="AT74" s="119"/>
      <c r="AU74" s="577"/>
      <c r="AV74" s="185"/>
      <c r="AW74" s="118" t="s">
        <v>177</v>
      </c>
      <c r="AX74" s="180"/>
    </row>
    <row r="75" spans="1:50" ht="23.25" hidden="1" customHeight="1" x14ac:dyDescent="0.15">
      <c r="A75" s="499"/>
      <c r="B75" s="500"/>
      <c r="C75" s="500"/>
      <c r="D75" s="500"/>
      <c r="E75" s="500"/>
      <c r="F75" s="501"/>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9"/>
      <c r="B76" s="500"/>
      <c r="C76" s="500"/>
      <c r="D76" s="500"/>
      <c r="E76" s="500"/>
      <c r="F76" s="501"/>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9"/>
      <c r="B77" s="500"/>
      <c r="C77" s="500"/>
      <c r="D77" s="500"/>
      <c r="E77" s="500"/>
      <c r="F77" s="501"/>
      <c r="G77" s="598"/>
      <c r="H77" s="96"/>
      <c r="I77" s="96"/>
      <c r="J77" s="96"/>
      <c r="K77" s="96"/>
      <c r="L77" s="96"/>
      <c r="M77" s="96"/>
      <c r="N77" s="96"/>
      <c r="O77" s="97"/>
      <c r="P77" s="93"/>
      <c r="Q77" s="93"/>
      <c r="R77" s="93"/>
      <c r="S77" s="93"/>
      <c r="T77" s="93"/>
      <c r="U77" s="93"/>
      <c r="V77" s="93"/>
      <c r="W77" s="93"/>
      <c r="X77" s="94"/>
      <c r="Y77" s="144" t="s">
        <v>13</v>
      </c>
      <c r="Z77" s="115"/>
      <c r="AA77" s="116"/>
      <c r="AB77" s="566" t="s">
        <v>14</v>
      </c>
      <c r="AC77" s="566"/>
      <c r="AD77" s="566"/>
      <c r="AE77" s="877"/>
      <c r="AF77" s="878"/>
      <c r="AG77" s="878"/>
      <c r="AH77" s="878"/>
      <c r="AI77" s="877"/>
      <c r="AJ77" s="878"/>
      <c r="AK77" s="878"/>
      <c r="AL77" s="878"/>
      <c r="AM77" s="877"/>
      <c r="AN77" s="878"/>
      <c r="AO77" s="878"/>
      <c r="AP77" s="878"/>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4"/>
      <c r="I78" s="575"/>
      <c r="J78" s="575"/>
      <c r="K78" s="575"/>
      <c r="L78" s="575"/>
      <c r="M78" s="575"/>
      <c r="N78" s="575"/>
      <c r="O78" s="576"/>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thickBot="1" x14ac:dyDescent="0.2">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2" t="s">
        <v>269</v>
      </c>
      <c r="AP79" s="263"/>
      <c r="AQ79" s="263"/>
      <c r="AR79" s="66" t="s">
        <v>267</v>
      </c>
      <c r="AS79" s="262"/>
      <c r="AT79" s="263"/>
      <c r="AU79" s="263"/>
      <c r="AV79" s="263"/>
      <c r="AW79" s="263"/>
      <c r="AX79" s="967"/>
    </row>
    <row r="80" spans="1:50" ht="18.75" hidden="1" customHeight="1" x14ac:dyDescent="0.15">
      <c r="A80" s="851" t="s">
        <v>146</v>
      </c>
      <c r="B80" s="514" t="s">
        <v>266</v>
      </c>
      <c r="C80" s="515"/>
      <c r="D80" s="515"/>
      <c r="E80" s="515"/>
      <c r="F80" s="516"/>
      <c r="G80" s="422" t="s">
        <v>138</v>
      </c>
      <c r="H80" s="422"/>
      <c r="I80" s="422"/>
      <c r="J80" s="422"/>
      <c r="K80" s="422"/>
      <c r="L80" s="422"/>
      <c r="M80" s="422"/>
      <c r="N80" s="422"/>
      <c r="O80" s="422"/>
      <c r="P80" s="422"/>
      <c r="Q80" s="422"/>
      <c r="R80" s="422"/>
      <c r="S80" s="422"/>
      <c r="T80" s="422"/>
      <c r="U80" s="422"/>
      <c r="V80" s="422"/>
      <c r="W80" s="422"/>
      <c r="X80" s="422"/>
      <c r="Y80" s="422"/>
      <c r="Z80" s="422"/>
      <c r="AA80" s="503"/>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2"/>
      <c r="B81" s="517"/>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2"/>
      <c r="B82" s="517"/>
      <c r="C82" s="417"/>
      <c r="D82" s="417"/>
      <c r="E82" s="417"/>
      <c r="F82" s="418"/>
      <c r="G82" s="663"/>
      <c r="H82" s="663"/>
      <c r="I82" s="663"/>
      <c r="J82" s="663"/>
      <c r="K82" s="663"/>
      <c r="L82" s="663"/>
      <c r="M82" s="663"/>
      <c r="N82" s="663"/>
      <c r="O82" s="663"/>
      <c r="P82" s="663"/>
      <c r="Q82" s="663"/>
      <c r="R82" s="663"/>
      <c r="S82" s="663"/>
      <c r="T82" s="663"/>
      <c r="U82" s="663"/>
      <c r="V82" s="663"/>
      <c r="W82" s="663"/>
      <c r="X82" s="663"/>
      <c r="Y82" s="663"/>
      <c r="Z82" s="663"/>
      <c r="AA82" s="664"/>
      <c r="AB82" s="871"/>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60" ht="22.5" hidden="1" customHeight="1" x14ac:dyDescent="0.15">
      <c r="A83" s="852"/>
      <c r="B83" s="517"/>
      <c r="C83" s="417"/>
      <c r="D83" s="417"/>
      <c r="E83" s="417"/>
      <c r="F83" s="418"/>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60" ht="19.5" hidden="1" customHeight="1" x14ac:dyDescent="0.15">
      <c r="A84" s="852"/>
      <c r="B84" s="518"/>
      <c r="C84" s="519"/>
      <c r="D84" s="519"/>
      <c r="E84" s="519"/>
      <c r="F84" s="520"/>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60" ht="18.75" hidden="1" customHeight="1" x14ac:dyDescent="0.15">
      <c r="A85" s="852"/>
      <c r="B85" s="417" t="s">
        <v>144</v>
      </c>
      <c r="C85" s="417"/>
      <c r="D85" s="417"/>
      <c r="E85" s="417"/>
      <c r="F85" s="418"/>
      <c r="G85" s="502" t="s">
        <v>60</v>
      </c>
      <c r="H85" s="422"/>
      <c r="I85" s="422"/>
      <c r="J85" s="422"/>
      <c r="K85" s="422"/>
      <c r="L85" s="422"/>
      <c r="M85" s="422"/>
      <c r="N85" s="422"/>
      <c r="O85" s="503"/>
      <c r="P85" s="421" t="s">
        <v>62</v>
      </c>
      <c r="Q85" s="422"/>
      <c r="R85" s="422"/>
      <c r="S85" s="422"/>
      <c r="T85" s="422"/>
      <c r="U85" s="422"/>
      <c r="V85" s="422"/>
      <c r="W85" s="422"/>
      <c r="X85" s="503"/>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3" t="s">
        <v>133</v>
      </c>
      <c r="AV85" s="523"/>
      <c r="AW85" s="523"/>
      <c r="AX85" s="524"/>
      <c r="AY85" s="10"/>
      <c r="AZ85" s="10"/>
      <c r="BA85" s="10"/>
      <c r="BB85" s="10"/>
      <c r="BC85" s="10"/>
    </row>
    <row r="86" spans="1:60" ht="18.75" hidden="1" customHeight="1" x14ac:dyDescent="0.15">
      <c r="A86" s="852"/>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2"/>
      <c r="B87" s="417"/>
      <c r="C87" s="417"/>
      <c r="D87" s="417"/>
      <c r="E87" s="417"/>
      <c r="F87" s="418"/>
      <c r="G87" s="89"/>
      <c r="H87" s="90"/>
      <c r="I87" s="90"/>
      <c r="J87" s="90"/>
      <c r="K87" s="90"/>
      <c r="L87" s="90"/>
      <c r="M87" s="90"/>
      <c r="N87" s="90"/>
      <c r="O87" s="91"/>
      <c r="P87" s="90"/>
      <c r="Q87" s="504"/>
      <c r="R87" s="504"/>
      <c r="S87" s="504"/>
      <c r="T87" s="504"/>
      <c r="U87" s="504"/>
      <c r="V87" s="504"/>
      <c r="W87" s="504"/>
      <c r="X87" s="505"/>
      <c r="Y87" s="548" t="s">
        <v>61</v>
      </c>
      <c r="Z87" s="549"/>
      <c r="AA87" s="550"/>
      <c r="AB87" s="451"/>
      <c r="AC87" s="451"/>
      <c r="AD87" s="451"/>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2"/>
      <c r="B88" s="417"/>
      <c r="C88" s="417"/>
      <c r="D88" s="417"/>
      <c r="E88" s="417"/>
      <c r="F88" s="418"/>
      <c r="G88" s="92"/>
      <c r="H88" s="93"/>
      <c r="I88" s="93"/>
      <c r="J88" s="93"/>
      <c r="K88" s="93"/>
      <c r="L88" s="93"/>
      <c r="M88" s="93"/>
      <c r="N88" s="93"/>
      <c r="O88" s="94"/>
      <c r="P88" s="506"/>
      <c r="Q88" s="506"/>
      <c r="R88" s="506"/>
      <c r="S88" s="506"/>
      <c r="T88" s="506"/>
      <c r="U88" s="506"/>
      <c r="V88" s="506"/>
      <c r="W88" s="506"/>
      <c r="X88" s="507"/>
      <c r="Y88" s="447" t="s">
        <v>53</v>
      </c>
      <c r="Z88" s="448"/>
      <c r="AA88" s="449"/>
      <c r="AB88" s="513"/>
      <c r="AC88" s="513"/>
      <c r="AD88" s="513"/>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2"/>
      <c r="B89" s="519"/>
      <c r="C89" s="519"/>
      <c r="D89" s="519"/>
      <c r="E89" s="519"/>
      <c r="F89" s="520"/>
      <c r="G89" s="95"/>
      <c r="H89" s="96"/>
      <c r="I89" s="96"/>
      <c r="J89" s="96"/>
      <c r="K89" s="96"/>
      <c r="L89" s="96"/>
      <c r="M89" s="96"/>
      <c r="N89" s="96"/>
      <c r="O89" s="97"/>
      <c r="P89" s="161"/>
      <c r="Q89" s="161"/>
      <c r="R89" s="161"/>
      <c r="S89" s="161"/>
      <c r="T89" s="161"/>
      <c r="U89" s="161"/>
      <c r="V89" s="161"/>
      <c r="W89" s="161"/>
      <c r="X89" s="547"/>
      <c r="Y89" s="447" t="s">
        <v>13</v>
      </c>
      <c r="Z89" s="448"/>
      <c r="AA89" s="449"/>
      <c r="AB89" s="581" t="s">
        <v>14</v>
      </c>
      <c r="AC89" s="581"/>
      <c r="AD89" s="581"/>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2"/>
      <c r="B90" s="417" t="s">
        <v>144</v>
      </c>
      <c r="C90" s="417"/>
      <c r="D90" s="417"/>
      <c r="E90" s="417"/>
      <c r="F90" s="418"/>
      <c r="G90" s="502" t="s">
        <v>60</v>
      </c>
      <c r="H90" s="422"/>
      <c r="I90" s="422"/>
      <c r="J90" s="422"/>
      <c r="K90" s="422"/>
      <c r="L90" s="422"/>
      <c r="M90" s="422"/>
      <c r="N90" s="422"/>
      <c r="O90" s="503"/>
      <c r="P90" s="421" t="s">
        <v>62</v>
      </c>
      <c r="Q90" s="422"/>
      <c r="R90" s="422"/>
      <c r="S90" s="422"/>
      <c r="T90" s="422"/>
      <c r="U90" s="422"/>
      <c r="V90" s="422"/>
      <c r="W90" s="422"/>
      <c r="X90" s="503"/>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3" t="s">
        <v>133</v>
      </c>
      <c r="AV90" s="523"/>
      <c r="AW90" s="523"/>
      <c r="AX90" s="524"/>
    </row>
    <row r="91" spans="1:60" ht="18.75" hidden="1" customHeight="1" x14ac:dyDescent="0.15">
      <c r="A91" s="852"/>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2"/>
      <c r="B92" s="417"/>
      <c r="C92" s="417"/>
      <c r="D92" s="417"/>
      <c r="E92" s="417"/>
      <c r="F92" s="418"/>
      <c r="G92" s="89"/>
      <c r="H92" s="90"/>
      <c r="I92" s="90"/>
      <c r="J92" s="90"/>
      <c r="K92" s="90"/>
      <c r="L92" s="90"/>
      <c r="M92" s="90"/>
      <c r="N92" s="90"/>
      <c r="O92" s="91"/>
      <c r="P92" s="90"/>
      <c r="Q92" s="504"/>
      <c r="R92" s="504"/>
      <c r="S92" s="504"/>
      <c r="T92" s="504"/>
      <c r="U92" s="504"/>
      <c r="V92" s="504"/>
      <c r="W92" s="504"/>
      <c r="X92" s="505"/>
      <c r="Y92" s="548" t="s">
        <v>61</v>
      </c>
      <c r="Z92" s="549"/>
      <c r="AA92" s="550"/>
      <c r="AB92" s="451"/>
      <c r="AC92" s="451"/>
      <c r="AD92" s="451"/>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2"/>
      <c r="B93" s="417"/>
      <c r="C93" s="417"/>
      <c r="D93" s="417"/>
      <c r="E93" s="417"/>
      <c r="F93" s="418"/>
      <c r="G93" s="92"/>
      <c r="H93" s="93"/>
      <c r="I93" s="93"/>
      <c r="J93" s="93"/>
      <c r="K93" s="93"/>
      <c r="L93" s="93"/>
      <c r="M93" s="93"/>
      <c r="N93" s="93"/>
      <c r="O93" s="94"/>
      <c r="P93" s="506"/>
      <c r="Q93" s="506"/>
      <c r="R93" s="506"/>
      <c r="S93" s="506"/>
      <c r="T93" s="506"/>
      <c r="U93" s="506"/>
      <c r="V93" s="506"/>
      <c r="W93" s="506"/>
      <c r="X93" s="507"/>
      <c r="Y93" s="447" t="s">
        <v>53</v>
      </c>
      <c r="Z93" s="448"/>
      <c r="AA93" s="449"/>
      <c r="AB93" s="513"/>
      <c r="AC93" s="513"/>
      <c r="AD93" s="513"/>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2"/>
      <c r="B94" s="519"/>
      <c r="C94" s="519"/>
      <c r="D94" s="519"/>
      <c r="E94" s="519"/>
      <c r="F94" s="520"/>
      <c r="G94" s="95"/>
      <c r="H94" s="96"/>
      <c r="I94" s="96"/>
      <c r="J94" s="96"/>
      <c r="K94" s="96"/>
      <c r="L94" s="96"/>
      <c r="M94" s="96"/>
      <c r="N94" s="96"/>
      <c r="O94" s="97"/>
      <c r="P94" s="161"/>
      <c r="Q94" s="161"/>
      <c r="R94" s="161"/>
      <c r="S94" s="161"/>
      <c r="T94" s="161"/>
      <c r="U94" s="161"/>
      <c r="V94" s="161"/>
      <c r="W94" s="161"/>
      <c r="X94" s="547"/>
      <c r="Y94" s="447" t="s">
        <v>13</v>
      </c>
      <c r="Z94" s="448"/>
      <c r="AA94" s="449"/>
      <c r="AB94" s="581" t="s">
        <v>14</v>
      </c>
      <c r="AC94" s="581"/>
      <c r="AD94" s="581"/>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2"/>
      <c r="B95" s="417" t="s">
        <v>144</v>
      </c>
      <c r="C95" s="417"/>
      <c r="D95" s="417"/>
      <c r="E95" s="417"/>
      <c r="F95" s="418"/>
      <c r="G95" s="502" t="s">
        <v>60</v>
      </c>
      <c r="H95" s="422"/>
      <c r="I95" s="422"/>
      <c r="J95" s="422"/>
      <c r="K95" s="422"/>
      <c r="L95" s="422"/>
      <c r="M95" s="422"/>
      <c r="N95" s="422"/>
      <c r="O95" s="503"/>
      <c r="P95" s="421" t="s">
        <v>62</v>
      </c>
      <c r="Q95" s="422"/>
      <c r="R95" s="422"/>
      <c r="S95" s="422"/>
      <c r="T95" s="422"/>
      <c r="U95" s="422"/>
      <c r="V95" s="422"/>
      <c r="W95" s="422"/>
      <c r="X95" s="503"/>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3" t="s">
        <v>133</v>
      </c>
      <c r="AV95" s="523"/>
      <c r="AW95" s="523"/>
      <c r="AX95" s="524"/>
      <c r="AY95" s="10"/>
      <c r="AZ95" s="10"/>
      <c r="BA95" s="10"/>
      <c r="BB95" s="10"/>
      <c r="BC95" s="10"/>
      <c r="BD95" s="10"/>
      <c r="BE95" s="10"/>
      <c r="BF95" s="10"/>
      <c r="BG95" s="10"/>
      <c r="BH95" s="10"/>
    </row>
    <row r="96" spans="1:60" ht="18.75" hidden="1" customHeight="1" x14ac:dyDescent="0.15">
      <c r="A96" s="852"/>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2"/>
      <c r="B97" s="417"/>
      <c r="C97" s="417"/>
      <c r="D97" s="417"/>
      <c r="E97" s="417"/>
      <c r="F97" s="418"/>
      <c r="G97" s="89"/>
      <c r="H97" s="90"/>
      <c r="I97" s="90"/>
      <c r="J97" s="90"/>
      <c r="K97" s="90"/>
      <c r="L97" s="90"/>
      <c r="M97" s="90"/>
      <c r="N97" s="90"/>
      <c r="O97" s="91"/>
      <c r="P97" s="90"/>
      <c r="Q97" s="504"/>
      <c r="R97" s="504"/>
      <c r="S97" s="504"/>
      <c r="T97" s="504"/>
      <c r="U97" s="504"/>
      <c r="V97" s="504"/>
      <c r="W97" s="504"/>
      <c r="X97" s="505"/>
      <c r="Y97" s="548" t="s">
        <v>61</v>
      </c>
      <c r="Z97" s="549"/>
      <c r="AA97" s="550"/>
      <c r="AB97" s="458"/>
      <c r="AC97" s="459"/>
      <c r="AD97" s="460"/>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2"/>
      <c r="B98" s="417"/>
      <c r="C98" s="417"/>
      <c r="D98" s="417"/>
      <c r="E98" s="417"/>
      <c r="F98" s="418"/>
      <c r="G98" s="92"/>
      <c r="H98" s="93"/>
      <c r="I98" s="93"/>
      <c r="J98" s="93"/>
      <c r="K98" s="93"/>
      <c r="L98" s="93"/>
      <c r="M98" s="93"/>
      <c r="N98" s="93"/>
      <c r="O98" s="94"/>
      <c r="P98" s="506"/>
      <c r="Q98" s="506"/>
      <c r="R98" s="506"/>
      <c r="S98" s="506"/>
      <c r="T98" s="506"/>
      <c r="U98" s="506"/>
      <c r="V98" s="506"/>
      <c r="W98" s="506"/>
      <c r="X98" s="507"/>
      <c r="Y98" s="447" t="s">
        <v>53</v>
      </c>
      <c r="Z98" s="448"/>
      <c r="AA98" s="449"/>
      <c r="AB98" s="452"/>
      <c r="AC98" s="453"/>
      <c r="AD98" s="454"/>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3"/>
      <c r="B99" s="419"/>
      <c r="C99" s="419"/>
      <c r="D99" s="419"/>
      <c r="E99" s="419"/>
      <c r="F99" s="420"/>
      <c r="G99" s="567"/>
      <c r="H99" s="200"/>
      <c r="I99" s="200"/>
      <c r="J99" s="200"/>
      <c r="K99" s="200"/>
      <c r="L99" s="200"/>
      <c r="M99" s="200"/>
      <c r="N99" s="200"/>
      <c r="O99" s="568"/>
      <c r="P99" s="508"/>
      <c r="Q99" s="508"/>
      <c r="R99" s="508"/>
      <c r="S99" s="508"/>
      <c r="T99" s="508"/>
      <c r="U99" s="508"/>
      <c r="V99" s="508"/>
      <c r="W99" s="508"/>
      <c r="X99" s="509"/>
      <c r="Y99" s="882" t="s">
        <v>13</v>
      </c>
      <c r="Z99" s="883"/>
      <c r="AA99" s="884"/>
      <c r="AB99" s="879" t="s">
        <v>14</v>
      </c>
      <c r="AC99" s="880"/>
      <c r="AD99" s="881"/>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15">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1"/>
      <c r="Z100" s="842"/>
      <c r="AA100" s="843"/>
      <c r="AB100" s="471" t="s">
        <v>11</v>
      </c>
      <c r="AC100" s="471"/>
      <c r="AD100" s="471"/>
      <c r="AE100" s="529" t="s">
        <v>315</v>
      </c>
      <c r="AF100" s="530"/>
      <c r="AG100" s="530"/>
      <c r="AH100" s="531"/>
      <c r="AI100" s="529" t="s">
        <v>335</v>
      </c>
      <c r="AJ100" s="530"/>
      <c r="AK100" s="530"/>
      <c r="AL100" s="531"/>
      <c r="AM100" s="529" t="s">
        <v>342</v>
      </c>
      <c r="AN100" s="530"/>
      <c r="AO100" s="530"/>
      <c r="AP100" s="531"/>
      <c r="AQ100" s="304" t="s">
        <v>355</v>
      </c>
      <c r="AR100" s="305"/>
      <c r="AS100" s="305"/>
      <c r="AT100" s="306"/>
      <c r="AU100" s="304" t="s">
        <v>356</v>
      </c>
      <c r="AV100" s="305"/>
      <c r="AW100" s="305"/>
      <c r="AX100" s="307"/>
    </row>
    <row r="101" spans="1:60" ht="26.25" customHeight="1" x14ac:dyDescent="0.15">
      <c r="A101" s="411"/>
      <c r="B101" s="412"/>
      <c r="C101" s="412"/>
      <c r="D101" s="412"/>
      <c r="E101" s="412"/>
      <c r="F101" s="413"/>
      <c r="G101" s="90" t="s">
        <v>509</v>
      </c>
      <c r="H101" s="90"/>
      <c r="I101" s="90"/>
      <c r="J101" s="90"/>
      <c r="K101" s="90"/>
      <c r="L101" s="90"/>
      <c r="M101" s="90"/>
      <c r="N101" s="90"/>
      <c r="O101" s="90"/>
      <c r="P101" s="90"/>
      <c r="Q101" s="90"/>
      <c r="R101" s="90"/>
      <c r="S101" s="90"/>
      <c r="T101" s="90"/>
      <c r="U101" s="90"/>
      <c r="V101" s="90"/>
      <c r="W101" s="90"/>
      <c r="X101" s="91"/>
      <c r="Y101" s="532" t="s">
        <v>54</v>
      </c>
      <c r="Z101" s="533"/>
      <c r="AA101" s="534"/>
      <c r="AB101" s="450" t="s">
        <v>510</v>
      </c>
      <c r="AC101" s="451"/>
      <c r="AD101" s="451"/>
      <c r="AE101" s="202">
        <v>4</v>
      </c>
      <c r="AF101" s="203"/>
      <c r="AG101" s="203"/>
      <c r="AH101" s="204"/>
      <c r="AI101" s="202">
        <v>4</v>
      </c>
      <c r="AJ101" s="203"/>
      <c r="AK101" s="203"/>
      <c r="AL101" s="204"/>
      <c r="AM101" s="202">
        <v>4</v>
      </c>
      <c r="AN101" s="203"/>
      <c r="AO101" s="203"/>
      <c r="AP101" s="204"/>
      <c r="AQ101" s="202" t="s">
        <v>550</v>
      </c>
      <c r="AR101" s="203"/>
      <c r="AS101" s="203"/>
      <c r="AT101" s="204"/>
      <c r="AU101" s="202" t="s">
        <v>550</v>
      </c>
      <c r="AV101" s="203"/>
      <c r="AW101" s="203"/>
      <c r="AX101" s="204"/>
    </row>
    <row r="102" spans="1:60" ht="26.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1" t="s">
        <v>510</v>
      </c>
      <c r="AC102" s="451"/>
      <c r="AD102" s="451"/>
      <c r="AE102" s="407">
        <v>4</v>
      </c>
      <c r="AF102" s="407"/>
      <c r="AG102" s="407"/>
      <c r="AH102" s="407"/>
      <c r="AI102" s="407">
        <v>4</v>
      </c>
      <c r="AJ102" s="407"/>
      <c r="AK102" s="407"/>
      <c r="AL102" s="407"/>
      <c r="AM102" s="407">
        <v>4</v>
      </c>
      <c r="AN102" s="407"/>
      <c r="AO102" s="407"/>
      <c r="AP102" s="407"/>
      <c r="AQ102" s="257">
        <v>4</v>
      </c>
      <c r="AR102" s="258"/>
      <c r="AS102" s="258"/>
      <c r="AT102" s="303"/>
      <c r="AU102" s="257">
        <v>4</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5" t="s">
        <v>54</v>
      </c>
      <c r="Z104" s="456"/>
      <c r="AA104" s="457"/>
      <c r="AB104" s="535"/>
      <c r="AC104" s="536"/>
      <c r="AD104" s="537"/>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8"/>
      <c r="AA105" s="539"/>
      <c r="AB105" s="458"/>
      <c r="AC105" s="459"/>
      <c r="AD105" s="460"/>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5" t="s">
        <v>54</v>
      </c>
      <c r="Z107" s="456"/>
      <c r="AA107" s="457"/>
      <c r="AB107" s="535"/>
      <c r="AC107" s="536"/>
      <c r="AD107" s="537"/>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8"/>
      <c r="AA108" s="539"/>
      <c r="AB108" s="458"/>
      <c r="AC108" s="459"/>
      <c r="AD108" s="460"/>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5" t="s">
        <v>54</v>
      </c>
      <c r="Z110" s="456"/>
      <c r="AA110" s="457"/>
      <c r="AB110" s="535"/>
      <c r="AC110" s="536"/>
      <c r="AD110" s="537"/>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8"/>
      <c r="AA111" s="539"/>
      <c r="AB111" s="458"/>
      <c r="AC111" s="459"/>
      <c r="AD111" s="460"/>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5" t="s">
        <v>54</v>
      </c>
      <c r="Z113" s="456"/>
      <c r="AA113" s="457"/>
      <c r="AB113" s="535"/>
      <c r="AC113" s="536"/>
      <c r="AD113" s="537"/>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8"/>
      <c r="AA114" s="539"/>
      <c r="AB114" s="458"/>
      <c r="AC114" s="459"/>
      <c r="AD114" s="460"/>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3"/>
      <c r="Z115" s="544"/>
      <c r="AA115" s="545"/>
      <c r="AB115" s="404" t="s">
        <v>11</v>
      </c>
      <c r="AC115" s="405"/>
      <c r="AD115" s="406"/>
      <c r="AE115" s="404" t="s">
        <v>315</v>
      </c>
      <c r="AF115" s="405"/>
      <c r="AG115" s="405"/>
      <c r="AH115" s="406"/>
      <c r="AI115" s="404" t="s">
        <v>313</v>
      </c>
      <c r="AJ115" s="405"/>
      <c r="AK115" s="405"/>
      <c r="AL115" s="406"/>
      <c r="AM115" s="404" t="s">
        <v>342</v>
      </c>
      <c r="AN115" s="405"/>
      <c r="AO115" s="405"/>
      <c r="AP115" s="406"/>
      <c r="AQ115" s="578" t="s">
        <v>357</v>
      </c>
      <c r="AR115" s="579"/>
      <c r="AS115" s="579"/>
      <c r="AT115" s="579"/>
      <c r="AU115" s="579"/>
      <c r="AV115" s="579"/>
      <c r="AW115" s="579"/>
      <c r="AX115" s="580"/>
    </row>
    <row r="116" spans="1:50" ht="23.25" customHeight="1" x14ac:dyDescent="0.15">
      <c r="A116" s="428"/>
      <c r="B116" s="429"/>
      <c r="C116" s="429"/>
      <c r="D116" s="429"/>
      <c r="E116" s="429"/>
      <c r="F116" s="430"/>
      <c r="G116" s="379" t="s">
        <v>511</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2" t="s">
        <v>495</v>
      </c>
      <c r="AC116" s="453"/>
      <c r="AD116" s="454"/>
      <c r="AE116" s="407">
        <v>8</v>
      </c>
      <c r="AF116" s="407"/>
      <c r="AG116" s="407"/>
      <c r="AH116" s="407"/>
      <c r="AI116" s="407">
        <v>8</v>
      </c>
      <c r="AJ116" s="407"/>
      <c r="AK116" s="407"/>
      <c r="AL116" s="407"/>
      <c r="AM116" s="407">
        <v>7</v>
      </c>
      <c r="AN116" s="407"/>
      <c r="AO116" s="407"/>
      <c r="AP116" s="407"/>
      <c r="AQ116" s="202">
        <v>7</v>
      </c>
      <c r="AR116" s="203"/>
      <c r="AS116" s="203"/>
      <c r="AT116" s="203"/>
      <c r="AU116" s="203"/>
      <c r="AV116" s="203"/>
      <c r="AW116" s="203"/>
      <c r="AX116" s="205"/>
    </row>
    <row r="117" spans="1:50" ht="26.2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1" t="s">
        <v>48</v>
      </c>
      <c r="Z117" s="435"/>
      <c r="AA117" s="436"/>
      <c r="AB117" s="462" t="s">
        <v>496</v>
      </c>
      <c r="AC117" s="463"/>
      <c r="AD117" s="464"/>
      <c r="AE117" s="541" t="s">
        <v>512</v>
      </c>
      <c r="AF117" s="541"/>
      <c r="AG117" s="541"/>
      <c r="AH117" s="541"/>
      <c r="AI117" s="541" t="s">
        <v>512</v>
      </c>
      <c r="AJ117" s="541"/>
      <c r="AK117" s="541"/>
      <c r="AL117" s="541"/>
      <c r="AM117" s="541" t="s">
        <v>551</v>
      </c>
      <c r="AN117" s="541"/>
      <c r="AO117" s="541"/>
      <c r="AP117" s="541"/>
      <c r="AQ117" s="541" t="s">
        <v>551</v>
      </c>
      <c r="AR117" s="541"/>
      <c r="AS117" s="541"/>
      <c r="AT117" s="541"/>
      <c r="AU117" s="541"/>
      <c r="AV117" s="541"/>
      <c r="AW117" s="541"/>
      <c r="AX117" s="542"/>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3"/>
      <c r="Z118" s="544"/>
      <c r="AA118" s="545"/>
      <c r="AB118" s="404" t="s">
        <v>11</v>
      </c>
      <c r="AC118" s="405"/>
      <c r="AD118" s="406"/>
      <c r="AE118" s="404" t="s">
        <v>315</v>
      </c>
      <c r="AF118" s="405"/>
      <c r="AG118" s="405"/>
      <c r="AH118" s="406"/>
      <c r="AI118" s="404" t="s">
        <v>313</v>
      </c>
      <c r="AJ118" s="405"/>
      <c r="AK118" s="405"/>
      <c r="AL118" s="406"/>
      <c r="AM118" s="404" t="s">
        <v>342</v>
      </c>
      <c r="AN118" s="405"/>
      <c r="AO118" s="405"/>
      <c r="AP118" s="406"/>
      <c r="AQ118" s="578" t="s">
        <v>357</v>
      </c>
      <c r="AR118" s="579"/>
      <c r="AS118" s="579"/>
      <c r="AT118" s="579"/>
      <c r="AU118" s="579"/>
      <c r="AV118" s="579"/>
      <c r="AW118" s="579"/>
      <c r="AX118" s="580"/>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2"/>
      <c r="AC119" s="453"/>
      <c r="AD119" s="454"/>
      <c r="AE119" s="407"/>
      <c r="AF119" s="407"/>
      <c r="AG119" s="407"/>
      <c r="AH119" s="407"/>
      <c r="AI119" s="407"/>
      <c r="AJ119" s="407"/>
      <c r="AK119" s="407"/>
      <c r="AL119" s="407"/>
      <c r="AM119" s="407"/>
      <c r="AN119" s="407"/>
      <c r="AO119" s="407"/>
      <c r="AP119" s="407"/>
      <c r="AQ119" s="407"/>
      <c r="AR119" s="407"/>
      <c r="AS119" s="407"/>
      <c r="AT119" s="407"/>
      <c r="AU119" s="407"/>
      <c r="AV119" s="407"/>
      <c r="AW119" s="407"/>
      <c r="AX119" s="540"/>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1" t="s">
        <v>48</v>
      </c>
      <c r="Z120" s="435"/>
      <c r="AA120" s="436"/>
      <c r="AB120" s="462" t="s">
        <v>282</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3"/>
      <c r="Z121" s="544"/>
      <c r="AA121" s="545"/>
      <c r="AB121" s="404" t="s">
        <v>11</v>
      </c>
      <c r="AC121" s="405"/>
      <c r="AD121" s="406"/>
      <c r="AE121" s="404" t="s">
        <v>315</v>
      </c>
      <c r="AF121" s="405"/>
      <c r="AG121" s="405"/>
      <c r="AH121" s="406"/>
      <c r="AI121" s="404" t="s">
        <v>313</v>
      </c>
      <c r="AJ121" s="405"/>
      <c r="AK121" s="405"/>
      <c r="AL121" s="406"/>
      <c r="AM121" s="404" t="s">
        <v>342</v>
      </c>
      <c r="AN121" s="405"/>
      <c r="AO121" s="405"/>
      <c r="AP121" s="406"/>
      <c r="AQ121" s="578" t="s">
        <v>357</v>
      </c>
      <c r="AR121" s="579"/>
      <c r="AS121" s="579"/>
      <c r="AT121" s="579"/>
      <c r="AU121" s="579"/>
      <c r="AV121" s="579"/>
      <c r="AW121" s="579"/>
      <c r="AX121" s="580"/>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2"/>
      <c r="AC122" s="453"/>
      <c r="AD122" s="454"/>
      <c r="AE122" s="407"/>
      <c r="AF122" s="407"/>
      <c r="AG122" s="407"/>
      <c r="AH122" s="407"/>
      <c r="AI122" s="407"/>
      <c r="AJ122" s="407"/>
      <c r="AK122" s="407"/>
      <c r="AL122" s="407"/>
      <c r="AM122" s="407"/>
      <c r="AN122" s="407"/>
      <c r="AO122" s="407"/>
      <c r="AP122" s="407"/>
      <c r="AQ122" s="407"/>
      <c r="AR122" s="407"/>
      <c r="AS122" s="407"/>
      <c r="AT122" s="407"/>
      <c r="AU122" s="407"/>
      <c r="AV122" s="407"/>
      <c r="AW122" s="407"/>
      <c r="AX122" s="540"/>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1" t="s">
        <v>48</v>
      </c>
      <c r="Z123" s="435"/>
      <c r="AA123" s="436"/>
      <c r="AB123" s="462" t="s">
        <v>285</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3"/>
      <c r="Z124" s="544"/>
      <c r="AA124" s="545"/>
      <c r="AB124" s="404" t="s">
        <v>11</v>
      </c>
      <c r="AC124" s="405"/>
      <c r="AD124" s="406"/>
      <c r="AE124" s="404" t="s">
        <v>315</v>
      </c>
      <c r="AF124" s="405"/>
      <c r="AG124" s="405"/>
      <c r="AH124" s="406"/>
      <c r="AI124" s="404" t="s">
        <v>313</v>
      </c>
      <c r="AJ124" s="405"/>
      <c r="AK124" s="405"/>
      <c r="AL124" s="406"/>
      <c r="AM124" s="404" t="s">
        <v>342</v>
      </c>
      <c r="AN124" s="405"/>
      <c r="AO124" s="405"/>
      <c r="AP124" s="406"/>
      <c r="AQ124" s="578" t="s">
        <v>357</v>
      </c>
      <c r="AR124" s="579"/>
      <c r="AS124" s="579"/>
      <c r="AT124" s="579"/>
      <c r="AU124" s="579"/>
      <c r="AV124" s="579"/>
      <c r="AW124" s="579"/>
      <c r="AX124" s="580"/>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6"/>
      <c r="Y125" s="444" t="s">
        <v>15</v>
      </c>
      <c r="Z125" s="445"/>
      <c r="AA125" s="446"/>
      <c r="AB125" s="452"/>
      <c r="AC125" s="453"/>
      <c r="AD125" s="454"/>
      <c r="AE125" s="407"/>
      <c r="AF125" s="407"/>
      <c r="AG125" s="407"/>
      <c r="AH125" s="407"/>
      <c r="AI125" s="407"/>
      <c r="AJ125" s="407"/>
      <c r="AK125" s="407"/>
      <c r="AL125" s="407"/>
      <c r="AM125" s="407"/>
      <c r="AN125" s="407"/>
      <c r="AO125" s="407"/>
      <c r="AP125" s="407"/>
      <c r="AQ125" s="407"/>
      <c r="AR125" s="407"/>
      <c r="AS125" s="407"/>
      <c r="AT125" s="407"/>
      <c r="AU125" s="407"/>
      <c r="AV125" s="407"/>
      <c r="AW125" s="407"/>
      <c r="AX125" s="540"/>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7"/>
      <c r="Y126" s="461" t="s">
        <v>48</v>
      </c>
      <c r="Z126" s="435"/>
      <c r="AA126" s="436"/>
      <c r="AB126" s="462" t="s">
        <v>282</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18"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4" t="s">
        <v>315</v>
      </c>
      <c r="AF127" s="405"/>
      <c r="AG127" s="405"/>
      <c r="AH127" s="406"/>
      <c r="AI127" s="404" t="s">
        <v>313</v>
      </c>
      <c r="AJ127" s="405"/>
      <c r="AK127" s="405"/>
      <c r="AL127" s="406"/>
      <c r="AM127" s="404" t="s">
        <v>342</v>
      </c>
      <c r="AN127" s="405"/>
      <c r="AO127" s="405"/>
      <c r="AP127" s="406"/>
      <c r="AQ127" s="578" t="s">
        <v>357</v>
      </c>
      <c r="AR127" s="579"/>
      <c r="AS127" s="579"/>
      <c r="AT127" s="579"/>
      <c r="AU127" s="579"/>
      <c r="AV127" s="579"/>
      <c r="AW127" s="579"/>
      <c r="AX127" s="580"/>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2"/>
      <c r="AC128" s="453"/>
      <c r="AD128" s="454"/>
      <c r="AE128" s="407"/>
      <c r="AF128" s="407"/>
      <c r="AG128" s="407"/>
      <c r="AH128" s="407"/>
      <c r="AI128" s="407"/>
      <c r="AJ128" s="407"/>
      <c r="AK128" s="407"/>
      <c r="AL128" s="407"/>
      <c r="AM128" s="407"/>
      <c r="AN128" s="407"/>
      <c r="AO128" s="407"/>
      <c r="AP128" s="407"/>
      <c r="AQ128" s="407"/>
      <c r="AR128" s="407"/>
      <c r="AS128" s="407"/>
      <c r="AT128" s="407"/>
      <c r="AU128" s="407"/>
      <c r="AV128" s="407"/>
      <c r="AW128" s="407"/>
      <c r="AX128" s="540"/>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1" t="s">
        <v>48</v>
      </c>
      <c r="Z129" s="435"/>
      <c r="AA129" s="436"/>
      <c r="AB129" s="462" t="s">
        <v>282</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73" t="s">
        <v>330</v>
      </c>
      <c r="B130" s="170"/>
      <c r="C130" s="169" t="s">
        <v>191</v>
      </c>
      <c r="D130" s="170"/>
      <c r="E130" s="154" t="s">
        <v>220</v>
      </c>
      <c r="F130" s="155"/>
      <c r="G130" s="156" t="s">
        <v>488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489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482</v>
      </c>
      <c r="AR133" s="184"/>
      <c r="AS133" s="118" t="s">
        <v>188</v>
      </c>
      <c r="AT133" s="119"/>
      <c r="AU133" s="185">
        <v>2</v>
      </c>
      <c r="AV133" s="185"/>
      <c r="AW133" s="118" t="s">
        <v>177</v>
      </c>
      <c r="AX133" s="180"/>
    </row>
    <row r="134" spans="1:50" ht="31.5" customHeight="1" x14ac:dyDescent="0.15">
      <c r="A134" s="174"/>
      <c r="B134" s="171"/>
      <c r="C134" s="165"/>
      <c r="D134" s="171"/>
      <c r="E134" s="165"/>
      <c r="F134" s="166"/>
      <c r="G134" s="89" t="s">
        <v>497</v>
      </c>
      <c r="H134" s="90"/>
      <c r="I134" s="90"/>
      <c r="J134" s="90"/>
      <c r="K134" s="90"/>
      <c r="L134" s="90"/>
      <c r="M134" s="90"/>
      <c r="N134" s="90"/>
      <c r="O134" s="90"/>
      <c r="P134" s="90"/>
      <c r="Q134" s="90"/>
      <c r="R134" s="90"/>
      <c r="S134" s="90"/>
      <c r="T134" s="90"/>
      <c r="U134" s="90"/>
      <c r="V134" s="90"/>
      <c r="W134" s="90"/>
      <c r="X134" s="91"/>
      <c r="Y134" s="186" t="s">
        <v>202</v>
      </c>
      <c r="Z134" s="187"/>
      <c r="AA134" s="188"/>
      <c r="AB134" s="189" t="s">
        <v>294</v>
      </c>
      <c r="AC134" s="190"/>
      <c r="AD134" s="190"/>
      <c r="AE134" s="191">
        <v>80</v>
      </c>
      <c r="AF134" s="192"/>
      <c r="AG134" s="192"/>
      <c r="AH134" s="192"/>
      <c r="AI134" s="191">
        <v>80</v>
      </c>
      <c r="AJ134" s="192"/>
      <c r="AK134" s="192"/>
      <c r="AL134" s="192"/>
      <c r="AM134" s="191">
        <v>83</v>
      </c>
      <c r="AN134" s="192"/>
      <c r="AO134" s="192"/>
      <c r="AP134" s="192"/>
      <c r="AQ134" s="191" t="s">
        <v>482</v>
      </c>
      <c r="AR134" s="192"/>
      <c r="AS134" s="192"/>
      <c r="AT134" s="192"/>
      <c r="AU134" s="191" t="s">
        <v>482</v>
      </c>
      <c r="AV134" s="192"/>
      <c r="AW134" s="192"/>
      <c r="AX134" s="193"/>
    </row>
    <row r="135" spans="1:50" ht="31.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294</v>
      </c>
      <c r="AC135" s="198"/>
      <c r="AD135" s="198"/>
      <c r="AE135" s="191" t="s">
        <v>482</v>
      </c>
      <c r="AF135" s="192"/>
      <c r="AG135" s="192"/>
      <c r="AH135" s="192"/>
      <c r="AI135" s="191" t="s">
        <v>482</v>
      </c>
      <c r="AJ135" s="192"/>
      <c r="AK135" s="192"/>
      <c r="AL135" s="192"/>
      <c r="AM135" s="191" t="s">
        <v>482</v>
      </c>
      <c r="AN135" s="192"/>
      <c r="AO135" s="192"/>
      <c r="AP135" s="192"/>
      <c r="AQ135" s="191" t="s">
        <v>482</v>
      </c>
      <c r="AR135" s="192"/>
      <c r="AS135" s="192"/>
      <c r="AT135" s="192"/>
      <c r="AU135" s="191">
        <v>80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36.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36.75" hidden="1" customHeight="1" x14ac:dyDescent="0.1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8"/>
      <c r="E430" s="159" t="s">
        <v>323</v>
      </c>
      <c r="F430" s="885"/>
      <c r="G430" s="886" t="s">
        <v>207</v>
      </c>
      <c r="H430" s="108"/>
      <c r="I430" s="108"/>
      <c r="J430" s="887" t="s">
        <v>482</v>
      </c>
      <c r="K430" s="888"/>
      <c r="L430" s="888"/>
      <c r="M430" s="888"/>
      <c r="N430" s="888"/>
      <c r="O430" s="888"/>
      <c r="P430" s="888"/>
      <c r="Q430" s="888"/>
      <c r="R430" s="888"/>
      <c r="S430" s="888"/>
      <c r="T430" s="889"/>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0"/>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482</v>
      </c>
      <c r="AF432" s="185"/>
      <c r="AG432" s="118" t="s">
        <v>188</v>
      </c>
      <c r="AH432" s="119"/>
      <c r="AI432" s="141"/>
      <c r="AJ432" s="141"/>
      <c r="AK432" s="141"/>
      <c r="AL432" s="139"/>
      <c r="AM432" s="141"/>
      <c r="AN432" s="141"/>
      <c r="AO432" s="141"/>
      <c r="AP432" s="139"/>
      <c r="AQ432" s="577" t="s">
        <v>482</v>
      </c>
      <c r="AR432" s="185"/>
      <c r="AS432" s="118" t="s">
        <v>188</v>
      </c>
      <c r="AT432" s="119"/>
      <c r="AU432" s="185" t="s">
        <v>482</v>
      </c>
      <c r="AV432" s="185"/>
      <c r="AW432" s="118" t="s">
        <v>177</v>
      </c>
      <c r="AX432" s="180"/>
    </row>
    <row r="433" spans="1:50" ht="23.25" customHeight="1" x14ac:dyDescent="0.15">
      <c r="A433" s="174"/>
      <c r="B433" s="171"/>
      <c r="C433" s="165"/>
      <c r="D433" s="171"/>
      <c r="E433" s="328"/>
      <c r="F433" s="329"/>
      <c r="G433" s="89" t="s">
        <v>482</v>
      </c>
      <c r="H433" s="90"/>
      <c r="I433" s="90"/>
      <c r="J433" s="90"/>
      <c r="K433" s="90"/>
      <c r="L433" s="90"/>
      <c r="M433" s="90"/>
      <c r="N433" s="90"/>
      <c r="O433" s="90"/>
      <c r="P433" s="90"/>
      <c r="Q433" s="90"/>
      <c r="R433" s="90"/>
      <c r="S433" s="90"/>
      <c r="T433" s="90"/>
      <c r="U433" s="90"/>
      <c r="V433" s="90"/>
      <c r="W433" s="90"/>
      <c r="X433" s="91"/>
      <c r="Y433" s="186" t="s">
        <v>12</v>
      </c>
      <c r="Z433" s="187"/>
      <c r="AA433" s="188"/>
      <c r="AB433" s="198" t="s">
        <v>482</v>
      </c>
      <c r="AC433" s="198"/>
      <c r="AD433" s="198"/>
      <c r="AE433" s="326" t="s">
        <v>482</v>
      </c>
      <c r="AF433" s="192"/>
      <c r="AG433" s="192"/>
      <c r="AH433" s="192"/>
      <c r="AI433" s="326" t="s">
        <v>482</v>
      </c>
      <c r="AJ433" s="192"/>
      <c r="AK433" s="192"/>
      <c r="AL433" s="192"/>
      <c r="AM433" s="326" t="s">
        <v>482</v>
      </c>
      <c r="AN433" s="192"/>
      <c r="AO433" s="192"/>
      <c r="AP433" s="327"/>
      <c r="AQ433" s="326" t="s">
        <v>482</v>
      </c>
      <c r="AR433" s="192"/>
      <c r="AS433" s="192"/>
      <c r="AT433" s="327"/>
      <c r="AU433" s="192" t="s">
        <v>482</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482</v>
      </c>
      <c r="AC434" s="190"/>
      <c r="AD434" s="190"/>
      <c r="AE434" s="326" t="s">
        <v>482</v>
      </c>
      <c r="AF434" s="192"/>
      <c r="AG434" s="192"/>
      <c r="AH434" s="327"/>
      <c r="AI434" s="326" t="s">
        <v>482</v>
      </c>
      <c r="AJ434" s="192"/>
      <c r="AK434" s="192"/>
      <c r="AL434" s="192"/>
      <c r="AM434" s="326" t="s">
        <v>482</v>
      </c>
      <c r="AN434" s="192"/>
      <c r="AO434" s="192"/>
      <c r="AP434" s="327"/>
      <c r="AQ434" s="326" t="s">
        <v>482</v>
      </c>
      <c r="AR434" s="192"/>
      <c r="AS434" s="192"/>
      <c r="AT434" s="327"/>
      <c r="AU434" s="192" t="s">
        <v>482</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6" t="s">
        <v>178</v>
      </c>
      <c r="AC435" s="566"/>
      <c r="AD435" s="566"/>
      <c r="AE435" s="326" t="s">
        <v>482</v>
      </c>
      <c r="AF435" s="192"/>
      <c r="AG435" s="192"/>
      <c r="AH435" s="327"/>
      <c r="AI435" s="326" t="s">
        <v>482</v>
      </c>
      <c r="AJ435" s="192"/>
      <c r="AK435" s="192"/>
      <c r="AL435" s="192"/>
      <c r="AM435" s="326" t="s">
        <v>482</v>
      </c>
      <c r="AN435" s="192"/>
      <c r="AO435" s="192"/>
      <c r="AP435" s="327"/>
      <c r="AQ435" s="326" t="s">
        <v>482</v>
      </c>
      <c r="AR435" s="192"/>
      <c r="AS435" s="192"/>
      <c r="AT435" s="327"/>
      <c r="AU435" s="192" t="s">
        <v>482</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7"/>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6" t="s">
        <v>178</v>
      </c>
      <c r="AC440" s="566"/>
      <c r="AD440" s="566"/>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7"/>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6" t="s">
        <v>178</v>
      </c>
      <c r="AC445" s="566"/>
      <c r="AD445" s="566"/>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7"/>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6" t="s">
        <v>178</v>
      </c>
      <c r="AC450" s="566"/>
      <c r="AD450" s="566"/>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7"/>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6" t="s">
        <v>178</v>
      </c>
      <c r="AC455" s="566"/>
      <c r="AD455" s="566"/>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482</v>
      </c>
      <c r="AF457" s="185"/>
      <c r="AG457" s="118" t="s">
        <v>188</v>
      </c>
      <c r="AH457" s="119"/>
      <c r="AI457" s="141"/>
      <c r="AJ457" s="141"/>
      <c r="AK457" s="141"/>
      <c r="AL457" s="139"/>
      <c r="AM457" s="141"/>
      <c r="AN457" s="141"/>
      <c r="AO457" s="141"/>
      <c r="AP457" s="139"/>
      <c r="AQ457" s="577" t="s">
        <v>482</v>
      </c>
      <c r="AR457" s="185"/>
      <c r="AS457" s="118" t="s">
        <v>188</v>
      </c>
      <c r="AT457" s="119"/>
      <c r="AU457" s="185" t="s">
        <v>482</v>
      </c>
      <c r="AV457" s="185"/>
      <c r="AW457" s="118" t="s">
        <v>177</v>
      </c>
      <c r="AX457" s="180"/>
    </row>
    <row r="458" spans="1:50" ht="23.25" customHeight="1" x14ac:dyDescent="0.15">
      <c r="A458" s="174"/>
      <c r="B458" s="171"/>
      <c r="C458" s="165"/>
      <c r="D458" s="171"/>
      <c r="E458" s="328"/>
      <c r="F458" s="329"/>
      <c r="G458" s="89" t="s">
        <v>482</v>
      </c>
      <c r="H458" s="90"/>
      <c r="I458" s="90"/>
      <c r="J458" s="90"/>
      <c r="K458" s="90"/>
      <c r="L458" s="90"/>
      <c r="M458" s="90"/>
      <c r="N458" s="90"/>
      <c r="O458" s="90"/>
      <c r="P458" s="90"/>
      <c r="Q458" s="90"/>
      <c r="R458" s="90"/>
      <c r="S458" s="90"/>
      <c r="T458" s="90"/>
      <c r="U458" s="90"/>
      <c r="V458" s="90"/>
      <c r="W458" s="90"/>
      <c r="X458" s="91"/>
      <c r="Y458" s="186" t="s">
        <v>12</v>
      </c>
      <c r="Z458" s="187"/>
      <c r="AA458" s="188"/>
      <c r="AB458" s="198" t="s">
        <v>482</v>
      </c>
      <c r="AC458" s="198"/>
      <c r="AD458" s="198"/>
      <c r="AE458" s="326" t="s">
        <v>482</v>
      </c>
      <c r="AF458" s="192"/>
      <c r="AG458" s="192"/>
      <c r="AH458" s="192"/>
      <c r="AI458" s="326" t="s">
        <v>482</v>
      </c>
      <c r="AJ458" s="192"/>
      <c r="AK458" s="192"/>
      <c r="AL458" s="192"/>
      <c r="AM458" s="326" t="s">
        <v>482</v>
      </c>
      <c r="AN458" s="192"/>
      <c r="AO458" s="192"/>
      <c r="AP458" s="327"/>
      <c r="AQ458" s="326" t="s">
        <v>482</v>
      </c>
      <c r="AR458" s="192"/>
      <c r="AS458" s="192"/>
      <c r="AT458" s="327"/>
      <c r="AU458" s="192" t="s">
        <v>482</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482</v>
      </c>
      <c r="AC459" s="190"/>
      <c r="AD459" s="190"/>
      <c r="AE459" s="326" t="s">
        <v>482</v>
      </c>
      <c r="AF459" s="192"/>
      <c r="AG459" s="192"/>
      <c r="AH459" s="327"/>
      <c r="AI459" s="326" t="s">
        <v>482</v>
      </c>
      <c r="AJ459" s="192"/>
      <c r="AK459" s="192"/>
      <c r="AL459" s="192"/>
      <c r="AM459" s="326" t="s">
        <v>482</v>
      </c>
      <c r="AN459" s="192"/>
      <c r="AO459" s="192"/>
      <c r="AP459" s="327"/>
      <c r="AQ459" s="326" t="s">
        <v>482</v>
      </c>
      <c r="AR459" s="192"/>
      <c r="AS459" s="192"/>
      <c r="AT459" s="327"/>
      <c r="AU459" s="192" t="s">
        <v>482</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6" t="s">
        <v>14</v>
      </c>
      <c r="AC460" s="566"/>
      <c r="AD460" s="566"/>
      <c r="AE460" s="326" t="s">
        <v>482</v>
      </c>
      <c r="AF460" s="192"/>
      <c r="AG460" s="192"/>
      <c r="AH460" s="327"/>
      <c r="AI460" s="326" t="s">
        <v>482</v>
      </c>
      <c r="AJ460" s="192"/>
      <c r="AK460" s="192"/>
      <c r="AL460" s="192"/>
      <c r="AM460" s="326" t="s">
        <v>482</v>
      </c>
      <c r="AN460" s="192"/>
      <c r="AO460" s="192"/>
      <c r="AP460" s="327"/>
      <c r="AQ460" s="326" t="s">
        <v>482</v>
      </c>
      <c r="AR460" s="192"/>
      <c r="AS460" s="192"/>
      <c r="AT460" s="327"/>
      <c r="AU460" s="192" t="s">
        <v>482</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7"/>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6" t="s">
        <v>14</v>
      </c>
      <c r="AC465" s="566"/>
      <c r="AD465" s="566"/>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7"/>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6" t="s">
        <v>14</v>
      </c>
      <c r="AC470" s="566"/>
      <c r="AD470" s="566"/>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7"/>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6" t="s">
        <v>14</v>
      </c>
      <c r="AC475" s="566"/>
      <c r="AD475" s="566"/>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7"/>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6" t="s">
        <v>14</v>
      </c>
      <c r="AC480" s="566"/>
      <c r="AD480" s="566"/>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483</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6" t="s">
        <v>207</v>
      </c>
      <c r="H484" s="108"/>
      <c r="I484" s="108"/>
      <c r="J484" s="887"/>
      <c r="K484" s="888"/>
      <c r="L484" s="888"/>
      <c r="M484" s="888"/>
      <c r="N484" s="888"/>
      <c r="O484" s="888"/>
      <c r="P484" s="888"/>
      <c r="Q484" s="888"/>
      <c r="R484" s="888"/>
      <c r="S484" s="888"/>
      <c r="T484" s="889"/>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0"/>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7"/>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6" t="s">
        <v>178</v>
      </c>
      <c r="AC489" s="566"/>
      <c r="AD489" s="566"/>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7"/>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6" t="s">
        <v>178</v>
      </c>
      <c r="AC494" s="566"/>
      <c r="AD494" s="566"/>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7"/>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6" t="s">
        <v>178</v>
      </c>
      <c r="AC499" s="566"/>
      <c r="AD499" s="566"/>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7"/>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6" t="s">
        <v>178</v>
      </c>
      <c r="AC504" s="566"/>
      <c r="AD504" s="566"/>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7"/>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6" t="s">
        <v>178</v>
      </c>
      <c r="AC509" s="566"/>
      <c r="AD509" s="566"/>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7"/>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6" t="s">
        <v>14</v>
      </c>
      <c r="AC514" s="566"/>
      <c r="AD514" s="566"/>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7"/>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6" t="s">
        <v>14</v>
      </c>
      <c r="AC519" s="566"/>
      <c r="AD519" s="566"/>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7"/>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6" t="s">
        <v>14</v>
      </c>
      <c r="AC524" s="566"/>
      <c r="AD524" s="566"/>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7"/>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6" t="s">
        <v>14</v>
      </c>
      <c r="AC529" s="566"/>
      <c r="AD529" s="566"/>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7"/>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6" t="s">
        <v>14</v>
      </c>
      <c r="AC534" s="566"/>
      <c r="AD534" s="566"/>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6" t="s">
        <v>207</v>
      </c>
      <c r="H538" s="108"/>
      <c r="I538" s="108"/>
      <c r="J538" s="887"/>
      <c r="K538" s="888"/>
      <c r="L538" s="888"/>
      <c r="M538" s="888"/>
      <c r="N538" s="888"/>
      <c r="O538" s="888"/>
      <c r="P538" s="888"/>
      <c r="Q538" s="888"/>
      <c r="R538" s="888"/>
      <c r="S538" s="888"/>
      <c r="T538" s="889"/>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0"/>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7"/>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6" t="s">
        <v>178</v>
      </c>
      <c r="AC543" s="566"/>
      <c r="AD543" s="566"/>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7"/>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6" t="s">
        <v>178</v>
      </c>
      <c r="AC548" s="566"/>
      <c r="AD548" s="566"/>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7"/>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6" t="s">
        <v>178</v>
      </c>
      <c r="AC553" s="566"/>
      <c r="AD553" s="566"/>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7"/>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6" t="s">
        <v>178</v>
      </c>
      <c r="AC558" s="566"/>
      <c r="AD558" s="566"/>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7"/>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6" t="s">
        <v>178</v>
      </c>
      <c r="AC563" s="566"/>
      <c r="AD563" s="566"/>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7"/>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6" t="s">
        <v>14</v>
      </c>
      <c r="AC568" s="566"/>
      <c r="AD568" s="566"/>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7"/>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6" t="s">
        <v>14</v>
      </c>
      <c r="AC573" s="566"/>
      <c r="AD573" s="566"/>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7"/>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6" t="s">
        <v>14</v>
      </c>
      <c r="AC578" s="566"/>
      <c r="AD578" s="566"/>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7"/>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6" t="s">
        <v>14</v>
      </c>
      <c r="AC583" s="566"/>
      <c r="AD583" s="566"/>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7"/>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6" t="s">
        <v>14</v>
      </c>
      <c r="AC588" s="566"/>
      <c r="AD588" s="566"/>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6" t="s">
        <v>207</v>
      </c>
      <c r="H592" s="108"/>
      <c r="I592" s="108"/>
      <c r="J592" s="887"/>
      <c r="K592" s="888"/>
      <c r="L592" s="888"/>
      <c r="M592" s="888"/>
      <c r="N592" s="888"/>
      <c r="O592" s="888"/>
      <c r="P592" s="888"/>
      <c r="Q592" s="888"/>
      <c r="R592" s="888"/>
      <c r="S592" s="888"/>
      <c r="T592" s="889"/>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0"/>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7"/>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6" t="s">
        <v>178</v>
      </c>
      <c r="AC597" s="566"/>
      <c r="AD597" s="566"/>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7"/>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6" t="s">
        <v>178</v>
      </c>
      <c r="AC602" s="566"/>
      <c r="AD602" s="566"/>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7"/>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6" t="s">
        <v>178</v>
      </c>
      <c r="AC607" s="566"/>
      <c r="AD607" s="566"/>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7"/>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6" t="s">
        <v>178</v>
      </c>
      <c r="AC612" s="566"/>
      <c r="AD612" s="566"/>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7"/>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6" t="s">
        <v>178</v>
      </c>
      <c r="AC617" s="566"/>
      <c r="AD617" s="566"/>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7"/>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6" t="s">
        <v>14</v>
      </c>
      <c r="AC622" s="566"/>
      <c r="AD622" s="566"/>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7"/>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6" t="s">
        <v>14</v>
      </c>
      <c r="AC627" s="566"/>
      <c r="AD627" s="566"/>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7"/>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6" t="s">
        <v>14</v>
      </c>
      <c r="AC632" s="566"/>
      <c r="AD632" s="566"/>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7"/>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6" t="s">
        <v>14</v>
      </c>
      <c r="AC637" s="566"/>
      <c r="AD637" s="566"/>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7"/>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6" t="s">
        <v>14</v>
      </c>
      <c r="AC642" s="566"/>
      <c r="AD642" s="566"/>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6" t="s">
        <v>207</v>
      </c>
      <c r="H646" s="108"/>
      <c r="I646" s="108"/>
      <c r="J646" s="887"/>
      <c r="K646" s="888"/>
      <c r="L646" s="888"/>
      <c r="M646" s="888"/>
      <c r="N646" s="888"/>
      <c r="O646" s="888"/>
      <c r="P646" s="888"/>
      <c r="Q646" s="888"/>
      <c r="R646" s="888"/>
      <c r="S646" s="888"/>
      <c r="T646" s="889"/>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0"/>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7"/>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6" t="s">
        <v>178</v>
      </c>
      <c r="AC651" s="566"/>
      <c r="AD651" s="566"/>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7"/>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6" t="s">
        <v>178</v>
      </c>
      <c r="AC656" s="566"/>
      <c r="AD656" s="566"/>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7"/>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6" t="s">
        <v>178</v>
      </c>
      <c r="AC661" s="566"/>
      <c r="AD661" s="566"/>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7"/>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6" t="s">
        <v>178</v>
      </c>
      <c r="AC666" s="566"/>
      <c r="AD666" s="566"/>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7"/>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6" t="s">
        <v>178</v>
      </c>
      <c r="AC671" s="566"/>
      <c r="AD671" s="566"/>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7"/>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6" t="s">
        <v>14</v>
      </c>
      <c r="AC676" s="566"/>
      <c r="AD676" s="566"/>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7"/>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6" t="s">
        <v>14</v>
      </c>
      <c r="AC681" s="566"/>
      <c r="AD681" s="566"/>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7"/>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6" t="s">
        <v>14</v>
      </c>
      <c r="AC686" s="566"/>
      <c r="AD686" s="566"/>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7"/>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6" t="s">
        <v>14</v>
      </c>
      <c r="AC691" s="566"/>
      <c r="AD691" s="566"/>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7"/>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6" t="s">
        <v>14</v>
      </c>
      <c r="AC696" s="566"/>
      <c r="AD696" s="566"/>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34.5" customHeight="1" x14ac:dyDescent="0.15">
      <c r="A702" s="857" t="s">
        <v>139</v>
      </c>
      <c r="B702" s="858"/>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481</v>
      </c>
      <c r="AE702" s="332"/>
      <c r="AF702" s="332"/>
      <c r="AG702" s="371" t="s">
        <v>528</v>
      </c>
      <c r="AH702" s="372"/>
      <c r="AI702" s="372"/>
      <c r="AJ702" s="372"/>
      <c r="AK702" s="372"/>
      <c r="AL702" s="372"/>
      <c r="AM702" s="372"/>
      <c r="AN702" s="372"/>
      <c r="AO702" s="372"/>
      <c r="AP702" s="372"/>
      <c r="AQ702" s="372"/>
      <c r="AR702" s="372"/>
      <c r="AS702" s="372"/>
      <c r="AT702" s="372"/>
      <c r="AU702" s="372"/>
      <c r="AV702" s="372"/>
      <c r="AW702" s="372"/>
      <c r="AX702" s="373"/>
    </row>
    <row r="703" spans="1:50" ht="34.5"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2" t="s">
        <v>481</v>
      </c>
      <c r="AE703" s="313"/>
      <c r="AF703" s="313"/>
      <c r="AG703" s="86" t="s">
        <v>498</v>
      </c>
      <c r="AH703" s="87"/>
      <c r="AI703" s="87"/>
      <c r="AJ703" s="87"/>
      <c r="AK703" s="87"/>
      <c r="AL703" s="87"/>
      <c r="AM703" s="87"/>
      <c r="AN703" s="87"/>
      <c r="AO703" s="87"/>
      <c r="AP703" s="87"/>
      <c r="AQ703" s="87"/>
      <c r="AR703" s="87"/>
      <c r="AS703" s="87"/>
      <c r="AT703" s="87"/>
      <c r="AU703" s="87"/>
      <c r="AV703" s="87"/>
      <c r="AW703" s="87"/>
      <c r="AX703" s="88"/>
    </row>
    <row r="704" spans="1:50" ht="34.5" customHeight="1" x14ac:dyDescent="0.15">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481</v>
      </c>
      <c r="AE704" s="770"/>
      <c r="AF704" s="770"/>
      <c r="AG704" s="152" t="s">
        <v>499</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7" t="s">
        <v>38</v>
      </c>
      <c r="B705" s="628"/>
      <c r="C705" s="808" t="s">
        <v>40</v>
      </c>
      <c r="D705" s="809"/>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0"/>
      <c r="AD705" s="701" t="s">
        <v>481</v>
      </c>
      <c r="AE705" s="702"/>
      <c r="AF705" s="702"/>
      <c r="AG705" s="110" t="s">
        <v>513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9"/>
      <c r="B706" s="630"/>
      <c r="C706" s="781"/>
      <c r="D706" s="782"/>
      <c r="E706" s="717" t="s">
        <v>304</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2" t="s">
        <v>532</v>
      </c>
      <c r="AE706" s="313"/>
      <c r="AF706" s="650"/>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9"/>
      <c r="B707" s="630"/>
      <c r="C707" s="783"/>
      <c r="D707" s="784"/>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t="s">
        <v>532</v>
      </c>
      <c r="AE707" s="823"/>
      <c r="AF707" s="823"/>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1" t="s">
        <v>484</v>
      </c>
      <c r="AE708" s="592"/>
      <c r="AF708" s="592"/>
      <c r="AG708" s="729"/>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29"/>
      <c r="B709" s="631"/>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481</v>
      </c>
      <c r="AE709" s="313"/>
      <c r="AF709" s="313"/>
      <c r="AG709" s="86" t="s">
        <v>514</v>
      </c>
      <c r="AH709" s="87"/>
      <c r="AI709" s="87"/>
      <c r="AJ709" s="87"/>
      <c r="AK709" s="87"/>
      <c r="AL709" s="87"/>
      <c r="AM709" s="87"/>
      <c r="AN709" s="87"/>
      <c r="AO709" s="87"/>
      <c r="AP709" s="87"/>
      <c r="AQ709" s="87"/>
      <c r="AR709" s="87"/>
      <c r="AS709" s="87"/>
      <c r="AT709" s="87"/>
      <c r="AU709" s="87"/>
      <c r="AV709" s="87"/>
      <c r="AW709" s="87"/>
      <c r="AX709" s="88"/>
    </row>
    <row r="710" spans="1:50" ht="27" customHeight="1" x14ac:dyDescent="0.15">
      <c r="A710" s="629"/>
      <c r="B710" s="631"/>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481</v>
      </c>
      <c r="AE710" s="313"/>
      <c r="AF710" s="313"/>
      <c r="AG710" s="86" t="s">
        <v>500</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9"/>
      <c r="B711" s="631"/>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0"/>
      <c r="AD711" s="312" t="s">
        <v>481</v>
      </c>
      <c r="AE711" s="313"/>
      <c r="AF711" s="313"/>
      <c r="AG711" s="86" t="s">
        <v>501</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9"/>
      <c r="B712" s="631"/>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0"/>
      <c r="AD712" s="769" t="s">
        <v>484</v>
      </c>
      <c r="AE712" s="770"/>
      <c r="AF712" s="770"/>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9"/>
      <c r="B713" s="631"/>
      <c r="C713" s="968" t="s">
        <v>272</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2" t="s">
        <v>484</v>
      </c>
      <c r="AE713" s="313"/>
      <c r="AF713" s="650"/>
      <c r="AG713" s="86"/>
      <c r="AH713" s="87"/>
      <c r="AI713" s="87"/>
      <c r="AJ713" s="87"/>
      <c r="AK713" s="87"/>
      <c r="AL713" s="87"/>
      <c r="AM713" s="87"/>
      <c r="AN713" s="87"/>
      <c r="AO713" s="87"/>
      <c r="AP713" s="87"/>
      <c r="AQ713" s="87"/>
      <c r="AR713" s="87"/>
      <c r="AS713" s="87"/>
      <c r="AT713" s="87"/>
      <c r="AU713" s="87"/>
      <c r="AV713" s="87"/>
      <c r="AW713" s="87"/>
      <c r="AX713" s="88"/>
    </row>
    <row r="714" spans="1:50" ht="45" customHeight="1" x14ac:dyDescent="0.15">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481</v>
      </c>
      <c r="AE714" s="795"/>
      <c r="AF714" s="796"/>
      <c r="AG714" s="723" t="s">
        <v>515</v>
      </c>
      <c r="AH714" s="724"/>
      <c r="AI714" s="724"/>
      <c r="AJ714" s="724"/>
      <c r="AK714" s="724"/>
      <c r="AL714" s="724"/>
      <c r="AM714" s="724"/>
      <c r="AN714" s="724"/>
      <c r="AO714" s="724"/>
      <c r="AP714" s="724"/>
      <c r="AQ714" s="724"/>
      <c r="AR714" s="724"/>
      <c r="AS714" s="724"/>
      <c r="AT714" s="724"/>
      <c r="AU714" s="724"/>
      <c r="AV714" s="724"/>
      <c r="AW714" s="724"/>
      <c r="AX714" s="725"/>
    </row>
    <row r="715" spans="1:50" ht="47.25" customHeight="1" x14ac:dyDescent="0.15">
      <c r="A715" s="627"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481</v>
      </c>
      <c r="AE715" s="592"/>
      <c r="AF715" s="643"/>
      <c r="AG715" s="729" t="s">
        <v>502</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481</v>
      </c>
      <c r="AE716" s="614"/>
      <c r="AF716" s="614"/>
      <c r="AG716" s="86" t="s">
        <v>553</v>
      </c>
      <c r="AH716" s="87"/>
      <c r="AI716" s="87"/>
      <c r="AJ716" s="87"/>
      <c r="AK716" s="87"/>
      <c r="AL716" s="87"/>
      <c r="AM716" s="87"/>
      <c r="AN716" s="87"/>
      <c r="AO716" s="87"/>
      <c r="AP716" s="87"/>
      <c r="AQ716" s="87"/>
      <c r="AR716" s="87"/>
      <c r="AS716" s="87"/>
      <c r="AT716" s="87"/>
      <c r="AU716" s="87"/>
      <c r="AV716" s="87"/>
      <c r="AW716" s="87"/>
      <c r="AX716" s="88"/>
    </row>
    <row r="717" spans="1:50" ht="41.25" customHeight="1" x14ac:dyDescent="0.15">
      <c r="A717" s="629"/>
      <c r="B717" s="631"/>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481</v>
      </c>
      <c r="AE717" s="313"/>
      <c r="AF717" s="313"/>
      <c r="AG717" s="86" t="s">
        <v>516</v>
      </c>
      <c r="AH717" s="87"/>
      <c r="AI717" s="87"/>
      <c r="AJ717" s="87"/>
      <c r="AK717" s="87"/>
      <c r="AL717" s="87"/>
      <c r="AM717" s="87"/>
      <c r="AN717" s="87"/>
      <c r="AO717" s="87"/>
      <c r="AP717" s="87"/>
      <c r="AQ717" s="87"/>
      <c r="AR717" s="87"/>
      <c r="AS717" s="87"/>
      <c r="AT717" s="87"/>
      <c r="AU717" s="87"/>
      <c r="AV717" s="87"/>
      <c r="AW717" s="87"/>
      <c r="AX717" s="88"/>
    </row>
    <row r="718" spans="1:50" ht="36" customHeight="1" x14ac:dyDescent="0.15">
      <c r="A718" s="632"/>
      <c r="B718" s="633"/>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481</v>
      </c>
      <c r="AE718" s="313"/>
      <c r="AF718" s="313"/>
      <c r="AG718" s="112" t="s">
        <v>503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484</v>
      </c>
      <c r="AE719" s="592"/>
      <c r="AF719" s="592"/>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5"/>
      <c r="B720" s="766"/>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5"/>
      <c r="B721" s="766"/>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5"/>
      <c r="B722" s="766"/>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5"/>
      <c r="B723" s="766"/>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5"/>
      <c r="B724" s="766"/>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7"/>
      <c r="B725" s="768"/>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7" t="s">
        <v>47</v>
      </c>
      <c r="B726" s="789"/>
      <c r="C726" s="802" t="s">
        <v>52</v>
      </c>
      <c r="D726" s="824"/>
      <c r="E726" s="824"/>
      <c r="F726" s="825"/>
      <c r="G726" s="564" t="s">
        <v>552</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
      <c r="A727" s="790"/>
      <c r="B727" s="791"/>
      <c r="C727" s="735" t="s">
        <v>56</v>
      </c>
      <c r="D727" s="736"/>
      <c r="E727" s="736"/>
      <c r="F727" s="737"/>
      <c r="G727" s="562" t="s">
        <v>517</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
      <c r="A731" s="786"/>
      <c r="B731" s="787"/>
      <c r="C731" s="787"/>
      <c r="D731" s="787"/>
      <c r="E731" s="788"/>
      <c r="F731" s="716"/>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60"/>
      <c r="B733" s="661"/>
      <c r="C733" s="661"/>
      <c r="D733" s="661"/>
      <c r="E733" s="662"/>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75" t="s">
        <v>326</v>
      </c>
      <c r="B737" s="195"/>
      <c r="C737" s="195"/>
      <c r="D737" s="196"/>
      <c r="E737" s="976" t="s">
        <v>518</v>
      </c>
      <c r="F737" s="976"/>
      <c r="G737" s="976"/>
      <c r="H737" s="976"/>
      <c r="I737" s="976"/>
      <c r="J737" s="976"/>
      <c r="K737" s="976"/>
      <c r="L737" s="976"/>
      <c r="M737" s="976"/>
      <c r="N737" s="351" t="s">
        <v>321</v>
      </c>
      <c r="O737" s="351"/>
      <c r="P737" s="351"/>
      <c r="Q737" s="351"/>
      <c r="R737" s="976" t="s">
        <v>520</v>
      </c>
      <c r="S737" s="976"/>
      <c r="T737" s="976"/>
      <c r="U737" s="976"/>
      <c r="V737" s="976"/>
      <c r="W737" s="976"/>
      <c r="X737" s="976"/>
      <c r="Y737" s="976"/>
      <c r="Z737" s="976"/>
      <c r="AA737" s="351" t="s">
        <v>320</v>
      </c>
      <c r="AB737" s="351"/>
      <c r="AC737" s="351"/>
      <c r="AD737" s="351"/>
      <c r="AE737" s="976" t="s">
        <v>522</v>
      </c>
      <c r="AF737" s="976"/>
      <c r="AG737" s="976"/>
      <c r="AH737" s="976"/>
      <c r="AI737" s="976"/>
      <c r="AJ737" s="976"/>
      <c r="AK737" s="976"/>
      <c r="AL737" s="976"/>
      <c r="AM737" s="976"/>
      <c r="AN737" s="351" t="s">
        <v>319</v>
      </c>
      <c r="AO737" s="351"/>
      <c r="AP737" s="351"/>
      <c r="AQ737" s="351"/>
      <c r="AR737" s="982" t="s">
        <v>524</v>
      </c>
      <c r="AS737" s="983"/>
      <c r="AT737" s="983"/>
      <c r="AU737" s="983"/>
      <c r="AV737" s="983"/>
      <c r="AW737" s="983"/>
      <c r="AX737" s="984"/>
      <c r="AY737" s="74"/>
      <c r="AZ737" s="74"/>
    </row>
    <row r="738" spans="1:52" ht="24.75" customHeight="1" x14ac:dyDescent="0.15">
      <c r="A738" s="975" t="s">
        <v>318</v>
      </c>
      <c r="B738" s="195"/>
      <c r="C738" s="195"/>
      <c r="D738" s="196"/>
      <c r="E738" s="976" t="s">
        <v>519</v>
      </c>
      <c r="F738" s="976"/>
      <c r="G738" s="976"/>
      <c r="H738" s="976"/>
      <c r="I738" s="976"/>
      <c r="J738" s="976"/>
      <c r="K738" s="976"/>
      <c r="L738" s="976"/>
      <c r="M738" s="976"/>
      <c r="N738" s="351" t="s">
        <v>317</v>
      </c>
      <c r="O738" s="351"/>
      <c r="P738" s="351"/>
      <c r="Q738" s="351"/>
      <c r="R738" s="976" t="s">
        <v>521</v>
      </c>
      <c r="S738" s="976"/>
      <c r="T738" s="976"/>
      <c r="U738" s="976"/>
      <c r="V738" s="976"/>
      <c r="W738" s="976"/>
      <c r="X738" s="976"/>
      <c r="Y738" s="976"/>
      <c r="Z738" s="976"/>
      <c r="AA738" s="351" t="s">
        <v>316</v>
      </c>
      <c r="AB738" s="351"/>
      <c r="AC738" s="351"/>
      <c r="AD738" s="351"/>
      <c r="AE738" s="976" t="s">
        <v>523</v>
      </c>
      <c r="AF738" s="976"/>
      <c r="AG738" s="976"/>
      <c r="AH738" s="976"/>
      <c r="AI738" s="976"/>
      <c r="AJ738" s="976"/>
      <c r="AK738" s="976"/>
      <c r="AL738" s="976"/>
      <c r="AM738" s="976"/>
      <c r="AN738" s="351" t="s">
        <v>315</v>
      </c>
      <c r="AO738" s="351"/>
      <c r="AP738" s="351"/>
      <c r="AQ738" s="351"/>
      <c r="AR738" s="982" t="s">
        <v>504</v>
      </c>
      <c r="AS738" s="983"/>
      <c r="AT738" s="983"/>
      <c r="AU738" s="983"/>
      <c r="AV738" s="983"/>
      <c r="AW738" s="983"/>
      <c r="AX738" s="984"/>
    </row>
    <row r="739" spans="1:52" ht="24.75" customHeight="1" x14ac:dyDescent="0.15">
      <c r="A739" s="975" t="s">
        <v>314</v>
      </c>
      <c r="B739" s="195"/>
      <c r="C739" s="195"/>
      <c r="D739" s="196"/>
      <c r="E739" s="976" t="s">
        <v>525</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
      <c r="A740" s="957" t="s">
        <v>338</v>
      </c>
      <c r="B740" s="958"/>
      <c r="C740" s="958"/>
      <c r="D740" s="959"/>
      <c r="E740" s="960" t="s">
        <v>485</v>
      </c>
      <c r="F740" s="961"/>
      <c r="G740" s="961"/>
      <c r="H740" s="78" t="str">
        <f>IF(E740="", "", "(")</f>
        <v>(</v>
      </c>
      <c r="I740" s="961"/>
      <c r="J740" s="961"/>
      <c r="K740" s="78" t="str">
        <f>IF(OR(I740="　", I740=""), "", "-")</f>
        <v/>
      </c>
      <c r="L740" s="962">
        <v>217</v>
      </c>
      <c r="M740" s="962"/>
      <c r="N740" s="79" t="str">
        <f>IF(O740="", "", "-")</f>
        <v/>
      </c>
      <c r="O740" s="80"/>
      <c r="P740" s="79" t="str">
        <f>IF(E740="", "", ")")</f>
        <v>)</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15">
      <c r="A741" s="601" t="s">
        <v>307</v>
      </c>
      <c r="B741" s="602"/>
      <c r="C741" s="602"/>
      <c r="D741" s="602"/>
      <c r="E741" s="602"/>
      <c r="F741" s="603"/>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18.75"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15.75" hidden="1"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5" t="s">
        <v>309</v>
      </c>
      <c r="B780" s="616"/>
      <c r="C780" s="616"/>
      <c r="D780" s="616"/>
      <c r="E780" s="616"/>
      <c r="F780" s="617"/>
      <c r="G780" s="582" t="s">
        <v>533</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537</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0"/>
    </row>
    <row r="781" spans="1:50" ht="33.75" customHeight="1" x14ac:dyDescent="0.15">
      <c r="A781" s="618"/>
      <c r="B781" s="619"/>
      <c r="C781" s="619"/>
      <c r="D781" s="619"/>
      <c r="E781" s="619"/>
      <c r="F781" s="620"/>
      <c r="G781" s="802"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5"/>
      <c r="AC781" s="802"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45" customHeight="1" x14ac:dyDescent="0.15">
      <c r="A782" s="618"/>
      <c r="B782" s="619"/>
      <c r="C782" s="619"/>
      <c r="D782" s="619"/>
      <c r="E782" s="619"/>
      <c r="F782" s="620"/>
      <c r="G782" s="657" t="s">
        <v>535</v>
      </c>
      <c r="H782" s="658"/>
      <c r="I782" s="658"/>
      <c r="J782" s="658"/>
      <c r="K782" s="659"/>
      <c r="L782" s="651" t="s">
        <v>534</v>
      </c>
      <c r="M782" s="652"/>
      <c r="N782" s="652"/>
      <c r="O782" s="652"/>
      <c r="P782" s="652"/>
      <c r="Q782" s="652"/>
      <c r="R782" s="652"/>
      <c r="S782" s="652"/>
      <c r="T782" s="652"/>
      <c r="U782" s="652"/>
      <c r="V782" s="652"/>
      <c r="W782" s="652"/>
      <c r="X782" s="653"/>
      <c r="Y782" s="374">
        <v>15</v>
      </c>
      <c r="Z782" s="375"/>
      <c r="AA782" s="375"/>
      <c r="AB782" s="792"/>
      <c r="AC782" s="657" t="s">
        <v>535</v>
      </c>
      <c r="AD782" s="658"/>
      <c r="AE782" s="658"/>
      <c r="AF782" s="658"/>
      <c r="AG782" s="659"/>
      <c r="AH782" s="651" t="s">
        <v>536</v>
      </c>
      <c r="AI782" s="652"/>
      <c r="AJ782" s="652"/>
      <c r="AK782" s="652"/>
      <c r="AL782" s="652"/>
      <c r="AM782" s="652"/>
      <c r="AN782" s="652"/>
      <c r="AO782" s="652"/>
      <c r="AP782" s="652"/>
      <c r="AQ782" s="652"/>
      <c r="AR782" s="652"/>
      <c r="AS782" s="652"/>
      <c r="AT782" s="653"/>
      <c r="AU782" s="374">
        <v>15</v>
      </c>
      <c r="AV782" s="375"/>
      <c r="AW782" s="375"/>
      <c r="AX782" s="376"/>
    </row>
    <row r="783" spans="1:50" ht="24.75" hidden="1" customHeight="1" x14ac:dyDescent="0.15">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hidden="1" customHeight="1" x14ac:dyDescent="0.15">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hidden="1" customHeight="1" x14ac:dyDescent="0.15">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hidden="1" customHeight="1" x14ac:dyDescent="0.15">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hidden="1" customHeight="1" x14ac:dyDescent="0.15">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15">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15">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hidden="1"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34.5" customHeight="1" x14ac:dyDescent="0.15">
      <c r="A792" s="618"/>
      <c r="B792" s="619"/>
      <c r="C792" s="619"/>
      <c r="D792" s="619"/>
      <c r="E792" s="619"/>
      <c r="F792" s="620"/>
      <c r="G792" s="813" t="s">
        <v>20</v>
      </c>
      <c r="H792" s="814"/>
      <c r="I792" s="814"/>
      <c r="J792" s="814"/>
      <c r="K792" s="814"/>
      <c r="L792" s="815"/>
      <c r="M792" s="816"/>
      <c r="N792" s="816"/>
      <c r="O792" s="816"/>
      <c r="P792" s="816"/>
      <c r="Q792" s="816"/>
      <c r="R792" s="816"/>
      <c r="S792" s="816"/>
      <c r="T792" s="816"/>
      <c r="U792" s="816"/>
      <c r="V792" s="816"/>
      <c r="W792" s="816"/>
      <c r="X792" s="817"/>
      <c r="Y792" s="818">
        <f>SUM(Y782:AB791)</f>
        <v>15</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15</v>
      </c>
      <c r="AV792" s="819"/>
      <c r="AW792" s="819"/>
      <c r="AX792" s="821"/>
    </row>
    <row r="793" spans="1:50" ht="24.75" hidden="1" customHeight="1" x14ac:dyDescent="0.15">
      <c r="A793" s="618"/>
      <c r="B793" s="619"/>
      <c r="C793" s="619"/>
      <c r="D793" s="619"/>
      <c r="E793" s="619"/>
      <c r="F793" s="620"/>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0"/>
    </row>
    <row r="794" spans="1:50" ht="24.75" hidden="1" customHeight="1" x14ac:dyDescent="0.15">
      <c r="A794" s="618"/>
      <c r="B794" s="619"/>
      <c r="C794" s="619"/>
      <c r="D794" s="619"/>
      <c r="E794" s="619"/>
      <c r="F794" s="620"/>
      <c r="G794" s="802"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5"/>
      <c r="AC794" s="802"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hidden="1" customHeight="1" x14ac:dyDescent="0.15">
      <c r="A795" s="618"/>
      <c r="B795" s="619"/>
      <c r="C795" s="619"/>
      <c r="D795" s="619"/>
      <c r="E795" s="619"/>
      <c r="F795" s="620"/>
      <c r="G795" s="657"/>
      <c r="H795" s="658"/>
      <c r="I795" s="658"/>
      <c r="J795" s="658"/>
      <c r="K795" s="659"/>
      <c r="L795" s="651"/>
      <c r="M795" s="652"/>
      <c r="N795" s="652"/>
      <c r="O795" s="652"/>
      <c r="P795" s="652"/>
      <c r="Q795" s="652"/>
      <c r="R795" s="652"/>
      <c r="S795" s="652"/>
      <c r="T795" s="652"/>
      <c r="U795" s="652"/>
      <c r="V795" s="652"/>
      <c r="W795" s="652"/>
      <c r="X795" s="653"/>
      <c r="Y795" s="374"/>
      <c r="Z795" s="375"/>
      <c r="AA795" s="375"/>
      <c r="AB795" s="792"/>
      <c r="AC795" s="657"/>
      <c r="AD795" s="658"/>
      <c r="AE795" s="658"/>
      <c r="AF795" s="658"/>
      <c r="AG795" s="659"/>
      <c r="AH795" s="651"/>
      <c r="AI795" s="652"/>
      <c r="AJ795" s="652"/>
      <c r="AK795" s="652"/>
      <c r="AL795" s="652"/>
      <c r="AM795" s="652"/>
      <c r="AN795" s="652"/>
      <c r="AO795" s="652"/>
      <c r="AP795" s="652"/>
      <c r="AQ795" s="652"/>
      <c r="AR795" s="652"/>
      <c r="AS795" s="652"/>
      <c r="AT795" s="653"/>
      <c r="AU795" s="374"/>
      <c r="AV795" s="375"/>
      <c r="AW795" s="375"/>
      <c r="AX795" s="376"/>
    </row>
    <row r="796" spans="1:50"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
      <c r="A805" s="618"/>
      <c r="B805" s="619"/>
      <c r="C805" s="619"/>
      <c r="D805" s="619"/>
      <c r="E805" s="619"/>
      <c r="F805" s="620"/>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x14ac:dyDescent="0.15">
      <c r="A806" s="618"/>
      <c r="B806" s="619"/>
      <c r="C806" s="619"/>
      <c r="D806" s="619"/>
      <c r="E806" s="619"/>
      <c r="F806" s="620"/>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0"/>
    </row>
    <row r="807" spans="1:50" ht="24.75" hidden="1" customHeight="1" x14ac:dyDescent="0.15">
      <c r="A807" s="618"/>
      <c r="B807" s="619"/>
      <c r="C807" s="619"/>
      <c r="D807" s="619"/>
      <c r="E807" s="619"/>
      <c r="F807" s="620"/>
      <c r="G807" s="802"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5"/>
      <c r="AC807" s="802"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hidden="1" customHeight="1" x14ac:dyDescent="0.15">
      <c r="A808" s="618"/>
      <c r="B808" s="619"/>
      <c r="C808" s="619"/>
      <c r="D808" s="619"/>
      <c r="E808" s="619"/>
      <c r="F808" s="620"/>
      <c r="G808" s="657"/>
      <c r="H808" s="658"/>
      <c r="I808" s="658"/>
      <c r="J808" s="658"/>
      <c r="K808" s="659"/>
      <c r="L808" s="651"/>
      <c r="M808" s="652"/>
      <c r="N808" s="652"/>
      <c r="O808" s="652"/>
      <c r="P808" s="652"/>
      <c r="Q808" s="652"/>
      <c r="R808" s="652"/>
      <c r="S808" s="652"/>
      <c r="T808" s="652"/>
      <c r="U808" s="652"/>
      <c r="V808" s="652"/>
      <c r="W808" s="652"/>
      <c r="X808" s="653"/>
      <c r="Y808" s="374"/>
      <c r="Z808" s="375"/>
      <c r="AA808" s="375"/>
      <c r="AB808" s="792"/>
      <c r="AC808" s="657"/>
      <c r="AD808" s="658"/>
      <c r="AE808" s="658"/>
      <c r="AF808" s="658"/>
      <c r="AG808" s="659"/>
      <c r="AH808" s="651"/>
      <c r="AI808" s="652"/>
      <c r="AJ808" s="652"/>
      <c r="AK808" s="652"/>
      <c r="AL808" s="652"/>
      <c r="AM808" s="652"/>
      <c r="AN808" s="652"/>
      <c r="AO808" s="652"/>
      <c r="AP808" s="652"/>
      <c r="AQ808" s="652"/>
      <c r="AR808" s="652"/>
      <c r="AS808" s="652"/>
      <c r="AT808" s="653"/>
      <c r="AU808" s="374"/>
      <c r="AV808" s="375"/>
      <c r="AW808" s="375"/>
      <c r="AX808" s="376"/>
    </row>
    <row r="809" spans="1:50"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
      <c r="A818" s="618"/>
      <c r="B818" s="619"/>
      <c r="C818" s="619"/>
      <c r="D818" s="619"/>
      <c r="E818" s="619"/>
      <c r="F818" s="620"/>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15">
      <c r="A819" s="618"/>
      <c r="B819" s="619"/>
      <c r="C819" s="619"/>
      <c r="D819" s="619"/>
      <c r="E819" s="619"/>
      <c r="F819" s="620"/>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0"/>
    </row>
    <row r="820" spans="1:50" ht="24.75" hidden="1" customHeight="1" x14ac:dyDescent="0.15">
      <c r="A820" s="618"/>
      <c r="B820" s="619"/>
      <c r="C820" s="619"/>
      <c r="D820" s="619"/>
      <c r="E820" s="619"/>
      <c r="F820" s="620"/>
      <c r="G820" s="802"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5"/>
      <c r="AC820" s="802"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15">
      <c r="A821" s="618"/>
      <c r="B821" s="619"/>
      <c r="C821" s="619"/>
      <c r="D821" s="619"/>
      <c r="E821" s="619"/>
      <c r="F821" s="620"/>
      <c r="G821" s="657"/>
      <c r="H821" s="658"/>
      <c r="I821" s="658"/>
      <c r="J821" s="658"/>
      <c r="K821" s="659"/>
      <c r="L821" s="651"/>
      <c r="M821" s="652"/>
      <c r="N821" s="652"/>
      <c r="O821" s="652"/>
      <c r="P821" s="652"/>
      <c r="Q821" s="652"/>
      <c r="R821" s="652"/>
      <c r="S821" s="652"/>
      <c r="T821" s="652"/>
      <c r="U821" s="652"/>
      <c r="V821" s="652"/>
      <c r="W821" s="652"/>
      <c r="X821" s="653"/>
      <c r="Y821" s="374"/>
      <c r="Z821" s="375"/>
      <c r="AA821" s="375"/>
      <c r="AB821" s="792"/>
      <c r="AC821" s="657"/>
      <c r="AD821" s="658"/>
      <c r="AE821" s="658"/>
      <c r="AF821" s="658"/>
      <c r="AG821" s="659"/>
      <c r="AH821" s="651"/>
      <c r="AI821" s="652"/>
      <c r="AJ821" s="652"/>
      <c r="AK821" s="652"/>
      <c r="AL821" s="652"/>
      <c r="AM821" s="652"/>
      <c r="AN821" s="652"/>
      <c r="AO821" s="652"/>
      <c r="AP821" s="652"/>
      <c r="AQ821" s="652"/>
      <c r="AR821" s="652"/>
      <c r="AS821" s="652"/>
      <c r="AT821" s="653"/>
      <c r="AU821" s="374"/>
      <c r="AV821" s="375"/>
      <c r="AW821" s="375"/>
      <c r="AX821" s="376"/>
    </row>
    <row r="822" spans="1:50"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18"/>
      <c r="B831" s="619"/>
      <c r="C831" s="619"/>
      <c r="D831" s="619"/>
      <c r="E831" s="619"/>
      <c r="F831" s="620"/>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14.25"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57.75" customHeight="1" x14ac:dyDescent="0.15">
      <c r="A838" s="362">
        <v>1</v>
      </c>
      <c r="B838" s="362">
        <v>1</v>
      </c>
      <c r="C838" s="333" t="s">
        <v>538</v>
      </c>
      <c r="D838" s="333"/>
      <c r="E838" s="333"/>
      <c r="F838" s="333"/>
      <c r="G838" s="333"/>
      <c r="H838" s="333"/>
      <c r="I838" s="333"/>
      <c r="J838" s="334">
        <v>2000012100001</v>
      </c>
      <c r="K838" s="335"/>
      <c r="L838" s="335"/>
      <c r="M838" s="335"/>
      <c r="N838" s="335"/>
      <c r="O838" s="335"/>
      <c r="P838" s="348" t="s">
        <v>540</v>
      </c>
      <c r="Q838" s="336"/>
      <c r="R838" s="336"/>
      <c r="S838" s="336"/>
      <c r="T838" s="336"/>
      <c r="U838" s="336"/>
      <c r="V838" s="336"/>
      <c r="W838" s="336"/>
      <c r="X838" s="336"/>
      <c r="Y838" s="337">
        <v>15</v>
      </c>
      <c r="Z838" s="338"/>
      <c r="AA838" s="338"/>
      <c r="AB838" s="339"/>
      <c r="AC838" s="349" t="s">
        <v>79</v>
      </c>
      <c r="AD838" s="357"/>
      <c r="AE838" s="357"/>
      <c r="AF838" s="357"/>
      <c r="AG838" s="357"/>
      <c r="AH838" s="358" t="s">
        <v>541</v>
      </c>
      <c r="AI838" s="359"/>
      <c r="AJ838" s="359"/>
      <c r="AK838" s="359"/>
      <c r="AL838" s="343" t="s">
        <v>541</v>
      </c>
      <c r="AM838" s="344"/>
      <c r="AN838" s="344"/>
      <c r="AO838" s="345"/>
      <c r="AP838" s="346"/>
      <c r="AQ838" s="346"/>
      <c r="AR838" s="346"/>
      <c r="AS838" s="346"/>
      <c r="AT838" s="346"/>
      <c r="AU838" s="346"/>
      <c r="AV838" s="346"/>
      <c r="AW838" s="346"/>
      <c r="AX838" s="346"/>
    </row>
    <row r="839" spans="1:50" ht="57.75" customHeight="1" x14ac:dyDescent="0.15">
      <c r="A839" s="362">
        <v>2</v>
      </c>
      <c r="B839" s="362">
        <v>1</v>
      </c>
      <c r="C839" s="347" t="s">
        <v>539</v>
      </c>
      <c r="D839" s="333"/>
      <c r="E839" s="333"/>
      <c r="F839" s="333"/>
      <c r="G839" s="333"/>
      <c r="H839" s="333"/>
      <c r="I839" s="333"/>
      <c r="J839" s="334">
        <v>2000012100001</v>
      </c>
      <c r="K839" s="335"/>
      <c r="L839" s="335"/>
      <c r="M839" s="335"/>
      <c r="N839" s="335"/>
      <c r="O839" s="335"/>
      <c r="P839" s="348" t="s">
        <v>534</v>
      </c>
      <c r="Q839" s="336"/>
      <c r="R839" s="336"/>
      <c r="S839" s="336"/>
      <c r="T839" s="336"/>
      <c r="U839" s="336"/>
      <c r="V839" s="336"/>
      <c r="W839" s="336"/>
      <c r="X839" s="336"/>
      <c r="Y839" s="337">
        <v>14</v>
      </c>
      <c r="Z839" s="338"/>
      <c r="AA839" s="338"/>
      <c r="AB839" s="339"/>
      <c r="AC839" s="349" t="s">
        <v>79</v>
      </c>
      <c r="AD839" s="349"/>
      <c r="AE839" s="349"/>
      <c r="AF839" s="349"/>
      <c r="AG839" s="349"/>
      <c r="AH839" s="358" t="s">
        <v>541</v>
      </c>
      <c r="AI839" s="359"/>
      <c r="AJ839" s="359"/>
      <c r="AK839" s="359"/>
      <c r="AL839" s="343" t="s">
        <v>541</v>
      </c>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542</v>
      </c>
      <c r="D871" s="333"/>
      <c r="E871" s="333"/>
      <c r="F871" s="333"/>
      <c r="G871" s="333"/>
      <c r="H871" s="333"/>
      <c r="I871" s="333"/>
      <c r="J871" s="334">
        <v>9120001077496</v>
      </c>
      <c r="K871" s="335"/>
      <c r="L871" s="335"/>
      <c r="M871" s="335"/>
      <c r="N871" s="335"/>
      <c r="O871" s="335"/>
      <c r="P871" s="348" t="s">
        <v>546</v>
      </c>
      <c r="Q871" s="336"/>
      <c r="R871" s="336"/>
      <c r="S871" s="336"/>
      <c r="T871" s="336"/>
      <c r="U871" s="336"/>
      <c r="V871" s="336"/>
      <c r="W871" s="336"/>
      <c r="X871" s="336"/>
      <c r="Y871" s="337">
        <v>15</v>
      </c>
      <c r="Z871" s="338"/>
      <c r="AA871" s="338"/>
      <c r="AB871" s="339"/>
      <c r="AC871" s="349" t="s">
        <v>302</v>
      </c>
      <c r="AD871" s="357"/>
      <c r="AE871" s="357"/>
      <c r="AF871" s="357"/>
      <c r="AG871" s="357"/>
      <c r="AH871" s="358" t="s">
        <v>541</v>
      </c>
      <c r="AI871" s="359"/>
      <c r="AJ871" s="359"/>
      <c r="AK871" s="359"/>
      <c r="AL871" s="343">
        <v>99.55</v>
      </c>
      <c r="AM871" s="344"/>
      <c r="AN871" s="344"/>
      <c r="AO871" s="345"/>
      <c r="AP871" s="346"/>
      <c r="AQ871" s="346"/>
      <c r="AR871" s="346"/>
      <c r="AS871" s="346"/>
      <c r="AT871" s="346"/>
      <c r="AU871" s="346"/>
      <c r="AV871" s="346"/>
      <c r="AW871" s="346"/>
      <c r="AX871" s="346"/>
    </row>
    <row r="872" spans="1:50" ht="60.75" customHeight="1" x14ac:dyDescent="0.15">
      <c r="A872" s="362">
        <v>2</v>
      </c>
      <c r="B872" s="362">
        <v>1</v>
      </c>
      <c r="C872" s="347" t="s">
        <v>543</v>
      </c>
      <c r="D872" s="333"/>
      <c r="E872" s="333"/>
      <c r="F872" s="333"/>
      <c r="G872" s="333"/>
      <c r="H872" s="333"/>
      <c r="I872" s="333"/>
      <c r="J872" s="334">
        <v>3011101055078</v>
      </c>
      <c r="K872" s="335"/>
      <c r="L872" s="335"/>
      <c r="M872" s="335"/>
      <c r="N872" s="335"/>
      <c r="O872" s="335"/>
      <c r="P872" s="348" t="s">
        <v>547</v>
      </c>
      <c r="Q872" s="336"/>
      <c r="R872" s="336"/>
      <c r="S872" s="336"/>
      <c r="T872" s="336"/>
      <c r="U872" s="336"/>
      <c r="V872" s="336"/>
      <c r="W872" s="336"/>
      <c r="X872" s="336"/>
      <c r="Y872" s="337">
        <v>14</v>
      </c>
      <c r="Z872" s="338"/>
      <c r="AA872" s="338"/>
      <c r="AB872" s="339"/>
      <c r="AC872" s="349" t="s">
        <v>302</v>
      </c>
      <c r="AD872" s="349"/>
      <c r="AE872" s="349"/>
      <c r="AF872" s="349"/>
      <c r="AG872" s="349"/>
      <c r="AH872" s="358" t="s">
        <v>541</v>
      </c>
      <c r="AI872" s="359"/>
      <c r="AJ872" s="359"/>
      <c r="AK872" s="359"/>
      <c r="AL872" s="343">
        <v>90</v>
      </c>
      <c r="AM872" s="344"/>
      <c r="AN872" s="344"/>
      <c r="AO872" s="345"/>
      <c r="AP872" s="346"/>
      <c r="AQ872" s="346"/>
      <c r="AR872" s="346"/>
      <c r="AS872" s="346"/>
      <c r="AT872" s="346"/>
      <c r="AU872" s="346"/>
      <c r="AV872" s="346"/>
      <c r="AW872" s="346"/>
      <c r="AX872" s="346"/>
    </row>
    <row r="873" spans="1:50" ht="49.5" customHeight="1" x14ac:dyDescent="0.15">
      <c r="A873" s="362">
        <v>3</v>
      </c>
      <c r="B873" s="362">
        <v>1</v>
      </c>
      <c r="C873" s="347" t="s">
        <v>544</v>
      </c>
      <c r="D873" s="333"/>
      <c r="E873" s="333"/>
      <c r="F873" s="333"/>
      <c r="G873" s="333"/>
      <c r="H873" s="333"/>
      <c r="I873" s="333"/>
      <c r="J873" s="334">
        <v>3010401082419</v>
      </c>
      <c r="K873" s="335"/>
      <c r="L873" s="335"/>
      <c r="M873" s="335"/>
      <c r="N873" s="335"/>
      <c r="O873" s="335"/>
      <c r="P873" s="348" t="s">
        <v>548</v>
      </c>
      <c r="Q873" s="336"/>
      <c r="R873" s="336"/>
      <c r="S873" s="336"/>
      <c r="T873" s="336"/>
      <c r="U873" s="336"/>
      <c r="V873" s="336"/>
      <c r="W873" s="336"/>
      <c r="X873" s="336"/>
      <c r="Y873" s="337">
        <v>0</v>
      </c>
      <c r="Z873" s="338"/>
      <c r="AA873" s="338"/>
      <c r="AB873" s="339"/>
      <c r="AC873" s="349" t="s">
        <v>295</v>
      </c>
      <c r="AD873" s="349"/>
      <c r="AE873" s="349"/>
      <c r="AF873" s="349"/>
      <c r="AG873" s="349"/>
      <c r="AH873" s="341">
        <v>1</v>
      </c>
      <c r="AI873" s="342"/>
      <c r="AJ873" s="342"/>
      <c r="AK873" s="342"/>
      <c r="AL873" s="343">
        <v>97.89</v>
      </c>
      <c r="AM873" s="344"/>
      <c r="AN873" s="344"/>
      <c r="AO873" s="345"/>
      <c r="AP873" s="346"/>
      <c r="AQ873" s="346"/>
      <c r="AR873" s="346"/>
      <c r="AS873" s="346"/>
      <c r="AT873" s="346"/>
      <c r="AU873" s="346"/>
      <c r="AV873" s="346"/>
      <c r="AW873" s="346"/>
      <c r="AX873" s="346"/>
    </row>
    <row r="874" spans="1:50" ht="48.75" customHeight="1" x14ac:dyDescent="0.15">
      <c r="A874" s="362">
        <v>4</v>
      </c>
      <c r="B874" s="362">
        <v>1</v>
      </c>
      <c r="C874" s="347" t="s">
        <v>545</v>
      </c>
      <c r="D874" s="333"/>
      <c r="E874" s="333"/>
      <c r="F874" s="333"/>
      <c r="G874" s="333"/>
      <c r="H874" s="333"/>
      <c r="I874" s="333"/>
      <c r="J874" s="334" t="s">
        <v>541</v>
      </c>
      <c r="K874" s="335"/>
      <c r="L874" s="335"/>
      <c r="M874" s="335"/>
      <c r="N874" s="335"/>
      <c r="O874" s="335"/>
      <c r="P874" s="348" t="s">
        <v>549</v>
      </c>
      <c r="Q874" s="336"/>
      <c r="R874" s="336"/>
      <c r="S874" s="336"/>
      <c r="T874" s="336"/>
      <c r="U874" s="336"/>
      <c r="V874" s="336"/>
      <c r="W874" s="336"/>
      <c r="X874" s="336"/>
      <c r="Y874" s="337">
        <v>0</v>
      </c>
      <c r="Z874" s="338"/>
      <c r="AA874" s="338"/>
      <c r="AB874" s="339"/>
      <c r="AC874" s="349" t="s">
        <v>302</v>
      </c>
      <c r="AD874" s="349"/>
      <c r="AE874" s="349"/>
      <c r="AF874" s="349"/>
      <c r="AG874" s="349"/>
      <c r="AH874" s="341" t="s">
        <v>541</v>
      </c>
      <c r="AI874" s="342"/>
      <c r="AJ874" s="342"/>
      <c r="AK874" s="342"/>
      <c r="AL874" s="343">
        <v>82.92</v>
      </c>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132" t="s">
        <v>541</v>
      </c>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9">
      <formula>IF(RIGHT(TEXT(P14,"0.#"),1)=".",FALSE,TRUE)</formula>
    </cfRule>
    <cfRule type="expression" dxfId="2096" priority="14010">
      <formula>IF(RIGHT(TEXT(P14,"0.#"),1)=".",TRUE,FALSE)</formula>
    </cfRule>
  </conditionalFormatting>
  <conditionalFormatting sqref="AE32">
    <cfRule type="expression" dxfId="2095" priority="13999">
      <formula>IF(RIGHT(TEXT(AE32,"0.#"),1)=".",FALSE,TRUE)</formula>
    </cfRule>
    <cfRule type="expression" dxfId="2094" priority="14000">
      <formula>IF(RIGHT(TEXT(AE32,"0.#"),1)=".",TRUE,FALSE)</formula>
    </cfRule>
  </conditionalFormatting>
  <conditionalFormatting sqref="P18:AX18">
    <cfRule type="expression" dxfId="2093" priority="13885">
      <formula>IF(RIGHT(TEXT(P18,"0.#"),1)=".",FALSE,TRUE)</formula>
    </cfRule>
    <cfRule type="expression" dxfId="2092" priority="13886">
      <formula>IF(RIGHT(TEXT(P18,"0.#"),1)=".",TRUE,FALSE)</formula>
    </cfRule>
  </conditionalFormatting>
  <conditionalFormatting sqref="Y783">
    <cfRule type="expression" dxfId="2091" priority="13881">
      <formula>IF(RIGHT(TEXT(Y783,"0.#"),1)=".",FALSE,TRUE)</formula>
    </cfRule>
    <cfRule type="expression" dxfId="2090" priority="13882">
      <formula>IF(RIGHT(TEXT(Y783,"0.#"),1)=".",TRUE,FALSE)</formula>
    </cfRule>
  </conditionalFormatting>
  <conditionalFormatting sqref="Y792">
    <cfRule type="expression" dxfId="2089" priority="13877">
      <formula>IF(RIGHT(TEXT(Y792,"0.#"),1)=".",FALSE,TRUE)</formula>
    </cfRule>
    <cfRule type="expression" dxfId="2088" priority="13878">
      <formula>IF(RIGHT(TEXT(Y792,"0.#"),1)=".",TRUE,FALSE)</formula>
    </cfRule>
  </conditionalFormatting>
  <conditionalFormatting sqref="Y823:Y830 Y821 Y810:Y817 Y808 Y797:Y804 Y795">
    <cfRule type="expression" dxfId="2087" priority="13659">
      <formula>IF(RIGHT(TEXT(Y795,"0.#"),1)=".",FALSE,TRUE)</formula>
    </cfRule>
    <cfRule type="expression" dxfId="2086" priority="13660">
      <formula>IF(RIGHT(TEXT(Y795,"0.#"),1)=".",TRUE,FALSE)</formula>
    </cfRule>
  </conditionalFormatting>
  <conditionalFormatting sqref="P16:AQ17 P15:AX15 P13:AX13">
    <cfRule type="expression" dxfId="2085" priority="13707">
      <formula>IF(RIGHT(TEXT(P13,"0.#"),1)=".",FALSE,TRUE)</formula>
    </cfRule>
    <cfRule type="expression" dxfId="2084" priority="13708">
      <formula>IF(RIGHT(TEXT(P13,"0.#"),1)=".",TRUE,FALSE)</formula>
    </cfRule>
  </conditionalFormatting>
  <conditionalFormatting sqref="P19:AJ19">
    <cfRule type="expression" dxfId="2083" priority="13705">
      <formula>IF(RIGHT(TEXT(P19,"0.#"),1)=".",FALSE,TRUE)</formula>
    </cfRule>
    <cfRule type="expression" dxfId="2082" priority="13706">
      <formula>IF(RIGHT(TEXT(P19,"0.#"),1)=".",TRUE,FALSE)</formula>
    </cfRule>
  </conditionalFormatting>
  <conditionalFormatting sqref="AE101 AQ101">
    <cfRule type="expression" dxfId="2081" priority="13697">
      <formula>IF(RIGHT(TEXT(AE101,"0.#"),1)=".",FALSE,TRUE)</formula>
    </cfRule>
    <cfRule type="expression" dxfId="2080" priority="13698">
      <formula>IF(RIGHT(TEXT(AE101,"0.#"),1)=".",TRUE,FALSE)</formula>
    </cfRule>
  </conditionalFormatting>
  <conditionalFormatting sqref="Y784:Y791 Y782">
    <cfRule type="expression" dxfId="2079" priority="13683">
      <formula>IF(RIGHT(TEXT(Y782,"0.#"),1)=".",FALSE,TRUE)</formula>
    </cfRule>
    <cfRule type="expression" dxfId="2078" priority="13684">
      <formula>IF(RIGHT(TEXT(Y782,"0.#"),1)=".",TRUE,FALSE)</formula>
    </cfRule>
  </conditionalFormatting>
  <conditionalFormatting sqref="AU783">
    <cfRule type="expression" dxfId="2077" priority="13681">
      <formula>IF(RIGHT(TEXT(AU783,"0.#"),1)=".",FALSE,TRUE)</formula>
    </cfRule>
    <cfRule type="expression" dxfId="2076" priority="13682">
      <formula>IF(RIGHT(TEXT(AU783,"0.#"),1)=".",TRUE,FALSE)</formula>
    </cfRule>
  </conditionalFormatting>
  <conditionalFormatting sqref="AU792">
    <cfRule type="expression" dxfId="2075" priority="13679">
      <formula>IF(RIGHT(TEXT(AU792,"0.#"),1)=".",FALSE,TRUE)</formula>
    </cfRule>
    <cfRule type="expression" dxfId="2074" priority="13680">
      <formula>IF(RIGHT(TEXT(AU792,"0.#"),1)=".",TRUE,FALSE)</formula>
    </cfRule>
  </conditionalFormatting>
  <conditionalFormatting sqref="AU784:AU791 AU782">
    <cfRule type="expression" dxfId="2073" priority="13677">
      <formula>IF(RIGHT(TEXT(AU782,"0.#"),1)=".",FALSE,TRUE)</formula>
    </cfRule>
    <cfRule type="expression" dxfId="2072" priority="13678">
      <formula>IF(RIGHT(TEXT(AU782,"0.#"),1)=".",TRUE,FALSE)</formula>
    </cfRule>
  </conditionalFormatting>
  <conditionalFormatting sqref="Y822 Y809 Y796">
    <cfRule type="expression" dxfId="2071" priority="13663">
      <formula>IF(RIGHT(TEXT(Y796,"0.#"),1)=".",FALSE,TRUE)</formula>
    </cfRule>
    <cfRule type="expression" dxfId="2070" priority="13664">
      <formula>IF(RIGHT(TEXT(Y796,"0.#"),1)=".",TRUE,FALSE)</formula>
    </cfRule>
  </conditionalFormatting>
  <conditionalFormatting sqref="Y831 Y818 Y805">
    <cfRule type="expression" dxfId="2069" priority="13661">
      <formula>IF(RIGHT(TEXT(Y805,"0.#"),1)=".",FALSE,TRUE)</formula>
    </cfRule>
    <cfRule type="expression" dxfId="2068" priority="13662">
      <formula>IF(RIGHT(TEXT(Y805,"0.#"),1)=".",TRUE,FALSE)</formula>
    </cfRule>
  </conditionalFormatting>
  <conditionalFormatting sqref="AU822 AU809 AU796">
    <cfRule type="expression" dxfId="2067" priority="13657">
      <formula>IF(RIGHT(TEXT(AU796,"0.#"),1)=".",FALSE,TRUE)</formula>
    </cfRule>
    <cfRule type="expression" dxfId="2066" priority="13658">
      <formula>IF(RIGHT(TEXT(AU796,"0.#"),1)=".",TRUE,FALSE)</formula>
    </cfRule>
  </conditionalFormatting>
  <conditionalFormatting sqref="AU831 AU818 AU805">
    <cfRule type="expression" dxfId="2065" priority="13655">
      <formula>IF(RIGHT(TEXT(AU805,"0.#"),1)=".",FALSE,TRUE)</formula>
    </cfRule>
    <cfRule type="expression" dxfId="2064" priority="13656">
      <formula>IF(RIGHT(TEXT(AU805,"0.#"),1)=".",TRUE,FALSE)</formula>
    </cfRule>
  </conditionalFormatting>
  <conditionalFormatting sqref="AU823:AU830 AU821 AU810:AU817 AU808 AU797:AU804 AU795">
    <cfRule type="expression" dxfId="2063" priority="13653">
      <formula>IF(RIGHT(TEXT(AU795,"0.#"),1)=".",FALSE,TRUE)</formula>
    </cfRule>
    <cfRule type="expression" dxfId="2062" priority="13654">
      <formula>IF(RIGHT(TEXT(AU795,"0.#"),1)=".",TRUE,FALSE)</formula>
    </cfRule>
  </conditionalFormatting>
  <conditionalFormatting sqref="AM87">
    <cfRule type="expression" dxfId="2061" priority="13307">
      <formula>IF(RIGHT(TEXT(AM87,"0.#"),1)=".",FALSE,TRUE)</formula>
    </cfRule>
    <cfRule type="expression" dxfId="2060" priority="13308">
      <formula>IF(RIGHT(TEXT(AM87,"0.#"),1)=".",TRUE,FALSE)</formula>
    </cfRule>
  </conditionalFormatting>
  <conditionalFormatting sqref="AE55">
    <cfRule type="expression" dxfId="2059" priority="13375">
      <formula>IF(RIGHT(TEXT(AE55,"0.#"),1)=".",FALSE,TRUE)</formula>
    </cfRule>
    <cfRule type="expression" dxfId="2058" priority="13376">
      <formula>IF(RIGHT(TEXT(AE55,"0.#"),1)=".",TRUE,FALSE)</formula>
    </cfRule>
  </conditionalFormatting>
  <conditionalFormatting sqref="AI55">
    <cfRule type="expression" dxfId="2057" priority="13373">
      <formula>IF(RIGHT(TEXT(AI55,"0.#"),1)=".",FALSE,TRUE)</formula>
    </cfRule>
    <cfRule type="expression" dxfId="2056" priority="13374">
      <formula>IF(RIGHT(TEXT(AI55,"0.#"),1)=".",TRUE,FALSE)</formula>
    </cfRule>
  </conditionalFormatting>
  <conditionalFormatting sqref="AE33">
    <cfRule type="expression" dxfId="2055" priority="13467">
      <formula>IF(RIGHT(TEXT(AE33,"0.#"),1)=".",FALSE,TRUE)</formula>
    </cfRule>
    <cfRule type="expression" dxfId="2054" priority="13468">
      <formula>IF(RIGHT(TEXT(AE33,"0.#"),1)=".",TRUE,FALSE)</formula>
    </cfRule>
  </conditionalFormatting>
  <conditionalFormatting sqref="AE34">
    <cfRule type="expression" dxfId="2053" priority="13465">
      <formula>IF(RIGHT(TEXT(AE34,"0.#"),1)=".",FALSE,TRUE)</formula>
    </cfRule>
    <cfRule type="expression" dxfId="2052" priority="13466">
      <formula>IF(RIGHT(TEXT(AE34,"0.#"),1)=".",TRUE,FALSE)</formula>
    </cfRule>
  </conditionalFormatting>
  <conditionalFormatting sqref="AI34">
    <cfRule type="expression" dxfId="2051" priority="13463">
      <formula>IF(RIGHT(TEXT(AI34,"0.#"),1)=".",FALSE,TRUE)</formula>
    </cfRule>
    <cfRule type="expression" dxfId="2050" priority="13464">
      <formula>IF(RIGHT(TEXT(AI34,"0.#"),1)=".",TRUE,FALSE)</formula>
    </cfRule>
  </conditionalFormatting>
  <conditionalFormatting sqref="AI33">
    <cfRule type="expression" dxfId="2049" priority="13461">
      <formula>IF(RIGHT(TEXT(AI33,"0.#"),1)=".",FALSE,TRUE)</formula>
    </cfRule>
    <cfRule type="expression" dxfId="2048" priority="13462">
      <formula>IF(RIGHT(TEXT(AI33,"0.#"),1)=".",TRUE,FALSE)</formula>
    </cfRule>
  </conditionalFormatting>
  <conditionalFormatting sqref="AI32">
    <cfRule type="expression" dxfId="2047" priority="13459">
      <formula>IF(RIGHT(TEXT(AI32,"0.#"),1)=".",FALSE,TRUE)</formula>
    </cfRule>
    <cfRule type="expression" dxfId="2046" priority="13460">
      <formula>IF(RIGHT(TEXT(AI32,"0.#"),1)=".",TRUE,FALSE)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0:AO867">
    <cfRule type="expression" dxfId="1803" priority="6631">
      <formula>IF(AND(AL840&gt;=0, RIGHT(TEXT(AL840,"0.#"),1)&lt;&gt;"."),TRUE,FALSE)</formula>
    </cfRule>
    <cfRule type="expression" dxfId="1802" priority="6632">
      <formula>IF(AND(AL840&gt;=0, RIGHT(TEXT(AL840,"0.#"),1)="."),TRUE,FALSE)</formula>
    </cfRule>
    <cfRule type="expression" dxfId="1801" priority="6633">
      <formula>IF(AND(AL840&lt;0, RIGHT(TEXT(AL840,"0.#"),1)&lt;&gt;"."),TRUE,FALSE)</formula>
    </cfRule>
    <cfRule type="expression" dxfId="1800" priority="6634">
      <formula>IF(AND(AL840&lt;0, RIGHT(TEXT(AL840,"0.#"),1)="."),TRUE,FALSE)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0:Y867">
    <cfRule type="expression" dxfId="1729" priority="2959">
      <formula>IF(RIGHT(TEXT(Y840,"0.#"),1)=".",FALSE,TRUE)</formula>
    </cfRule>
    <cfRule type="expression" dxfId="1728" priority="2960">
      <formula>IF(RIGHT(TEXT(Y840,"0.#"),1)=".",TRUE,FALSE)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3:AO1132">
    <cfRule type="expression" dxfId="1699" priority="2865">
      <formula>IF(AND(AL1103&gt;=0, RIGHT(TEXT(AL1103,"0.#"),1)&lt;&gt;"."),TRUE,FALSE)</formula>
    </cfRule>
    <cfRule type="expression" dxfId="1698" priority="2866">
      <formula>IF(AND(AL1103&gt;=0, RIGHT(TEXT(AL1103,"0.#"),1)="."),TRUE,FALSE)</formula>
    </cfRule>
    <cfRule type="expression" dxfId="1697" priority="2867">
      <formula>IF(AND(AL1103&lt;0, RIGHT(TEXT(AL1103,"0.#"),1)&lt;&gt;"."),TRUE,FALSE)</formula>
    </cfRule>
    <cfRule type="expression" dxfId="1696" priority="2868">
      <formula>IF(AND(AL1103&lt;0, RIGHT(TEXT(AL1103,"0.#"),1)="."),TRUE,FALSE)</formula>
    </cfRule>
  </conditionalFormatting>
  <conditionalFormatting sqref="Y1103:Y1132">
    <cfRule type="expression" dxfId="1695" priority="2863">
      <formula>IF(RIGHT(TEXT(Y1103,"0.#"),1)=".",FALSE,TRUE)</formula>
    </cfRule>
    <cfRule type="expression" dxfId="1694" priority="2864">
      <formula>IF(RIGHT(TEXT(Y1103,"0.#"),1)=".",TRUE,FALSE)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8:AO839">
    <cfRule type="expression" dxfId="1685" priority="2817">
      <formula>IF(AND(AL838&gt;=0, RIGHT(TEXT(AL838,"0.#"),1)&lt;&gt;"."),TRUE,FALSE)</formula>
    </cfRule>
    <cfRule type="expression" dxfId="1684" priority="2818">
      <formula>IF(AND(AL838&gt;=0, RIGHT(TEXT(AL838,"0.#"),1)="."),TRUE,FALSE)</formula>
    </cfRule>
    <cfRule type="expression" dxfId="1683" priority="2819">
      <formula>IF(AND(AL838&lt;0, RIGHT(TEXT(AL838,"0.#"),1)&lt;&gt;"."),TRUE,FALSE)</formula>
    </cfRule>
    <cfRule type="expression" dxfId="1682" priority="2820">
      <formula>IF(AND(AL838&lt;0, RIGHT(TEXT(AL838,"0.#"),1)="."),TRUE,FALSE)</formula>
    </cfRule>
  </conditionalFormatting>
  <conditionalFormatting sqref="Y838:Y839">
    <cfRule type="expression" dxfId="1681" priority="2815">
      <formula>IF(RIGHT(TEXT(Y838,"0.#"),1)=".",FALSE,TRUE)</formula>
    </cfRule>
    <cfRule type="expression" dxfId="1680" priority="2816">
      <formula>IF(RIGHT(TEXT(Y838,"0.#"),1)=".",TRUE,FALSE)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3:Y900">
    <cfRule type="expression" dxfId="1363" priority="2075">
      <formula>IF(RIGHT(TEXT(Y873,"0.#"),1)=".",FALSE,TRUE)</formula>
    </cfRule>
    <cfRule type="expression" dxfId="1362" priority="2076">
      <formula>IF(RIGHT(TEXT(Y873,"0.#"),1)=".",TRUE,FALSE)</formula>
    </cfRule>
  </conditionalFormatting>
  <conditionalFormatting sqref="Y871:Y872">
    <cfRule type="expression" dxfId="1361" priority="2069">
      <formula>IF(RIGHT(TEXT(Y871,"0.#"),1)=".",FALSE,TRUE)</formula>
    </cfRule>
    <cfRule type="expression" dxfId="1360" priority="2070">
      <formula>IF(RIGHT(TEXT(Y871,"0.#"),1)=".",TRUE,FALSE)</formula>
    </cfRule>
  </conditionalFormatting>
  <conditionalFormatting sqref="Y906:Y933">
    <cfRule type="expression" dxfId="1359" priority="2063">
      <formula>IF(RIGHT(TEXT(Y906,"0.#"),1)=".",FALSE,TRUE)</formula>
    </cfRule>
    <cfRule type="expression" dxfId="1358" priority="2064">
      <formula>IF(RIGHT(TEXT(Y906,"0.#"),1)=".",TRUE,FALSE)</formula>
    </cfRule>
  </conditionalFormatting>
  <conditionalFormatting sqref="Y904:Y905">
    <cfRule type="expression" dxfId="1357" priority="2057">
      <formula>IF(RIGHT(TEXT(Y904,"0.#"),1)=".",FALSE,TRUE)</formula>
    </cfRule>
    <cfRule type="expression" dxfId="1356" priority="2058">
      <formula>IF(RIGHT(TEXT(Y904,"0.#"),1)=".",TRUE,FALSE)</formula>
    </cfRule>
  </conditionalFormatting>
  <conditionalFormatting sqref="Y939:Y966">
    <cfRule type="expression" dxfId="1355" priority="2051">
      <formula>IF(RIGHT(TEXT(Y939,"0.#"),1)=".",FALSE,TRUE)</formula>
    </cfRule>
    <cfRule type="expression" dxfId="1354" priority="2052">
      <formula>IF(RIGHT(TEXT(Y939,"0.#"),1)=".",TRUE,FALSE)</formula>
    </cfRule>
  </conditionalFormatting>
  <conditionalFormatting sqref="Y937:Y938">
    <cfRule type="expression" dxfId="1353" priority="2045">
      <formula>IF(RIGHT(TEXT(Y937,"0.#"),1)=".",FALSE,TRUE)</formula>
    </cfRule>
    <cfRule type="expression" dxfId="1352" priority="2046">
      <formula>IF(RIGHT(TEXT(Y937,"0.#"),1)=".",TRUE,FALSE)</formula>
    </cfRule>
  </conditionalFormatting>
  <conditionalFormatting sqref="Y972:Y999">
    <cfRule type="expression" dxfId="1351" priority="2039">
      <formula>IF(RIGHT(TEXT(Y972,"0.#"),1)=".",FALSE,TRUE)</formula>
    </cfRule>
    <cfRule type="expression" dxfId="1350" priority="2040">
      <formula>IF(RIGHT(TEXT(Y972,"0.#"),1)=".",TRUE,FALSE)</formula>
    </cfRule>
  </conditionalFormatting>
  <conditionalFormatting sqref="Y970:Y971">
    <cfRule type="expression" dxfId="1349" priority="2033">
      <formula>IF(RIGHT(TEXT(Y970,"0.#"),1)=".",FALSE,TRUE)</formula>
    </cfRule>
    <cfRule type="expression" dxfId="1348" priority="2034">
      <formula>IF(RIGHT(TEXT(Y970,"0.#"),1)=".",TRUE,FALSE)</formula>
    </cfRule>
  </conditionalFormatting>
  <conditionalFormatting sqref="Y1005:Y1032">
    <cfRule type="expression" dxfId="1347" priority="2027">
      <formula>IF(RIGHT(TEXT(Y1005,"0.#"),1)=".",FALSE,TRUE)</formula>
    </cfRule>
    <cfRule type="expression" dxfId="1346" priority="2028">
      <formula>IF(RIGHT(TEXT(Y1005,"0.#"),1)=".",TRUE,FALSE)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3:AO900">
    <cfRule type="expression" dxfId="1265" priority="2077">
      <formula>IF(AND(AL873&gt;=0, RIGHT(TEXT(AL873,"0.#"),1)&lt;&gt;"."),TRUE,FALSE)</formula>
    </cfRule>
    <cfRule type="expression" dxfId="1264" priority="2078">
      <formula>IF(AND(AL873&gt;=0, RIGHT(TEXT(AL873,"0.#"),1)="."),TRUE,FALSE)</formula>
    </cfRule>
    <cfRule type="expression" dxfId="1263" priority="2079">
      <formula>IF(AND(AL873&lt;0, RIGHT(TEXT(AL873,"0.#"),1)&lt;&gt;"."),TRUE,FALSE)</formula>
    </cfRule>
    <cfRule type="expression" dxfId="1262" priority="2080">
      <formula>IF(AND(AL873&lt;0, RIGHT(TEXT(AL873,"0.#"),1)="."),TRUE,FALSE)</formula>
    </cfRule>
  </conditionalFormatting>
  <conditionalFormatting sqref="AL871:AO872">
    <cfRule type="expression" dxfId="1261" priority="2071">
      <formula>IF(AND(AL871&gt;=0, RIGHT(TEXT(AL871,"0.#"),1)&lt;&gt;"."),TRUE,FALSE)</formula>
    </cfRule>
    <cfRule type="expression" dxfId="1260" priority="2072">
      <formula>IF(AND(AL871&gt;=0, RIGHT(TEXT(AL871,"0.#"),1)="."),TRUE,FALSE)</formula>
    </cfRule>
    <cfRule type="expression" dxfId="1259" priority="2073">
      <formula>IF(AND(AL871&lt;0, RIGHT(TEXT(AL871,"0.#"),1)&lt;&gt;"."),TRUE,FALSE)</formula>
    </cfRule>
    <cfRule type="expression" dxfId="1258" priority="2074">
      <formula>IF(AND(AL871&lt;0, RIGHT(TEXT(AL871,"0.#"),1)="."),TRUE,FALSE)</formula>
    </cfRule>
  </conditionalFormatting>
  <conditionalFormatting sqref="AL906:AO933">
    <cfRule type="expression" dxfId="1257" priority="2065">
      <formula>IF(AND(AL906&gt;=0, RIGHT(TEXT(AL906,"0.#"),1)&lt;&gt;"."),TRUE,FALSE)</formula>
    </cfRule>
    <cfRule type="expression" dxfId="1256" priority="2066">
      <formula>IF(AND(AL906&gt;=0, RIGHT(TEXT(AL906,"0.#"),1)="."),TRUE,FALSE)</formula>
    </cfRule>
    <cfRule type="expression" dxfId="1255" priority="2067">
      <formula>IF(AND(AL906&lt;0, RIGHT(TEXT(AL906,"0.#"),1)&lt;&gt;"."),TRUE,FALSE)</formula>
    </cfRule>
    <cfRule type="expression" dxfId="1254" priority="2068">
      <formula>IF(AND(AL906&lt;0, RIGHT(TEXT(AL906,"0.#"),1)="."),TRUE,FALSE)</formula>
    </cfRule>
  </conditionalFormatting>
  <conditionalFormatting sqref="AL904:AO905">
    <cfRule type="expression" dxfId="1253" priority="2059">
      <formula>IF(AND(AL904&gt;=0, RIGHT(TEXT(AL904,"0.#"),1)&lt;&gt;"."),TRUE,FALSE)</formula>
    </cfRule>
    <cfRule type="expression" dxfId="1252" priority="2060">
      <formula>IF(AND(AL904&gt;=0, RIGHT(TEXT(AL904,"0.#"),1)="."),TRUE,FALSE)</formula>
    </cfRule>
    <cfRule type="expression" dxfId="1251" priority="2061">
      <formula>IF(AND(AL904&lt;0, RIGHT(TEXT(AL904,"0.#"),1)&lt;&gt;"."),TRUE,FALSE)</formula>
    </cfRule>
    <cfRule type="expression" dxfId="1250" priority="2062">
      <formula>IF(AND(AL904&lt;0, RIGHT(TEXT(AL904,"0.#"),1)="."),TRUE,FALSE)</formula>
    </cfRule>
  </conditionalFormatting>
  <conditionalFormatting sqref="AL939:AO966">
    <cfRule type="expression" dxfId="1249" priority="2053">
      <formula>IF(AND(AL939&gt;=0, RIGHT(TEXT(AL939,"0.#"),1)&lt;&gt;"."),TRUE,FALSE)</formula>
    </cfRule>
    <cfRule type="expression" dxfId="1248" priority="2054">
      <formula>IF(AND(AL939&gt;=0, RIGHT(TEXT(AL939,"0.#"),1)="."),TRUE,FALSE)</formula>
    </cfRule>
    <cfRule type="expression" dxfId="1247" priority="2055">
      <formula>IF(AND(AL939&lt;0, RIGHT(TEXT(AL939,"0.#"),1)&lt;&gt;"."),TRUE,FALSE)</formula>
    </cfRule>
    <cfRule type="expression" dxfId="1246" priority="2056">
      <formula>IF(AND(AL939&lt;0, RIGHT(TEXT(AL939,"0.#"),1)="."),TRUE,FALSE)</formula>
    </cfRule>
  </conditionalFormatting>
  <conditionalFormatting sqref="AL937:AO938">
    <cfRule type="expression" dxfId="1245" priority="2047">
      <formula>IF(AND(AL937&gt;=0, RIGHT(TEXT(AL937,"0.#"),1)&lt;&gt;"."),TRUE,FALSE)</formula>
    </cfRule>
    <cfRule type="expression" dxfId="1244" priority="2048">
      <formula>IF(AND(AL937&gt;=0, RIGHT(TEXT(AL937,"0.#"),1)="."),TRUE,FALSE)</formula>
    </cfRule>
    <cfRule type="expression" dxfId="1243" priority="2049">
      <formula>IF(AND(AL937&lt;0, RIGHT(TEXT(AL937,"0.#"),1)&lt;&gt;"."),TRUE,FALSE)</formula>
    </cfRule>
    <cfRule type="expression" dxfId="1242" priority="2050">
      <formula>IF(AND(AL937&lt;0, RIGHT(TEXT(AL937,"0.#"),1)="."),TRUE,FALSE)</formula>
    </cfRule>
  </conditionalFormatting>
  <conditionalFormatting sqref="AL972:AO999">
    <cfRule type="expression" dxfId="1241" priority="2041">
      <formula>IF(AND(AL972&gt;=0, RIGHT(TEXT(AL972,"0.#"),1)&lt;&gt;"."),TRUE,FALSE)</formula>
    </cfRule>
    <cfRule type="expression" dxfId="1240" priority="2042">
      <formula>IF(AND(AL972&gt;=0, RIGHT(TEXT(AL972,"0.#"),1)="."),TRUE,FALSE)</formula>
    </cfRule>
    <cfRule type="expression" dxfId="1239" priority="2043">
      <formula>IF(AND(AL972&lt;0, RIGHT(TEXT(AL972,"0.#"),1)&lt;&gt;"."),TRUE,FALSE)</formula>
    </cfRule>
    <cfRule type="expression" dxfId="1238" priority="2044">
      <formula>IF(AND(AL972&lt;0, RIGHT(TEXT(AL972,"0.#"),1)="."),TRUE,FALSE)</formula>
    </cfRule>
  </conditionalFormatting>
  <conditionalFormatting sqref="AL970:AO971">
    <cfRule type="expression" dxfId="1237" priority="2035">
      <formula>IF(AND(AL970&gt;=0, RIGHT(TEXT(AL970,"0.#"),1)&lt;&gt;"."),TRUE,FALSE)</formula>
    </cfRule>
    <cfRule type="expression" dxfId="1236" priority="2036">
      <formula>IF(AND(AL970&gt;=0, RIGHT(TEXT(AL970,"0.#"),1)="."),TRUE,FALSE)</formula>
    </cfRule>
    <cfRule type="expression" dxfId="1235" priority="2037">
      <formula>IF(AND(AL970&lt;0, RIGHT(TEXT(AL970,"0.#"),1)&lt;&gt;"."),TRUE,FALSE)</formula>
    </cfRule>
    <cfRule type="expression" dxfId="1234" priority="2038">
      <formula>IF(AND(AL970&lt;0, RIGHT(TEXT(AL970,"0.#"),1)="."),TRUE,FALSE)</formula>
    </cfRule>
  </conditionalFormatting>
  <conditionalFormatting sqref="AL1005:AO1032">
    <cfRule type="expression" dxfId="1233" priority="2029">
      <formula>IF(AND(AL1005&gt;=0, RIGHT(TEXT(AL1005,"0.#"),1)&lt;&gt;"."),TRUE,FALSE)</formula>
    </cfRule>
    <cfRule type="expression" dxfId="1232" priority="2030">
      <formula>IF(AND(AL1005&gt;=0, RIGHT(TEXT(AL1005,"0.#"),1)="."),TRUE,FALSE)</formula>
    </cfRule>
    <cfRule type="expression" dxfId="1231" priority="2031">
      <formula>IF(AND(AL1005&lt;0, RIGHT(TEXT(AL1005,"0.#"),1)&lt;&gt;"."),TRUE,FALSE)</formula>
    </cfRule>
    <cfRule type="expression" dxfId="1230" priority="2032">
      <formula>IF(AND(AL1005&lt;0, RIGHT(TEXT(AL1005,"0.#"),1)="."),TRUE,FALSE)</formula>
    </cfRule>
  </conditionalFormatting>
  <conditionalFormatting sqref="AL1003:AO1004">
    <cfRule type="expression" dxfId="1229" priority="2023">
      <formula>IF(AND(AL1003&gt;=0, RIGHT(TEXT(AL1003,"0.#"),1)&lt;&gt;"."),TRUE,FALSE)</formula>
    </cfRule>
    <cfRule type="expression" dxfId="1228" priority="2024">
      <formula>IF(AND(AL1003&gt;=0, RIGHT(TEXT(AL1003,"0.#"),1)="."),TRUE,FALSE)</formula>
    </cfRule>
    <cfRule type="expression" dxfId="1227" priority="2025">
      <formula>IF(AND(AL1003&lt;0, RIGHT(TEXT(AL1003,"0.#"),1)&lt;&gt;"."),TRUE,FALSE)</formula>
    </cfRule>
    <cfRule type="expression" dxfId="1226" priority="2026">
      <formula>IF(AND(AL1003&lt;0, RIGHT(TEXT(AL1003,"0.#"),1)="."),TRUE,FALSE)</formula>
    </cfRule>
  </conditionalFormatting>
  <conditionalFormatting sqref="Y1003:Y1004">
    <cfRule type="expression" dxfId="1225" priority="2021">
      <formula>IF(RIGHT(TEXT(Y1003,"0.#"),1)=".",FALSE,TRUE)</formula>
    </cfRule>
    <cfRule type="expression" dxfId="1224" priority="2022">
      <formula>IF(RIGHT(TEXT(Y1003,"0.#"),1)=".",TRUE,FALSE)</formula>
    </cfRule>
  </conditionalFormatting>
  <conditionalFormatting sqref="AL1038:AO1065">
    <cfRule type="expression" dxfId="1223" priority="2017">
      <formula>IF(AND(AL1038&gt;=0, RIGHT(TEXT(AL1038,"0.#"),1)&lt;&gt;"."),TRUE,FALSE)</formula>
    </cfRule>
    <cfRule type="expression" dxfId="1222" priority="2018">
      <formula>IF(AND(AL1038&gt;=0, RIGHT(TEXT(AL1038,"0.#"),1)="."),TRUE,FALSE)</formula>
    </cfRule>
    <cfRule type="expression" dxfId="1221" priority="2019">
      <formula>IF(AND(AL1038&lt;0, RIGHT(TEXT(AL1038,"0.#"),1)&lt;&gt;"."),TRUE,FALSE)</formula>
    </cfRule>
    <cfRule type="expression" dxfId="1220" priority="2020">
      <formula>IF(AND(AL1038&lt;0, RIGHT(TEXT(AL1038,"0.#"),1)="."),TRUE,FALSE)</formula>
    </cfRule>
  </conditionalFormatting>
  <conditionalFormatting sqref="Y1038:Y1065">
    <cfRule type="expression" dxfId="1219" priority="2015">
      <formula>IF(RIGHT(TEXT(Y1038,"0.#"),1)=".",FALSE,TRUE)</formula>
    </cfRule>
    <cfRule type="expression" dxfId="1218" priority="2016">
      <formula>IF(RIGHT(TEXT(Y1038,"0.#"),1)=".",TRUE,FALSE)</formula>
    </cfRule>
  </conditionalFormatting>
  <conditionalFormatting sqref="AL1036:AO1037">
    <cfRule type="expression" dxfId="1217" priority="2011">
      <formula>IF(AND(AL1036&gt;=0, RIGHT(TEXT(AL1036,"0.#"),1)&lt;&gt;"."),TRUE,FALSE)</formula>
    </cfRule>
    <cfRule type="expression" dxfId="1216" priority="2012">
      <formula>IF(AND(AL1036&gt;=0, RIGHT(TEXT(AL1036,"0.#"),1)="."),TRUE,FALSE)</formula>
    </cfRule>
    <cfRule type="expression" dxfId="1215" priority="2013">
      <formula>IF(AND(AL1036&lt;0, RIGHT(TEXT(AL1036,"0.#"),1)&lt;&gt;"."),TRUE,FALSE)</formula>
    </cfRule>
    <cfRule type="expression" dxfId="1214" priority="2014">
      <formula>IF(AND(AL1036&lt;0, RIGHT(TEXT(AL1036,"0.#"),1)="."),TRUE,FALSE)</formula>
    </cfRule>
  </conditionalFormatting>
  <conditionalFormatting sqref="Y1036:Y1037">
    <cfRule type="expression" dxfId="1213" priority="2009">
      <formula>IF(RIGHT(TEXT(Y1036,"0.#"),1)=".",FALSE,TRUE)</formula>
    </cfRule>
    <cfRule type="expression" dxfId="1212" priority="2010">
      <formula>IF(RIGHT(TEXT(Y1036,"0.#"),1)=".",TRUE,FALSE)</formula>
    </cfRule>
  </conditionalFormatting>
  <conditionalFormatting sqref="AL1071:AO1098">
    <cfRule type="expression" dxfId="1211" priority="2005">
      <formula>IF(AND(AL1071&gt;=0, RIGHT(TEXT(AL1071,"0.#"),1)&lt;&gt;"."),TRUE,FALSE)</formula>
    </cfRule>
    <cfRule type="expression" dxfId="1210" priority="2006">
      <formula>IF(AND(AL1071&gt;=0, RIGHT(TEXT(AL1071,"0.#"),1)="."),TRUE,FALSE)</formula>
    </cfRule>
    <cfRule type="expression" dxfId="1209" priority="2007">
      <formula>IF(AND(AL1071&lt;0, RIGHT(TEXT(AL1071,"0.#"),1)&lt;&gt;"."),TRUE,FALSE)</formula>
    </cfRule>
    <cfRule type="expression" dxfId="1208" priority="2008">
      <formula>IF(AND(AL1071&lt;0, RIGHT(TEXT(AL1071,"0.#"),1)="."),TRUE,FALSE)</formula>
    </cfRule>
  </conditionalFormatting>
  <conditionalFormatting sqref="Y1071:Y1098">
    <cfRule type="expression" dxfId="1207" priority="2003">
      <formula>IF(RIGHT(TEXT(Y1071,"0.#"),1)=".",FALSE,TRUE)</formula>
    </cfRule>
    <cfRule type="expression" dxfId="1206" priority="2004">
      <formula>IF(RIGHT(TEXT(Y1071,"0.#"),1)=".",TRUE,FALSE)</formula>
    </cfRule>
  </conditionalFormatting>
  <conditionalFormatting sqref="AL1069:AO1070">
    <cfRule type="expression" dxfId="1205" priority="1999">
      <formula>IF(AND(AL1069&gt;=0, RIGHT(TEXT(AL1069,"0.#"),1)&lt;&gt;"."),TRUE,FALSE)</formula>
    </cfRule>
    <cfRule type="expression" dxfId="1204" priority="2000">
      <formula>IF(AND(AL1069&gt;=0, RIGHT(TEXT(AL1069,"0.#"),1)="."),TRUE,FALSE)</formula>
    </cfRule>
    <cfRule type="expression" dxfId="1203" priority="2001">
      <formula>IF(AND(AL1069&lt;0, RIGHT(TEXT(AL1069,"0.#"),1)&lt;&gt;"."),TRUE,FALSE)</formula>
    </cfRule>
    <cfRule type="expression" dxfId="1202" priority="2002">
      <formula>IF(AND(AL1069&lt;0, RIGHT(TEXT(AL1069,"0.#"),1)="."),TRUE,FALSE)</formula>
    </cfRule>
  </conditionalFormatting>
  <conditionalFormatting sqref="Y1069:Y1070">
    <cfRule type="expression" dxfId="1201" priority="1997">
      <formula>IF(RIGHT(TEXT(Y1069,"0.#"),1)=".",FALSE,TRUE)</formula>
    </cfRule>
    <cfRule type="expression" dxfId="1200" priority="1998">
      <formula>IF(RIGHT(TEXT(Y1069,"0.#"),1)=".",TRUE,FALSE)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M34">
    <cfRule type="expression" dxfId="5" priority="5">
      <formula>IF(RIGHT(TEXT(AM34,"0.#"),1)=".",FALSE,TRUE)</formula>
    </cfRule>
    <cfRule type="expression" dxfId="4" priority="6">
      <formula>IF(RIGHT(TEXT(AM34,"0.#"),1)=".",TRUE,FALSE)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M32">
    <cfRule type="expression" dxfId="1" priority="1">
      <formula>IF(RIGHT(TEXT(AM32,"0.#"),1)=".",FALSE,TRUE)</formula>
    </cfRule>
    <cfRule type="expression" dxfId="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35" max="49" man="1"/>
    <brk id="8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t="s">
        <v>481</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481</v>
      </c>
      <c r="C10" s="13" t="str">
        <f t="shared" si="0"/>
        <v>国土強靱化施策</v>
      </c>
      <c r="D10" s="13" t="str">
        <f t="shared" si="8"/>
        <v>海洋政策、国土強靱化施策</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海洋政策、国土強靱化施策</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海洋政策、国土強靱化施策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海洋政策、国土強靱化施策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海洋政策、国土強靱化施策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海洋政策、国土強靱化施策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海洋政策、国土強靱化施策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海洋政策、国土強靱化施策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海洋政策、国土強靱化施策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海洋政策、国土強靱化施策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海洋政策、国土強靱化施策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海洋政策、国土強靱化施策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海洋政策、国土強靱化施策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海洋政策、国土強靱化施策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海洋政策、国土強靱化施策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2020-06-19T09:40:43Z</cp:lastPrinted>
  <dcterms:created xsi:type="dcterms:W3CDTF">2012-03-13T00:50:25Z</dcterms:created>
  <dcterms:modified xsi:type="dcterms:W3CDTF">2020-07-22T05:18:48Z</dcterms:modified>
</cp:coreProperties>
</file>