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4_行政事業レビュー\03_レビューシートの作成（中間公表）\01_【中間公表】レビューシートの作成（一般会計）\05_官房会計課へ提出\04_202006〇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<sst xmlns="http://schemas.openxmlformats.org/spreadsheetml/2006/main" count="2153" uniqueCount="551">
  <si>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</si>
  <si>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</si>
  <si>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</si>
  <si>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</si>
  <si>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</si>
  <si>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</si>
  <si>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</si>
  <si>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</si>
  <si>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</si>
  <si>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</si>
  <si>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</si>
  <si>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</si>
  <si>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</si>
  <si>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</si>
  <si>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</si>
  <si>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</si>
  <si>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</si>
  <si>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</si>
  <si>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</si>
  <si>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</si>
  <si>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</si>
  <si>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</si>
  <si>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</si>
  <si>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</si>
  <si>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</si>
  <si>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</si>
  <si>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</si>
  <si>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</si>
  <si>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</si>
  <si>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</si>
  <si>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</si>
  <si>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</si>
  <si>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</si>
  <si>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</si>
  <si>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</si>
  <si>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</si>
  <si>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</si>
  <si>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</si>
  <si>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</si>
  <si>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</si>
  <si>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</si>
  <si>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</si>
  <si>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</si>
  <si>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</si>
  <si>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</si>
  <si>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</si>
  <si>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</si>
  <si>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</si>
  <si>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</si>
  <si>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</si>
  <si>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</si>
  <si>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</si>
  <si>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</si>
  <si>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</si>
  <si>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</si>
  <si>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</si>
  <si>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</si>
  <si>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</si>
  <si>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</si>
  <si>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</si>
  <si>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</si>
  <si>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</si>
  <si>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</si>
  <si>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</si>
  <si>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</si>
  <si>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</si>
  <si>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</si>
  <si>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</si>
  <si>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</si>
  <si>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</si>
  <si>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</si>
  <si>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</si>
  <si>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</si>
  <si>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</si>
  <si>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</si>
  <si>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</si>
  <si>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</si>
  <si>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</si>
  <si>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</si>
  <si>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</si>
  <si>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</si>
  <si>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</si>
  <si>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</si>
  <si>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</si>
  <si>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</si>
  <si>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</si>
  <si>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</si>
  <si>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</si>
  <si>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</si>
  <si>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</si>
  <si>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</si>
  <si>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</si>
  <si>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</si>
  <si>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</si>
  <si>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</si>
  <si>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</si>
  <si>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</si>
  <si>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</si>
  <si>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</si>
  <si>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</si>
  <si>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</si>
  <si>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</si>
  <si>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</si>
  <si>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</si>
  <si>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</si>
  <si>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</si>
  <si>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</si>
  <si>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</si>
  <si>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</si>
  <si>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</si>
  <si>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</si>
  <si>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</si>
  <si>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</si>
  <si>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</si>
  <si>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</si>
  <si>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</si>
  <si>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</si>
  <si>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</si>
  <si>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</si>
  <si>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</si>
  <si>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</si>
  <si>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</si>
  <si>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</si>
  <si>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</si>
  <si>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</si>
  <si>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</si>
  <si>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</si>
  <si>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</si>
  <si>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</si>
  <si>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</si>
  <si>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</si>
  <si>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</si>
  <si>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</si>
  <si>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</si>
  <si>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</si>
  <si>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</si>
  <si>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</si>
  <si>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</si>
  <si>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</si>
  <si>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</si>
  <si>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</si>
  <si>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</si>
  <si>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</si>
  <si>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</si>
  <si>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</si>
  <si>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</si>
  <si>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</si>
  <si>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</si>
  <si>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</si>
  <si>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</si>
  <si>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</si>
  <si>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</si>
  <si>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</si>
  <si>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</si>
  <si>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</si>
  <si>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</si>
  <si>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</si>
  <si>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</si>
  <si>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</si>
  <si>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</si>
  <si>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</si>
  <si>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</si>
  <si>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</si>
  <si>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</si>
  <si>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</si>
  <si>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</si>
  <si>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</si>
  <si>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</si>
  <si>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</si>
  <si>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</si>
  <si>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</si>
  <si>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</si>
  <si>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</si>
  <si>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</si>
  <si>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</si>
  <si>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</si>
  <si>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</si>
  <si>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</si>
  <si>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</si>
  <si>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</si>
  <si>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</si>
  <si>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</si>
  <si>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</si>
  <si>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</si>
  <si>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</si>
  <si>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</si>
  <si>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</si>
  <si>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</si>
  <si>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</si>
  <si>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</si>
  <si>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</si>
  <si>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</si>
  <si>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</si>
  <si>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</si>
  <si>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</si>
  <si>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</si>
  <si>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</si>
  <si>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</si>
  <si>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</si>
  <si>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</si>
  <si>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</si>
  <si>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</si>
  <si>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</si>
  <si>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</si>
  <si>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</si>
  <si>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</si>
  <si>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</si>
  <si>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</si>
  <si>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</si>
  <si>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</si>
  <si>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</si>
  <si>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</si>
  <si>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</si>
  <si>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</si>
  <si>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</si>
  <si>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</si>
  <si>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</si>
  <si>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</si>
  <si>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</si>
  <si>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</si>
  <si>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</si>
  <si>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</si>
  <si>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</si>
  <si>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</si>
  <si>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</si>
  <si>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</si>
  <si>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</si>
  <si>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</si>
  <si>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</si>
  <si>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</si>
  <si>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</si>
  <si>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</si>
  <si>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</si>
  <si>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</si>
  <si>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</si>
  <si>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</si>
  <si>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</si>
  <si>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</si>
  <si>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</si>
  <si>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</si>
  <si>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</si>
  <si>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</si>
  <si>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</si>
  <si>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</si>
  <si>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</si>
  <si>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</si>
  <si>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</si>
  <si>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</si>
  <si>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</si>
  <si>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</si>
  <si>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</si>
  <si>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</si>
  <si>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</si>
  <si>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</si>
  <si>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</si>
  <si>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</si>
  <si>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</si>
  <si>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</si>
  <si>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</si>
  <si>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</si>
  <si>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</si>
  <si>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</si>
  <si>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</si>
  <si>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</si>
  <si>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</si>
  <si>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</si>
  <si>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</si>
  <si>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</si>
  <si>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</si>
  <si>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</si>
  <si>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</si>
  <si>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</si>
  <si>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</si>
  <si>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</si>
  <si>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</si>
  <si>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</si>
  <si>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</si>
  <si>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</si>
  <si>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</si>
  <si>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</si>
  <si>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</si>
  <si>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</si>
  <si>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</si>
  <si>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</si>
  <si>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</si>
  <si>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</si>
  <si>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</si>
  <si>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</si>
  <si>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</si>
  <si>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</si>
  <si>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</si>
  <si>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</si>
  <si>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</si>
  <si>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</si>
  <si>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</si>
  <si>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</si>
  <si>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</si>
  <si>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</si>
  <si>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</si>
  <si>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</si>
  <si>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</si>
  <si>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</si>
  <si>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</si>
  <si>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</si>
  <si>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</si>
  <si>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</si>
  <si>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</si>
  <si>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</si>
  <si>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</si>
  <si>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</si>
  <si>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</si>
  <si>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</si>
  <si>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</si>
  <si>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</si>
  <si>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</si>
  <si>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</si>
  <si>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</si>
  <si>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</si>
  <si>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</si>
  <si>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</si>
  <si>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</si>
  <si>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</si>
  <si>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</si>
  <si>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</si>
  <si>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</si>
  <si>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</si>
  <si>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</si>
  <si>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</si>
  <si>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</si>
  <si>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</si>
  <si>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</si>
  <si>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</si>
  <si>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</si>
  <si>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</si>
  <si>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</si>
  <si>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</si>
  <si>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</si>
  <si>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</si>
  <si>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</si>
  <si>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</si>
  <si>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</si>
  <si>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</si>
  <si>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</si>
  <si>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</si>
  <si>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</si>
  <si>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</si>
  <si>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</si>
  <si>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</si>
  <si>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</si>
  <si>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</si>
  <si>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</si>
  <si>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</si>
  <si>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</si>
  <si>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</si>
  <si>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</si>
  <si>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</si>
  <si>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</si>
  <si>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</si>
  <si>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</si>
  <si>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</si>
  <si>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</si>
  <si>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</si>
  <si>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</si>
  <si>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</si>
  <si>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</si>
  <si>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</si>
  <si>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</si>
  <si>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</si>
  <si>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</si>
  <si>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</si>
  <si>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</si>
  <si>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</si>
  <si>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</si>
  <si>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</si>
  <si>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</si>
  <si>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</si>
  <si>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</si>
  <si>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</si>
  <si>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</si>
  <si>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</si>
  <si>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</si>
  <si>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</si>
  <si>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</si>
  <si>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</si>
  <si>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</si>
  <si>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</si>
  <si>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</si>
  <si>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</si>
  <si>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</si>
  <si>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</si>
  <si>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</si>
  <si>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</si>
  <si>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</si>
  <si>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</si>
  <si>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</si>
  <si>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</si>
  <si>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</si>
  <si>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</si>
  <si>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</si>
  <si>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</si>
  <si>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</si>
  <si>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</si>
  <si>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</si>
  <si>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</si>
  <si>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</si>
  <si>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</si>
  <si>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</si>
  <si>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</si>
  <si>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</si>
  <si>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</si>
  <si>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</si>
  <si>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</si>
  <si>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</si>
  <si>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</si>
  <si>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</si>
  <si>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</si>
  <si>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</si>
  <si>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</si>
  <si>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</si>
  <si>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</si>
  <si>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</si>
  <si>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</si>
  <si>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</si>
  <si>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</si>
  <si>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</si>
  <si>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</si>
  <si>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</si>
  <si>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</si>
  <si>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</si>
  <si>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</si>
  <si>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</si>
  <si>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</si>
  <si>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</si>
  <si>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</si>
  <si>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</si>
  <si>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</si>
  <si>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</si>
  <si>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</si>
  <si>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</si>
  <si>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</si>
  <si>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</si>
  <si>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</si>
  <si>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</si>
  <si>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</si>
  <si>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</si>
  <si>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</si>
  <si>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</si>
  <si>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</si>
  <si>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</si>
  <si>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</si>
  <si>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</si>
  <si>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</si>
  <si>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</si>
  <si>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</si>
  <si>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</si>
  <si>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</si>
  <si>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</si>
  <si>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</si>
  <si>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</si>
  <si>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</si>
  <si>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</si>
  <si>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</si>
  <si>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</si>
  <si>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</si>
  <si>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</si>
  <si>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</si>
  <si>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</si>
  <si>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</si>
  <si>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</si>
  <si>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</si>
  <si>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</si>
  <si>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</si>
  <si>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</si>
  <si>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</si>
  <si>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</si>
  <si>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</si>
  <si>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</si>
  <si>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</si>
  <si>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</si>
  <si>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</si>
  <si>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</si>
  <si>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</si>
  <si>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</si>
  <si>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</si>
  <si>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</si>
  <si>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</si>
  <si>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</si>
  <si>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</si>
  <si>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円</t>
    <rPh sb="0" eb="1">
      <t>エン</t>
    </rPh>
    <phoneticPr fontId="5"/>
  </si>
  <si>
    <t>円/区域</t>
    <rPh sb="0" eb="1">
      <t>エン</t>
    </rPh>
    <rPh sb="2" eb="4">
      <t>クイキ</t>
    </rPh>
    <phoneticPr fontId="5"/>
  </si>
  <si>
    <t>改正SOLAS条約等を踏まえた総合的な港湾保安対策</t>
  </si>
  <si>
    <t>海岸・防災課　危機管理室</t>
    <rPh sb="0" eb="2">
      <t>カイガン</t>
    </rPh>
    <rPh sb="3" eb="6">
      <t>ボウサイカ</t>
    </rPh>
    <rPh sb="7" eb="9">
      <t>キキ</t>
    </rPh>
    <rPh sb="9" eb="12">
      <t>カンリシツ</t>
    </rPh>
    <phoneticPr fontId="1"/>
  </si>
  <si>
    <t>室長　水口　幸司</t>
    <rPh sb="3" eb="5">
      <t>ミナクチ</t>
    </rPh>
    <rPh sb="6" eb="8">
      <t>コウジ</t>
    </rPh>
    <phoneticPr fontId="7"/>
  </si>
  <si>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8"/>
  </si>
  <si>
    <t>総合物流施策大綱(2017-2020)（平成29年7月28日閣議決定）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8"/>
  </si>
  <si>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</si>
  <si>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rPh sb="135" eb="137">
      <t>ジョウホウ</t>
    </rPh>
    <rPh sb="137" eb="139">
      <t>シュウシュウ</t>
    </rPh>
    <phoneticPr fontId="8"/>
  </si>
  <si>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</si>
  <si>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</si>
  <si>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職員旅費</t>
    <rPh sb="0" eb="2">
      <t>ショクイン</t>
    </rPh>
    <rPh sb="2" eb="4">
      <t>リョヒ</t>
    </rPh>
    <phoneticPr fontId="8"/>
  </si>
  <si>
    <t>電子計算機借料</t>
    <rPh sb="0" eb="2">
      <t>デンシ</t>
    </rPh>
    <rPh sb="2" eb="5">
      <t>ケイサンキ</t>
    </rPh>
    <rPh sb="5" eb="6">
      <t>カ</t>
    </rPh>
    <phoneticPr fontId="7"/>
  </si>
  <si>
    <t>情報処理業務庁費</t>
    <rPh sb="0" eb="2">
      <t>ジョウホウ</t>
    </rPh>
    <rPh sb="2" eb="4">
      <t>ショリ</t>
    </rPh>
    <rPh sb="4" eb="6">
      <t>ギョウム</t>
    </rPh>
    <rPh sb="6" eb="8">
      <t>チョウヒ</t>
    </rPh>
    <phoneticPr fontId="7"/>
  </si>
  <si>
    <t>国内港湾における危害行為の発生件数ゼロを目標とし、長期的にも危害行為を未然防止ができる状態を維持する。</t>
    <rPh sb="0" eb="2">
      <t>コクナイ</t>
    </rPh>
    <rPh sb="2" eb="4">
      <t>コウワン</t>
    </rPh>
    <rPh sb="8" eb="10">
      <t>キガイ</t>
    </rPh>
    <rPh sb="10" eb="12">
      <t>コウイ</t>
    </rPh>
    <rPh sb="13" eb="15">
      <t>ハッセイ</t>
    </rPh>
    <rPh sb="15" eb="17">
      <t>ケンスウ</t>
    </rPh>
    <rPh sb="20" eb="22">
      <t>モクヒョウ</t>
    </rPh>
    <rPh sb="25" eb="28">
      <t>チョウキテキ</t>
    </rPh>
    <rPh sb="30" eb="32">
      <t>キガイ</t>
    </rPh>
    <rPh sb="32" eb="34">
      <t>コウイ</t>
    </rPh>
    <rPh sb="35" eb="37">
      <t>ミゼン</t>
    </rPh>
    <rPh sb="37" eb="39">
      <t>ボウシ</t>
    </rPh>
    <rPh sb="43" eb="45">
      <t>ジョウタイ</t>
    </rPh>
    <rPh sb="46" eb="48">
      <t>イジ</t>
    </rPh>
    <phoneticPr fontId="8"/>
  </si>
  <si>
    <t>国内港湾における危害行為発生件数</t>
    <rPh sb="0" eb="2">
      <t>コクナイ</t>
    </rPh>
    <rPh sb="2" eb="4">
      <t>コウワン</t>
    </rPh>
    <rPh sb="8" eb="10">
      <t>キガイ</t>
    </rPh>
    <rPh sb="10" eb="12">
      <t>コウイ</t>
    </rPh>
    <rPh sb="12" eb="14">
      <t>ハッセイ</t>
    </rPh>
    <rPh sb="14" eb="16">
      <t>ケンスウ</t>
    </rPh>
    <phoneticPr fontId="8"/>
  </si>
  <si>
    <t>件</t>
    <rPh sb="0" eb="1">
      <t>ケン</t>
    </rPh>
    <phoneticPr fontId="6"/>
  </si>
  <si>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</si>
  <si>
    <t>達成規程数
/埠頭保安規程数</t>
    <rPh sb="0" eb="2">
      <t>タッセイ</t>
    </rPh>
    <rPh sb="2" eb="4">
      <t>キテイ</t>
    </rPh>
    <rPh sb="4" eb="5">
      <t>スウ</t>
    </rPh>
    <rPh sb="7" eb="9">
      <t>フトウ</t>
    </rPh>
    <rPh sb="9" eb="11">
      <t>ホアン</t>
    </rPh>
    <rPh sb="11" eb="13">
      <t>キテイ</t>
    </rPh>
    <rPh sb="13" eb="14">
      <t>スウ</t>
    </rPh>
    <phoneticPr fontId="7"/>
  </si>
  <si>
    <t>区域</t>
    <rPh sb="0" eb="2">
      <t>クイキ</t>
    </rPh>
    <phoneticPr fontId="6"/>
  </si>
  <si>
    <t>-</t>
    <phoneticPr fontId="5"/>
  </si>
  <si>
    <t>予算額総額／埠頭保安規程数　　　　　　　</t>
  </si>
  <si>
    <t>10,633,000/957</t>
  </si>
  <si>
    <t>11,445,000/960</t>
  </si>
  <si>
    <t>６　国際競争力、観光交流、広域・地域間連携等の確保・強化</t>
  </si>
  <si>
    <t>１９　海上物流基盤の強化等総合的な物流体系整備の推進、みなとの振興、安定的な国際海上輸送の確保を推進する</t>
  </si>
  <si>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rPh sb="115" eb="117">
      <t>キテイ</t>
    </rPh>
    <phoneticPr fontId="6"/>
  </si>
  <si>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7"/>
  </si>
  <si>
    <t>改正SOLAS条約の締約政府の義務を果たすため、国による保安対策の確実な実施が必要。</t>
    <rPh sb="0" eb="2">
      <t>カイセイ</t>
    </rPh>
    <rPh sb="7" eb="9">
      <t>ジョウヤク</t>
    </rPh>
    <rPh sb="10" eb="12">
      <t>テイヤク</t>
    </rPh>
    <rPh sb="12" eb="14">
      <t>セイフ</t>
    </rPh>
    <rPh sb="15" eb="17">
      <t>ギム</t>
    </rPh>
    <rPh sb="18" eb="19">
      <t>ハ</t>
    </rPh>
    <rPh sb="24" eb="25">
      <t>クニ</t>
    </rPh>
    <rPh sb="28" eb="32">
      <t>ホアンタイサク</t>
    </rPh>
    <rPh sb="33" eb="35">
      <t>カクジツ</t>
    </rPh>
    <rPh sb="36" eb="38">
      <t>ジッシ</t>
    </rPh>
    <rPh sb="39" eb="41">
      <t>ヒツヨウ</t>
    </rPh>
    <phoneticPr fontId="7"/>
  </si>
  <si>
    <t>改正SOLAS条約の締約政府の義務を果たすために必要な事業であり、優先度の高い事業である。</t>
    <rPh sb="0" eb="2">
      <t>カイセイ</t>
    </rPh>
    <rPh sb="7" eb="9">
      <t>ジョウヤク</t>
    </rPh>
    <rPh sb="10" eb="12">
      <t>テイヤク</t>
    </rPh>
    <rPh sb="12" eb="14">
      <t>セイフ</t>
    </rPh>
    <rPh sb="15" eb="17">
      <t>ギム</t>
    </rPh>
    <rPh sb="18" eb="19">
      <t>ハ</t>
    </rPh>
    <rPh sb="24" eb="26">
      <t>ヒツヨウ</t>
    </rPh>
    <rPh sb="27" eb="29">
      <t>ジギョウ</t>
    </rPh>
    <rPh sb="33" eb="36">
      <t>ユウセンド</t>
    </rPh>
    <rPh sb="37" eb="38">
      <t>タカ</t>
    </rPh>
    <rPh sb="39" eb="41">
      <t>ジギョウ</t>
    </rPh>
    <phoneticPr fontId="7"/>
  </si>
  <si>
    <t>埠頭保安規程が定められている施設の立入検査等を行うものであり、水準は妥当である。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7"/>
  </si>
  <si>
    <t>立入検査の対象施設は約2,000施設にのぼるが、対象港湾での検査が同旅程になるよう2ヶ月かけて調整する等、効率化の工夫を行っている。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7"/>
  </si>
  <si>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7"/>
  </si>
  <si>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7"/>
  </si>
  <si>
    <t>埠頭保安規程が定められている施設の立入検査等を行っており、活動実績は妥当である。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7"/>
  </si>
  <si>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7"/>
  </si>
  <si>
    <t>クルーズ船の増加や東京オリンピック・パラリンピックの開催等を見据え、クルーズ船に対する保安対策、及び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8" eb="39">
      <t>セン</t>
    </rPh>
    <rPh sb="40" eb="41">
      <t>タイ</t>
    </rPh>
    <rPh sb="43" eb="45">
      <t>ホアン</t>
    </rPh>
    <rPh sb="45" eb="47">
      <t>タイサク</t>
    </rPh>
    <rPh sb="48" eb="49">
      <t>オヨ</t>
    </rPh>
    <rPh sb="50" eb="52">
      <t>カンケイ</t>
    </rPh>
    <rPh sb="52" eb="54">
      <t>キカン</t>
    </rPh>
    <rPh sb="55" eb="57">
      <t>レンケイ</t>
    </rPh>
    <rPh sb="59" eb="63">
      <t>コウワンホアン</t>
    </rPh>
    <rPh sb="63" eb="65">
      <t>セツビ</t>
    </rPh>
    <rPh sb="66" eb="68">
      <t>ゴウドウ</t>
    </rPh>
    <rPh sb="68" eb="70">
      <t>テンケン</t>
    </rPh>
    <rPh sb="71" eb="73">
      <t>ジッシ</t>
    </rPh>
    <rPh sb="75" eb="76">
      <t>トウ</t>
    </rPh>
    <rPh sb="76" eb="79">
      <t>カンケイシャ</t>
    </rPh>
    <rPh sb="81" eb="83">
      <t>レンケイ</t>
    </rPh>
    <rPh sb="84" eb="86">
      <t>イッソウ</t>
    </rPh>
    <rPh sb="86" eb="87">
      <t>フカ</t>
    </rPh>
    <rPh sb="91" eb="93">
      <t>イッソウ</t>
    </rPh>
    <rPh sb="94" eb="96">
      <t>ホアン</t>
    </rPh>
    <rPh sb="96" eb="98">
      <t>タイサク</t>
    </rPh>
    <rPh sb="99" eb="101">
      <t>キョウカ</t>
    </rPh>
    <rPh sb="102" eb="103">
      <t>ハカ</t>
    </rPh>
    <phoneticPr fontId="7"/>
  </si>
  <si>
    <t>370</t>
  </si>
  <si>
    <t>214</t>
  </si>
  <si>
    <t>343</t>
  </si>
  <si>
    <t>220</t>
  </si>
  <si>
    <t>355</t>
  </si>
  <si>
    <t>228</t>
  </si>
  <si>
    <t>225</t>
  </si>
  <si>
    <t>219</t>
  </si>
  <si>
    <t>220</t>
    <phoneticPr fontId="5"/>
  </si>
  <si>
    <t>-</t>
    <phoneticPr fontId="5"/>
  </si>
  <si>
    <t>-</t>
    <phoneticPr fontId="5"/>
  </si>
  <si>
    <t>10,655,000/956</t>
    <phoneticPr fontId="5"/>
  </si>
  <si>
    <t>10,698,000/960</t>
    <phoneticPr fontId="5"/>
  </si>
  <si>
    <t>国土交通省港湾局調べ（令和２年３月）</t>
    <rPh sb="0" eb="2">
      <t>コクド</t>
    </rPh>
    <rPh sb="2" eb="5">
      <t>コウツウショウ</t>
    </rPh>
    <rPh sb="5" eb="8">
      <t>コウワンキョク</t>
    </rPh>
    <rPh sb="8" eb="9">
      <t>シラ</t>
    </rPh>
    <rPh sb="11" eb="13">
      <t>レイワ</t>
    </rPh>
    <rPh sb="14" eb="15">
      <t>ネン</t>
    </rPh>
    <rPh sb="15" eb="16">
      <t>ヘイネン</t>
    </rPh>
    <rPh sb="16" eb="17">
      <t>ガツ</t>
    </rPh>
    <phoneticPr fontId="7"/>
  </si>
  <si>
    <t>有</t>
  </si>
  <si>
    <t>無</t>
  </si>
  <si>
    <t>日ASEAN港湾保安人材育成マニュアルの策定検討業務</t>
    <phoneticPr fontId="5"/>
  </si>
  <si>
    <t>（株）ＪＥＣＣ</t>
    <rPh sb="0" eb="3">
      <t>カブ</t>
    </rPh>
    <phoneticPr fontId="5"/>
  </si>
  <si>
    <t>（一財）国際臨海開発研究センター</t>
    <phoneticPr fontId="5"/>
  </si>
  <si>
    <t>A.（一財）国際臨海開発研究センター</t>
    <phoneticPr fontId="5"/>
  </si>
  <si>
    <t>調査費</t>
    <rPh sb="0" eb="3">
      <t>チョウサヒ</t>
    </rPh>
    <phoneticPr fontId="5"/>
  </si>
  <si>
    <t>日ASEAN港湾保安人材育成マニュアルの策定検討業務</t>
    <phoneticPr fontId="5"/>
  </si>
  <si>
    <t>海事三局連携データベース機器賃貸借及び保守業務（国債）</t>
    <rPh sb="24" eb="26">
      <t>コクサイ</t>
    </rPh>
    <phoneticPr fontId="5"/>
  </si>
  <si>
    <t>限られた予算の範囲において、事業目的に沿って真に必要な事業を実施している。</t>
    <phoneticPr fontId="5"/>
  </si>
  <si>
    <t>本事業は、改正SOLAS条約の締約政府の義務を果たすために必要なものである。埠頭保安規程の定められている港湾への立ち入り検査等は旅程の効率化の工夫を行っており、また、支出先についても、所定の発注方式により決定し、競争性の確保に努め、効率的に事業を実施している。さらに、国内港湾においてテロ行為は発生しておらず、本事業は有効である。</t>
    <rPh sb="64" eb="66">
      <t>リョテイ</t>
    </rPh>
    <rPh sb="67" eb="70">
      <t>コウリツカ</t>
    </rPh>
    <rPh sb="71" eb="73">
      <t>クフウ</t>
    </rPh>
    <rPh sb="74" eb="75">
      <t>オコナ</t>
    </rPh>
    <rPh sb="83" eb="85">
      <t>シシュツ</t>
    </rPh>
    <rPh sb="85" eb="86">
      <t>サキ</t>
    </rPh>
    <rPh sb="92" eb="94">
      <t>ショテイ</t>
    </rPh>
    <rPh sb="95" eb="97">
      <t>ハッチュウ</t>
    </rPh>
    <rPh sb="97" eb="99">
      <t>ホウシキ</t>
    </rPh>
    <rPh sb="102" eb="104">
      <t>ケッテイ</t>
    </rPh>
    <rPh sb="106" eb="109">
      <t>キョウソウセイ</t>
    </rPh>
    <rPh sb="110" eb="112">
      <t>カクホ</t>
    </rPh>
    <rPh sb="113" eb="114">
      <t>ツト</t>
    </rPh>
    <rPh sb="116" eb="119">
      <t>コウリツテキ</t>
    </rPh>
    <rPh sb="120" eb="122">
      <t>ジギョウ</t>
    </rPh>
    <rPh sb="123" eb="125">
      <t>ジッシ</t>
    </rPh>
    <rPh sb="134" eb="136">
      <t>コクナイ</t>
    </rPh>
    <rPh sb="136" eb="138">
      <t>コウワン</t>
    </rPh>
    <rPh sb="144" eb="146">
      <t>コウイ</t>
    </rPh>
    <rPh sb="147" eb="149">
      <t>ハッセイ</t>
    </rPh>
    <rPh sb="155" eb="156">
      <t>ホン</t>
    </rPh>
    <rPh sb="156" eb="158">
      <t>ジギョウ</t>
    </rPh>
    <rPh sb="159" eb="161">
      <t>ユウコウ</t>
    </rPh>
    <phoneticPr fontId="7"/>
  </si>
  <si>
    <t>入札・契約手続きの透明性・競争性の確保に努めており、支出先は競争入札等により選定している。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</si>
</sst>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67236</xdr:colOff>
      <xdr:row>100</xdr:row>
      <xdr:rowOff>78441</xdr:rowOff>
    </xdr:from>
    <xdr:to>
      <xdr:col>34</xdr:col>
      <xdr:colOff>31502</xdr:colOff>
      <xdr:row>100</xdr:row>
      <xdr:rowOff>526676</xdr:rowOff>
    </xdr:to>
    <xdr:sp macro="" textlink="">
      <xdr:nvSpPr>
        <xdr:cNvPr id="2" name="正方形/長方形 1"/>
        <xdr:cNvSpPr/>
      </xdr:nvSpPr>
      <xdr:spPr>
        <a:xfrm>
          <a:off x="6118412" y="13346206"/>
          <a:ext cx="771090" cy="4482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67236</xdr:colOff>
      <xdr:row>100</xdr:row>
      <xdr:rowOff>100853</xdr:rowOff>
    </xdr:from>
    <xdr:to>
      <xdr:col>38</xdr:col>
      <xdr:colOff>31502</xdr:colOff>
      <xdr:row>100</xdr:row>
      <xdr:rowOff>560294</xdr:rowOff>
    </xdr:to>
    <xdr:sp macro="" textlink="">
      <xdr:nvSpPr>
        <xdr:cNvPr id="3" name="正方形/長方形 2"/>
        <xdr:cNvSpPr/>
      </xdr:nvSpPr>
      <xdr:spPr>
        <a:xfrm>
          <a:off x="6925236" y="13077265"/>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536/960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89646</xdr:colOff>
      <xdr:row>100</xdr:row>
      <xdr:rowOff>112059</xdr:rowOff>
    </xdr:from>
    <xdr:to>
      <xdr:col>42</xdr:col>
      <xdr:colOff>53913</xdr:colOff>
      <xdr:row>100</xdr:row>
      <xdr:rowOff>571500</xdr:rowOff>
    </xdr:to>
    <xdr:sp macro="" textlink="">
      <xdr:nvSpPr>
        <xdr:cNvPr id="7" name="正方形/長方形 6"/>
        <xdr:cNvSpPr/>
      </xdr:nvSpPr>
      <xdr:spPr>
        <a:xfrm>
          <a:off x="7754470" y="13379824"/>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-/956</a:t>
          </a:r>
        </a:p>
      </xdr:txBody>
    </xdr:sp>
    <xdr:clientData/>
  </xdr:twoCellAnchor>
  <xdr:twoCellAnchor>
    <xdr:from>
      <xdr:col>42</xdr:col>
      <xdr:colOff>96371</xdr:colOff>
      <xdr:row>100</xdr:row>
      <xdr:rowOff>107577</xdr:rowOff>
    </xdr:from>
    <xdr:to>
      <xdr:col>46</xdr:col>
      <xdr:colOff>60637</xdr:colOff>
      <xdr:row>100</xdr:row>
      <xdr:rowOff>567018</xdr:rowOff>
    </xdr:to>
    <xdr:sp macro="" textlink="">
      <xdr:nvSpPr>
        <xdr:cNvPr id="8" name="正方形/長方形 7"/>
        <xdr:cNvSpPr/>
      </xdr:nvSpPr>
      <xdr:spPr>
        <a:xfrm>
          <a:off x="8568018" y="13375342"/>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47</xdr:col>
      <xdr:colOff>47066</xdr:colOff>
      <xdr:row>100</xdr:row>
      <xdr:rowOff>103095</xdr:rowOff>
    </xdr:from>
    <xdr:to>
      <xdr:col>49</xdr:col>
      <xdr:colOff>414744</xdr:colOff>
      <xdr:row>100</xdr:row>
      <xdr:rowOff>562536</xdr:rowOff>
    </xdr:to>
    <xdr:sp macro="" textlink="">
      <xdr:nvSpPr>
        <xdr:cNvPr id="9" name="正方形/長方形 8"/>
        <xdr:cNvSpPr/>
      </xdr:nvSpPr>
      <xdr:spPr>
        <a:xfrm>
          <a:off x="9527242" y="13370860"/>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11</xdr:col>
      <xdr:colOff>176892</xdr:colOff>
      <xdr:row>740</xdr:row>
      <xdr:rowOff>244931</xdr:rowOff>
    </xdr:from>
    <xdr:to>
      <xdr:col>45</xdr:col>
      <xdr:colOff>122465</xdr:colOff>
      <xdr:row>778</xdr:row>
      <xdr:rowOff>226222</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2071" y="40943895"/>
          <a:ext cx="6885215" cy="5995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220</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486</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436</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491</v>
      </c>
      <c r="AF5" s="707"/>
      <c r="AG5" s="707"/>
      <c r="AH5" s="707"/>
      <c r="AI5" s="707"/>
      <c r="AJ5" s="707"/>
      <c r="AK5" s="707"/>
      <c r="AL5" s="707"/>
      <c r="AM5" s="707"/>
      <c r="AN5" s="707"/>
      <c r="AO5" s="707"/>
      <c r="AP5" s="708"/>
      <c r="AQ5" s="709" t="s">
        <v>492</v>
      </c>
      <c r="AR5" s="710"/>
      <c r="AS5" s="710"/>
      <c r="AT5" s="710"/>
      <c r="AU5" s="710"/>
      <c r="AV5" s="710"/>
      <c r="AW5" s="710"/>
      <c r="AX5" s="711"/>
    </row>
    <row r="6" spans="1:50" ht="39" customHeight="1" x14ac:dyDescent="0.15">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6" t="s">
        <v>22</v>
      </c>
      <c r="B7" s="817"/>
      <c r="C7" s="817"/>
      <c r="D7" s="817"/>
      <c r="E7" s="817"/>
      <c r="F7" s="818"/>
      <c r="G7" s="819" t="s">
        <v>493</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03.5" customHeight="1" x14ac:dyDescent="0.15">
      <c r="A10" s="729" t="s">
        <v>29</v>
      </c>
      <c r="B10" s="730"/>
      <c r="C10" s="730"/>
      <c r="D10" s="730"/>
      <c r="E10" s="730"/>
      <c r="F10" s="730"/>
      <c r="G10" s="662" t="s">
        <v>496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11</v>
      </c>
      <c r="Q13" s="103"/>
      <c r="R13" s="103"/>
      <c r="S13" s="103"/>
      <c r="T13" s="103"/>
      <c r="U13" s="103"/>
      <c r="V13" s="104"/>
      <c r="W13" s="102">
        <v>11</v>
      </c>
      <c r="X13" s="103"/>
      <c r="Y13" s="103"/>
      <c r="Z13" s="103"/>
      <c r="AA13" s="103"/>
      <c r="AB13" s="103"/>
      <c r="AC13" s="104"/>
      <c r="AD13" s="102">
        <v>11</v>
      </c>
      <c r="AE13" s="103"/>
      <c r="AF13" s="103"/>
      <c r="AG13" s="103"/>
      <c r="AH13" s="103"/>
      <c r="AI13" s="103"/>
      <c r="AJ13" s="104"/>
      <c r="AK13" s="102">
        <v>11</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483</v>
      </c>
      <c r="Q14" s="103"/>
      <c r="R14" s="103"/>
      <c r="S14" s="103"/>
      <c r="T14" s="103"/>
      <c r="U14" s="103"/>
      <c r="V14" s="104"/>
      <c r="W14" s="102" t="s">
        <v>483</v>
      </c>
      <c r="X14" s="103"/>
      <c r="Y14" s="103"/>
      <c r="Z14" s="103"/>
      <c r="AA14" s="103"/>
      <c r="AB14" s="103"/>
      <c r="AC14" s="104"/>
      <c r="AD14" s="102" t="s">
        <v>497</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t="s">
        <v>487</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483</v>
      </c>
      <c r="Q16" s="103"/>
      <c r="R16" s="103"/>
      <c r="S16" s="103"/>
      <c r="T16" s="103"/>
      <c r="U16" s="103"/>
      <c r="V16" s="104"/>
      <c r="W16" s="102" t="s">
        <v>483</v>
      </c>
      <c r="X16" s="103"/>
      <c r="Y16" s="103"/>
      <c r="Z16" s="103"/>
      <c r="AA16" s="103"/>
      <c r="AB16" s="103"/>
      <c r="AC16" s="104"/>
      <c r="AD16" s="102" t="s">
        <v>483</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11</v>
      </c>
      <c r="Q18" s="109"/>
      <c r="R18" s="109"/>
      <c r="S18" s="109"/>
      <c r="T18" s="109"/>
      <c r="U18" s="109"/>
      <c r="V18" s="110"/>
      <c r="W18" s="108">
        <f>SUM(W13:AC17)</f>
        <v>11</v>
      </c>
      <c r="X18" s="109"/>
      <c r="Y18" s="109"/>
      <c r="Z18" s="109"/>
      <c r="AA18" s="109"/>
      <c r="AB18" s="109"/>
      <c r="AC18" s="110"/>
      <c r="AD18" s="108">
        <f>SUM(AD13:AJ17)</f>
        <v>11</v>
      </c>
      <c r="AE18" s="109"/>
      <c r="AF18" s="109"/>
      <c r="AG18" s="109"/>
      <c r="AH18" s="109"/>
      <c r="AI18" s="109"/>
      <c r="AJ18" s="110"/>
      <c r="AK18" s="108">
        <f>SUM(AK13:AQ17)</f>
        <v>11</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10</v>
      </c>
      <c r="Q19" s="103"/>
      <c r="R19" s="103"/>
      <c r="S19" s="103"/>
      <c r="T19" s="103"/>
      <c r="U19" s="103"/>
      <c r="V19" s="104"/>
      <c r="W19" s="102">
        <v>10</v>
      </c>
      <c r="X19" s="103"/>
      <c r="Y19" s="103"/>
      <c r="Z19" s="103"/>
      <c r="AA19" s="103"/>
      <c r="AB19" s="103"/>
      <c r="AC19" s="104"/>
      <c r="AD19" s="102">
        <v>11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0.90909090909090906</v>
      </c>
      <c r="Q20" s="526"/>
      <c r="R20" s="526"/>
      <c r="S20" s="526"/>
      <c r="T20" s="526"/>
      <c r="U20" s="526"/>
      <c r="V20" s="526"/>
      <c r="W20" s="526">
        <f t="shared" ref="W20" si="0">IF(W18=0, "-", SUM(W19)/W18)</f>
        <v>0.90909090909090906</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8" t="s">
        <v>278</v>
      </c>
      <c r="H21" s="919"/>
      <c r="I21" s="919"/>
      <c r="J21" s="919"/>
      <c r="K21" s="919"/>
      <c r="L21" s="919"/>
      <c r="M21" s="919"/>
      <c r="N21" s="919"/>
      <c r="O21" s="919"/>
      <c r="P21" s="526">
        <f>IF(P19=0, "-", SUM(P19)/SUM(P13,P14))</f>
        <v>0.90909090909090906</v>
      </c>
      <c r="Q21" s="526"/>
      <c r="R21" s="526"/>
      <c r="S21" s="526"/>
      <c r="T21" s="526"/>
      <c r="U21" s="526"/>
      <c r="V21" s="526"/>
      <c r="W21" s="526">
        <f t="shared" ref="W21" si="2">IF(W19=0, "-", SUM(W19)/SUM(W13,W14))</f>
        <v>0.90909090909090906</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498</v>
      </c>
      <c r="H23" s="177"/>
      <c r="I23" s="177"/>
      <c r="J23" s="177"/>
      <c r="K23" s="177"/>
      <c r="L23" s="177"/>
      <c r="M23" s="177"/>
      <c r="N23" s="177"/>
      <c r="O23" s="178"/>
      <c r="P23" s="99">
        <v>6</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499</v>
      </c>
      <c r="H24" s="180"/>
      <c r="I24" s="180"/>
      <c r="J24" s="180"/>
      <c r="K24" s="180"/>
      <c r="L24" s="180"/>
      <c r="M24" s="180"/>
      <c r="N24" s="180"/>
      <c r="O24" s="181"/>
      <c r="P24" s="102">
        <v>4</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500</v>
      </c>
      <c r="H25" s="180"/>
      <c r="I25" s="180"/>
      <c r="J25" s="180"/>
      <c r="K25" s="180"/>
      <c r="L25" s="180"/>
      <c r="M25" s="180"/>
      <c r="N25" s="180"/>
      <c r="O25" s="181"/>
      <c r="P25" s="102">
        <v>1</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501</v>
      </c>
      <c r="H26" s="180"/>
      <c r="I26" s="180"/>
      <c r="J26" s="180"/>
      <c r="K26" s="180"/>
      <c r="L26" s="180"/>
      <c r="M26" s="180"/>
      <c r="N26" s="180"/>
      <c r="O26" s="181"/>
      <c r="P26" s="102">
        <v>0</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483</v>
      </c>
      <c r="AR31" s="126"/>
      <c r="AS31" s="127" t="s">
        <v>188</v>
      </c>
      <c r="AT31" s="162"/>
      <c r="AU31" s="261" t="s">
        <v>487</v>
      </c>
      <c r="AV31" s="261"/>
      <c r="AW31" s="369" t="s">
        <v>177</v>
      </c>
      <c r="AX31" s="370"/>
    </row>
    <row r="32" spans="1:50" ht="23.25" customHeight="1" x14ac:dyDescent="0.15">
      <c r="A32" s="502"/>
      <c r="B32" s="500"/>
      <c r="C32" s="500"/>
      <c r="D32" s="500"/>
      <c r="E32" s="500"/>
      <c r="F32" s="501"/>
      <c r="G32" s="527" t="s">
        <v>502</v>
      </c>
      <c r="H32" s="528"/>
      <c r="I32" s="528"/>
      <c r="J32" s="528"/>
      <c r="K32" s="528"/>
      <c r="L32" s="528"/>
      <c r="M32" s="528"/>
      <c r="N32" s="528"/>
      <c r="O32" s="529"/>
      <c r="P32" s="151" t="s">
        <v>503</v>
      </c>
      <c r="Q32" s="151"/>
      <c r="R32" s="151"/>
      <c r="S32" s="151"/>
      <c r="T32" s="151"/>
      <c r="U32" s="151"/>
      <c r="V32" s="151"/>
      <c r="W32" s="151"/>
      <c r="X32" s="222"/>
      <c r="Y32" s="328" t="s">
        <v>12</v>
      </c>
      <c r="Z32" s="536"/>
      <c r="AA32" s="537"/>
      <c r="AB32" s="538" t="s">
        <v>504</v>
      </c>
      <c r="AC32" s="538"/>
      <c r="AD32" s="538"/>
      <c r="AE32" s="354">
        <v>0</v>
      </c>
      <c r="AF32" s="355"/>
      <c r="AG32" s="355"/>
      <c r="AH32" s="355"/>
      <c r="AI32" s="354">
        <v>0</v>
      </c>
      <c r="AJ32" s="355"/>
      <c r="AK32" s="355"/>
      <c r="AL32" s="355"/>
      <c r="AM32" s="354">
        <v>0</v>
      </c>
      <c r="AN32" s="355"/>
      <c r="AO32" s="355"/>
      <c r="AP32" s="355"/>
      <c r="AQ32" s="105" t="s">
        <v>483</v>
      </c>
      <c r="AR32" s="106"/>
      <c r="AS32" s="106"/>
      <c r="AT32" s="107"/>
      <c r="AU32" s="355" t="s">
        <v>487</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504</v>
      </c>
      <c r="AC33" s="509"/>
      <c r="AD33" s="509"/>
      <c r="AE33" s="354">
        <v>0</v>
      </c>
      <c r="AF33" s="355"/>
      <c r="AG33" s="355"/>
      <c r="AH33" s="355"/>
      <c r="AI33" s="354">
        <v>0</v>
      </c>
      <c r="AJ33" s="355"/>
      <c r="AK33" s="355"/>
      <c r="AL33" s="355"/>
      <c r="AM33" s="354">
        <v>0</v>
      </c>
      <c r="AN33" s="355"/>
      <c r="AO33" s="355"/>
      <c r="AP33" s="355"/>
      <c r="AQ33" s="105" t="s">
        <v>483</v>
      </c>
      <c r="AR33" s="106"/>
      <c r="AS33" s="106"/>
      <c r="AT33" s="107"/>
      <c r="AU33" s="355" t="s">
        <v>487</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483</v>
      </c>
      <c r="AR34" s="106"/>
      <c r="AS34" s="106"/>
      <c r="AT34" s="107"/>
      <c r="AU34" s="355" t="s">
        <v>487</v>
      </c>
      <c r="AV34" s="355"/>
      <c r="AW34" s="355"/>
      <c r="AX34" s="357"/>
    </row>
    <row r="35" spans="1:50" ht="23.25" customHeight="1" x14ac:dyDescent="0.15">
      <c r="A35" s="888" t="s">
        <v>304</v>
      </c>
      <c r="B35" s="889"/>
      <c r="C35" s="889"/>
      <c r="D35" s="889"/>
      <c r="E35" s="889"/>
      <c r="F35" s="890"/>
      <c r="G35" s="894" t="s">
        <v>538</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42"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42"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42"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316</v>
      </c>
      <c r="AF65" s="359"/>
      <c r="AG65" s="359"/>
      <c r="AH65" s="360"/>
      <c r="AI65" s="358" t="s">
        <v>314</v>
      </c>
      <c r="AJ65" s="359"/>
      <c r="AK65" s="359"/>
      <c r="AL65" s="360"/>
      <c r="AM65" s="365" t="s">
        <v>343</v>
      </c>
      <c r="AN65" s="365"/>
      <c r="AO65" s="365"/>
      <c r="AP65" s="365"/>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294</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295</v>
      </c>
      <c r="AC69" s="967"/>
      <c r="AD69" s="967"/>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294</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295</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3" t="s">
        <v>307</v>
      </c>
      <c r="B78" s="904"/>
      <c r="C78" s="904"/>
      <c r="D78" s="904"/>
      <c r="E78" s="901" t="s">
        <v>253</v>
      </c>
      <c r="F78" s="902"/>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3"/>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1"/>
      <c r="C99" s="871"/>
      <c r="D99" s="871"/>
      <c r="E99" s="871"/>
      <c r="F99" s="872"/>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8" t="s">
        <v>11</v>
      </c>
      <c r="AC100" s="848"/>
      <c r="AD100" s="848"/>
      <c r="AE100" s="813" t="s">
        <v>316</v>
      </c>
      <c r="AF100" s="814"/>
      <c r="AG100" s="814"/>
      <c r="AH100" s="815"/>
      <c r="AI100" s="813" t="s">
        <v>336</v>
      </c>
      <c r="AJ100" s="814"/>
      <c r="AK100" s="814"/>
      <c r="AL100" s="815"/>
      <c r="AM100" s="813" t="s">
        <v>343</v>
      </c>
      <c r="AN100" s="814"/>
      <c r="AO100" s="814"/>
      <c r="AP100" s="815"/>
      <c r="AQ100" s="920" t="s">
        <v>356</v>
      </c>
      <c r="AR100" s="921"/>
      <c r="AS100" s="921"/>
      <c r="AT100" s="922"/>
      <c r="AU100" s="920" t="s">
        <v>357</v>
      </c>
      <c r="AV100" s="921"/>
      <c r="AW100" s="921"/>
      <c r="AX100" s="923"/>
    </row>
    <row r="101" spans="1:60" ht="72.75" customHeight="1" x14ac:dyDescent="0.15">
      <c r="A101" s="478"/>
      <c r="B101" s="479"/>
      <c r="C101" s="479"/>
      <c r="D101" s="479"/>
      <c r="E101" s="479"/>
      <c r="F101" s="480"/>
      <c r="G101" s="151" t="s">
        <v>505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841" t="s">
        <v>506</v>
      </c>
      <c r="AC101" s="538"/>
      <c r="AD101" s="538"/>
      <c r="AE101" s="354"/>
      <c r="AF101" s="355"/>
      <c r="AG101" s="355"/>
      <c r="AH101" s="356"/>
      <c r="AI101" s="354"/>
      <c r="AJ101" s="355"/>
      <c r="AK101" s="355"/>
      <c r="AL101" s="356"/>
      <c r="AM101" s="354"/>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507</v>
      </c>
      <c r="AC102" s="538"/>
      <c r="AD102" s="538"/>
      <c r="AE102" s="348" t="s">
        <v>483</v>
      </c>
      <c r="AF102" s="348"/>
      <c r="AG102" s="348"/>
      <c r="AH102" s="348"/>
      <c r="AI102" s="348" t="s">
        <v>508</v>
      </c>
      <c r="AJ102" s="348"/>
      <c r="AK102" s="348"/>
      <c r="AL102" s="348"/>
      <c r="AM102" s="348" t="s">
        <v>534</v>
      </c>
      <c r="AN102" s="348"/>
      <c r="AO102" s="348"/>
      <c r="AP102" s="348"/>
      <c r="AQ102" s="804" t="s">
        <v>534</v>
      </c>
      <c r="AR102" s="805"/>
      <c r="AS102" s="805"/>
      <c r="AT102" s="806"/>
      <c r="AU102" s="804" t="s">
        <v>534</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t="s">
        <v>535</v>
      </c>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488</v>
      </c>
      <c r="AC116" s="291"/>
      <c r="AD116" s="292"/>
      <c r="AE116" s="348">
        <v>11111</v>
      </c>
      <c r="AF116" s="348"/>
      <c r="AG116" s="348"/>
      <c r="AH116" s="348"/>
      <c r="AI116" s="348">
        <v>11922</v>
      </c>
      <c r="AJ116" s="348"/>
      <c r="AK116" s="348"/>
      <c r="AL116" s="348"/>
      <c r="AM116" s="348">
        <v>11145</v>
      </c>
      <c r="AN116" s="348"/>
      <c r="AO116" s="348"/>
      <c r="AP116" s="348"/>
      <c r="AQ116" s="354">
        <v>11144</v>
      </c>
      <c r="AR116" s="355"/>
      <c r="AS116" s="355"/>
      <c r="AT116" s="355"/>
      <c r="AU116" s="355"/>
      <c r="AV116" s="355"/>
      <c r="AW116" s="355"/>
      <c r="AX116" s="357"/>
    </row>
    <row r="117" spans="1:50" ht="26.2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489</v>
      </c>
      <c r="AC117" s="332"/>
      <c r="AD117" s="333"/>
      <c r="AE117" s="296" t="s">
        <v>510</v>
      </c>
      <c r="AF117" s="296"/>
      <c r="AG117" s="296"/>
      <c r="AH117" s="296"/>
      <c r="AI117" s="296" t="s">
        <v>511</v>
      </c>
      <c r="AJ117" s="296"/>
      <c r="AK117" s="296"/>
      <c r="AL117" s="296"/>
      <c r="AM117" s="296" t="s">
        <v>536</v>
      </c>
      <c r="AN117" s="296"/>
      <c r="AO117" s="296"/>
      <c r="AP117" s="296"/>
      <c r="AQ117" s="296" t="s">
        <v>537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331</v>
      </c>
      <c r="B130" s="983"/>
      <c r="C130" s="982" t="s">
        <v>191</v>
      </c>
      <c r="D130" s="983"/>
      <c r="E130" s="298" t="s">
        <v>220</v>
      </c>
      <c r="F130" s="299"/>
      <c r="G130" s="300" t="s">
        <v>512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513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188</v>
      </c>
      <c r="AT133" s="162"/>
      <c r="AU133" s="126" t="s">
        <v>483</v>
      </c>
      <c r="AV133" s="126"/>
      <c r="AW133" s="127" t="s">
        <v>177</v>
      </c>
      <c r="AX133" s="128"/>
    </row>
    <row r="134" spans="1:50" ht="39.75" customHeight="1" x14ac:dyDescent="0.15">
      <c r="A134" s="986"/>
      <c r="B134" s="242"/>
      <c r="C134" s="241"/>
      <c r="D134" s="242"/>
      <c r="E134" s="241"/>
      <c r="F134" s="304"/>
      <c r="G134" s="221" t="s">
        <v>483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483</v>
      </c>
      <c r="AC134" s="214"/>
      <c r="AD134" s="214"/>
      <c r="AE134" s="256" t="s">
        <v>483</v>
      </c>
      <c r="AF134" s="106"/>
      <c r="AG134" s="106"/>
      <c r="AH134" s="106"/>
      <c r="AI134" s="256" t="s">
        <v>483</v>
      </c>
      <c r="AJ134" s="106"/>
      <c r="AK134" s="106"/>
      <c r="AL134" s="106"/>
      <c r="AM134" s="256" t="s">
        <v>483</v>
      </c>
      <c r="AN134" s="106"/>
      <c r="AO134" s="106"/>
      <c r="AP134" s="106"/>
      <c r="AQ134" s="256" t="s">
        <v>483</v>
      </c>
      <c r="AR134" s="106"/>
      <c r="AS134" s="106"/>
      <c r="AT134" s="106"/>
      <c r="AU134" s="256" t="s">
        <v>483</v>
      </c>
      <c r="AV134" s="106"/>
      <c r="AW134" s="106"/>
      <c r="AX134" s="205"/>
    </row>
    <row r="135" spans="1:50" ht="39.7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483</v>
      </c>
      <c r="AC135" s="123"/>
      <c r="AD135" s="123"/>
      <c r="AE135" s="256" t="s">
        <v>483</v>
      </c>
      <c r="AF135" s="106"/>
      <c r="AG135" s="106"/>
      <c r="AH135" s="106"/>
      <c r="AI135" s="256" t="s">
        <v>483</v>
      </c>
      <c r="AJ135" s="106"/>
      <c r="AK135" s="106"/>
      <c r="AL135" s="106"/>
      <c r="AM135" s="256" t="s">
        <v>483</v>
      </c>
      <c r="AN135" s="106"/>
      <c r="AO135" s="106"/>
      <c r="AP135" s="106"/>
      <c r="AQ135" s="256" t="s">
        <v>483</v>
      </c>
      <c r="AR135" s="106"/>
      <c r="AS135" s="106"/>
      <c r="AT135" s="106"/>
      <c r="AU135" s="256" t="s">
        <v>483</v>
      </c>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6"/>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36.75" customHeight="1" x14ac:dyDescent="0.15">
      <c r="A248" s="986"/>
      <c r="B248" s="242"/>
      <c r="C248" s="241"/>
      <c r="D248" s="242"/>
      <c r="E248" s="150" t="s">
        <v>514</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36.75" customHeight="1" x14ac:dyDescent="0.15">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346</v>
      </c>
      <c r="D430" s="240"/>
      <c r="E430" s="228" t="s">
        <v>324</v>
      </c>
      <c r="F430" s="438"/>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483</v>
      </c>
      <c r="AF432" s="126"/>
      <c r="AG432" s="127" t="s">
        <v>188</v>
      </c>
      <c r="AH432" s="162"/>
      <c r="AI432" s="172"/>
      <c r="AJ432" s="172"/>
      <c r="AK432" s="172"/>
      <c r="AL432" s="167"/>
      <c r="AM432" s="172"/>
      <c r="AN432" s="172"/>
      <c r="AO432" s="172"/>
      <c r="AP432" s="167"/>
      <c r="AQ432" s="201" t="s">
        <v>483</v>
      </c>
      <c r="AR432" s="126"/>
      <c r="AS432" s="127" t="s">
        <v>188</v>
      </c>
      <c r="AT432" s="162"/>
      <c r="AU432" s="126" t="s">
        <v>483</v>
      </c>
      <c r="AV432" s="126"/>
      <c r="AW432" s="127" t="s">
        <v>177</v>
      </c>
      <c r="AX432" s="128"/>
    </row>
    <row r="433" spans="1:50" ht="23.25" customHeight="1" x14ac:dyDescent="0.15">
      <c r="A433" s="986"/>
      <c r="B433" s="242"/>
      <c r="C433" s="241"/>
      <c r="D433" s="242"/>
      <c r="E433" s="156"/>
      <c r="F433" s="157"/>
      <c r="G433" s="221" t="s">
        <v>483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483</v>
      </c>
      <c r="AC433" s="123"/>
      <c r="AD433" s="123"/>
      <c r="AE433" s="105" t="s">
        <v>483</v>
      </c>
      <c r="AF433" s="106"/>
      <c r="AG433" s="106"/>
      <c r="AH433" s="106"/>
      <c r="AI433" s="105" t="s">
        <v>483</v>
      </c>
      <c r="AJ433" s="106"/>
      <c r="AK433" s="106"/>
      <c r="AL433" s="106"/>
      <c r="AM433" s="105" t="s">
        <v>483</v>
      </c>
      <c r="AN433" s="106"/>
      <c r="AO433" s="106"/>
      <c r="AP433" s="107"/>
      <c r="AQ433" s="105" t="s">
        <v>483</v>
      </c>
      <c r="AR433" s="106"/>
      <c r="AS433" s="106"/>
      <c r="AT433" s="107"/>
      <c r="AU433" s="106" t="s">
        <v>483</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483</v>
      </c>
      <c r="AC434" s="214"/>
      <c r="AD434" s="214"/>
      <c r="AE434" s="105" t="s">
        <v>483</v>
      </c>
      <c r="AF434" s="106"/>
      <c r="AG434" s="106"/>
      <c r="AH434" s="107"/>
      <c r="AI434" s="105" t="s">
        <v>483</v>
      </c>
      <c r="AJ434" s="106"/>
      <c r="AK434" s="106"/>
      <c r="AL434" s="106"/>
      <c r="AM434" s="105" t="s">
        <v>483</v>
      </c>
      <c r="AN434" s="106"/>
      <c r="AO434" s="106"/>
      <c r="AP434" s="107"/>
      <c r="AQ434" s="105" t="s">
        <v>483</v>
      </c>
      <c r="AR434" s="106"/>
      <c r="AS434" s="106"/>
      <c r="AT434" s="107"/>
      <c r="AU434" s="106" t="s">
        <v>483</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483</v>
      </c>
      <c r="AF435" s="106"/>
      <c r="AG435" s="106"/>
      <c r="AH435" s="107"/>
      <c r="AI435" s="105" t="s">
        <v>483</v>
      </c>
      <c r="AJ435" s="106"/>
      <c r="AK435" s="106"/>
      <c r="AL435" s="106"/>
      <c r="AM435" s="105" t="s">
        <v>483</v>
      </c>
      <c r="AN435" s="106"/>
      <c r="AO435" s="106"/>
      <c r="AP435" s="107"/>
      <c r="AQ435" s="105" t="s">
        <v>483</v>
      </c>
      <c r="AR435" s="106"/>
      <c r="AS435" s="106"/>
      <c r="AT435" s="107"/>
      <c r="AU435" s="106" t="s">
        <v>483</v>
      </c>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483</v>
      </c>
      <c r="AF457" s="126"/>
      <c r="AG457" s="127" t="s">
        <v>188</v>
      </c>
      <c r="AH457" s="162"/>
      <c r="AI457" s="172"/>
      <c r="AJ457" s="172"/>
      <c r="AK457" s="172"/>
      <c r="AL457" s="167"/>
      <c r="AM457" s="172"/>
      <c r="AN457" s="172"/>
      <c r="AO457" s="172"/>
      <c r="AP457" s="167"/>
      <c r="AQ457" s="201" t="s">
        <v>483</v>
      </c>
      <c r="AR457" s="126"/>
      <c r="AS457" s="127" t="s">
        <v>188</v>
      </c>
      <c r="AT457" s="162"/>
      <c r="AU457" s="126" t="s">
        <v>483</v>
      </c>
      <c r="AV457" s="126"/>
      <c r="AW457" s="127" t="s">
        <v>177</v>
      </c>
      <c r="AX457" s="128"/>
    </row>
    <row r="458" spans="1:50" ht="23.25" customHeight="1" x14ac:dyDescent="0.15">
      <c r="A458" s="986"/>
      <c r="B458" s="242"/>
      <c r="C458" s="241"/>
      <c r="D458" s="242"/>
      <c r="E458" s="156"/>
      <c r="F458" s="157"/>
      <c r="G458" s="221" t="s">
        <v>483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483</v>
      </c>
      <c r="AC458" s="123"/>
      <c r="AD458" s="123"/>
      <c r="AE458" s="105" t="s">
        <v>483</v>
      </c>
      <c r="AF458" s="106"/>
      <c r="AG458" s="106"/>
      <c r="AH458" s="106"/>
      <c r="AI458" s="105" t="s">
        <v>483</v>
      </c>
      <c r="AJ458" s="106"/>
      <c r="AK458" s="106"/>
      <c r="AL458" s="106"/>
      <c r="AM458" s="105" t="s">
        <v>483</v>
      </c>
      <c r="AN458" s="106"/>
      <c r="AO458" s="106"/>
      <c r="AP458" s="107"/>
      <c r="AQ458" s="105" t="s">
        <v>483</v>
      </c>
      <c r="AR458" s="106"/>
      <c r="AS458" s="106"/>
      <c r="AT458" s="107"/>
      <c r="AU458" s="106" t="s">
        <v>483</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483</v>
      </c>
      <c r="AC459" s="214"/>
      <c r="AD459" s="214"/>
      <c r="AE459" s="105" t="s">
        <v>483</v>
      </c>
      <c r="AF459" s="106"/>
      <c r="AG459" s="106"/>
      <c r="AH459" s="107"/>
      <c r="AI459" s="105" t="s">
        <v>483</v>
      </c>
      <c r="AJ459" s="106"/>
      <c r="AK459" s="106"/>
      <c r="AL459" s="106"/>
      <c r="AM459" s="105" t="s">
        <v>483</v>
      </c>
      <c r="AN459" s="106"/>
      <c r="AO459" s="106"/>
      <c r="AP459" s="107"/>
      <c r="AQ459" s="105" t="s">
        <v>483</v>
      </c>
      <c r="AR459" s="106"/>
      <c r="AS459" s="106"/>
      <c r="AT459" s="107"/>
      <c r="AU459" s="106" t="s">
        <v>483</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483</v>
      </c>
      <c r="AF460" s="106"/>
      <c r="AG460" s="106"/>
      <c r="AH460" s="107"/>
      <c r="AI460" s="105" t="s">
        <v>483</v>
      </c>
      <c r="AJ460" s="106"/>
      <c r="AK460" s="106"/>
      <c r="AL460" s="106"/>
      <c r="AM460" s="105" t="s">
        <v>483</v>
      </c>
      <c r="AN460" s="106"/>
      <c r="AO460" s="106"/>
      <c r="AP460" s="107"/>
      <c r="AQ460" s="105" t="s">
        <v>483</v>
      </c>
      <c r="AR460" s="106"/>
      <c r="AS460" s="106"/>
      <c r="AT460" s="107"/>
      <c r="AU460" s="106" t="s">
        <v>483</v>
      </c>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484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3.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482</v>
      </c>
      <c r="AE702" s="887"/>
      <c r="AF702" s="887"/>
      <c r="AG702" s="876" t="s">
        <v>515</v>
      </c>
      <c r="AH702" s="877"/>
      <c r="AI702" s="877"/>
      <c r="AJ702" s="877"/>
      <c r="AK702" s="877"/>
      <c r="AL702" s="877"/>
      <c r="AM702" s="877"/>
      <c r="AN702" s="877"/>
      <c r="AO702" s="877"/>
      <c r="AP702" s="877"/>
      <c r="AQ702" s="877"/>
      <c r="AR702" s="877"/>
      <c r="AS702" s="877"/>
      <c r="AT702" s="877"/>
      <c r="AU702" s="877"/>
      <c r="AV702" s="877"/>
      <c r="AW702" s="877"/>
      <c r="AX702" s="878"/>
    </row>
    <row r="703" spans="1:50" ht="43.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516</v>
      </c>
      <c r="AH703" s="655"/>
      <c r="AI703" s="655"/>
      <c r="AJ703" s="655"/>
      <c r="AK703" s="655"/>
      <c r="AL703" s="655"/>
      <c r="AM703" s="655"/>
      <c r="AN703" s="655"/>
      <c r="AO703" s="655"/>
      <c r="AP703" s="655"/>
      <c r="AQ703" s="655"/>
      <c r="AR703" s="655"/>
      <c r="AS703" s="655"/>
      <c r="AT703" s="655"/>
      <c r="AU703" s="655"/>
      <c r="AV703" s="655"/>
      <c r="AW703" s="655"/>
      <c r="AX703" s="656"/>
    </row>
    <row r="704" spans="1:50" ht="43.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517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t="s">
        <v>550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539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540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482</v>
      </c>
      <c r="AE709" s="145"/>
      <c r="AF709" s="145"/>
      <c r="AG709" s="654" t="s">
        <v>518</v>
      </c>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485</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4" t="s">
        <v>548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485</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4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482</v>
      </c>
      <c r="AE714" s="579"/>
      <c r="AF714" s="580"/>
      <c r="AG714" s="679" t="s">
        <v>519</v>
      </c>
      <c r="AH714" s="680"/>
      <c r="AI714" s="680"/>
      <c r="AJ714" s="680"/>
      <c r="AK714" s="680"/>
      <c r="AL714" s="680"/>
      <c r="AM714" s="680"/>
      <c r="AN714" s="680"/>
      <c r="AO714" s="680"/>
      <c r="AP714" s="680"/>
      <c r="AQ714" s="680"/>
      <c r="AR714" s="680"/>
      <c r="AS714" s="680"/>
      <c r="AT714" s="680"/>
      <c r="AU714" s="680"/>
      <c r="AV714" s="680"/>
      <c r="AW714" s="680"/>
      <c r="AX714" s="681"/>
    </row>
    <row r="715" spans="1:50" ht="47.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482</v>
      </c>
      <c r="AE715" s="658"/>
      <c r="AF715" s="767"/>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482</v>
      </c>
      <c r="AE716" s="749"/>
      <c r="AF716" s="749"/>
      <c r="AG716" s="654" t="s">
        <v>521</v>
      </c>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482</v>
      </c>
      <c r="AE717" s="145"/>
      <c r="AF717" s="145"/>
      <c r="AG717" s="654" t="s">
        <v>522</v>
      </c>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482</v>
      </c>
      <c r="AE718" s="145"/>
      <c r="AF718" s="145"/>
      <c r="AG718" s="153" t="s">
        <v>523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485</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549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525</v>
      </c>
      <c r="F737" s="89"/>
      <c r="G737" s="89"/>
      <c r="H737" s="89"/>
      <c r="I737" s="89"/>
      <c r="J737" s="89"/>
      <c r="K737" s="89"/>
      <c r="L737" s="89"/>
      <c r="M737" s="89"/>
      <c r="N737" s="95" t="s">
        <v>322</v>
      </c>
      <c r="O737" s="95"/>
      <c r="P737" s="95"/>
      <c r="Q737" s="95"/>
      <c r="R737" s="89" t="s">
        <v>527</v>
      </c>
      <c r="S737" s="89"/>
      <c r="T737" s="89"/>
      <c r="U737" s="89"/>
      <c r="V737" s="89"/>
      <c r="W737" s="89"/>
      <c r="X737" s="89"/>
      <c r="Y737" s="89"/>
      <c r="Z737" s="89"/>
      <c r="AA737" s="95" t="s">
        <v>321</v>
      </c>
      <c r="AB737" s="95"/>
      <c r="AC737" s="95"/>
      <c r="AD737" s="95"/>
      <c r="AE737" s="89" t="s">
        <v>529</v>
      </c>
      <c r="AF737" s="89"/>
      <c r="AG737" s="89"/>
      <c r="AH737" s="89"/>
      <c r="AI737" s="89"/>
      <c r="AJ737" s="89"/>
      <c r="AK737" s="89"/>
      <c r="AL737" s="89"/>
      <c r="AM737" s="89"/>
      <c r="AN737" s="95" t="s">
        <v>320</v>
      </c>
      <c r="AO737" s="95"/>
      <c r="AP737" s="95"/>
      <c r="AQ737" s="95"/>
      <c r="AR737" s="96" t="s">
        <v>531</v>
      </c>
      <c r="AS737" s="97"/>
      <c r="AT737" s="97"/>
      <c r="AU737" s="97"/>
      <c r="AV737" s="97"/>
      <c r="AW737" s="97"/>
      <c r="AX737" s="98"/>
      <c r="AY737" s="74"/>
      <c r="AZ737" s="74"/>
    </row>
    <row r="738" spans="1:52" ht="24.75" customHeight="1" x14ac:dyDescent="0.15">
      <c r="A738" s="86" t="s">
        <v>319</v>
      </c>
      <c r="B738" s="87"/>
      <c r="C738" s="87"/>
      <c r="D738" s="88"/>
      <c r="E738" s="89" t="s">
        <v>526</v>
      </c>
      <c r="F738" s="89"/>
      <c r="G738" s="89"/>
      <c r="H738" s="89"/>
      <c r="I738" s="89"/>
      <c r="J738" s="89"/>
      <c r="K738" s="89"/>
      <c r="L738" s="89"/>
      <c r="M738" s="89"/>
      <c r="N738" s="95" t="s">
        <v>318</v>
      </c>
      <c r="O738" s="95"/>
      <c r="P738" s="95"/>
      <c r="Q738" s="95"/>
      <c r="R738" s="89" t="s">
        <v>528</v>
      </c>
      <c r="S738" s="89"/>
      <c r="T738" s="89"/>
      <c r="U738" s="89"/>
      <c r="V738" s="89"/>
      <c r="W738" s="89"/>
      <c r="X738" s="89"/>
      <c r="Y738" s="89"/>
      <c r="Z738" s="89"/>
      <c r="AA738" s="95" t="s">
        <v>317</v>
      </c>
      <c r="AB738" s="95"/>
      <c r="AC738" s="95"/>
      <c r="AD738" s="95"/>
      <c r="AE738" s="89" t="s">
        <v>530</v>
      </c>
      <c r="AF738" s="89"/>
      <c r="AG738" s="89"/>
      <c r="AH738" s="89"/>
      <c r="AI738" s="89"/>
      <c r="AJ738" s="89"/>
      <c r="AK738" s="89"/>
      <c r="AL738" s="89"/>
      <c r="AM738" s="89"/>
      <c r="AN738" s="95" t="s">
        <v>316</v>
      </c>
      <c r="AO738" s="95"/>
      <c r="AP738" s="95"/>
      <c r="AQ738" s="95"/>
      <c r="AR738" s="96" t="s">
        <v>532</v>
      </c>
      <c r="AS738" s="97"/>
      <c r="AT738" s="97"/>
      <c r="AU738" s="97"/>
      <c r="AV738" s="97"/>
      <c r="AW738" s="97"/>
      <c r="AX738" s="98"/>
    </row>
    <row r="739" spans="1:52" ht="24.75" customHeight="1" x14ac:dyDescent="0.15">
      <c r="A739" s="86" t="s">
        <v>315</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486</v>
      </c>
      <c r="F740" s="111"/>
      <c r="G740" s="111"/>
      <c r="H740" s="78" t="str">
        <f>IF(E740="", "", "(")</f>
        <v>(</v>
      </c>
      <c r="I740" s="111"/>
      <c r="J740" s="111"/>
      <c r="K740" s="78" t="str">
        <f>IF(OR(I740="　", I740=""), "", "-")</f>
        <v/>
      </c>
      <c r="L740" s="112">
        <v>215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idden="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 customHeight="1" x14ac:dyDescent="0.15">
      <c r="A780" s="750" t="s">
        <v>310</v>
      </c>
      <c r="B780" s="751"/>
      <c r="C780" s="751"/>
      <c r="D780" s="751"/>
      <c r="E780" s="751"/>
      <c r="F780" s="752"/>
      <c r="G780" s="429" t="s">
        <v>544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42.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50.25" customHeight="1" x14ac:dyDescent="0.15">
      <c r="A782" s="543"/>
      <c r="B782" s="753"/>
      <c r="C782" s="753"/>
      <c r="D782" s="753"/>
      <c r="E782" s="753"/>
      <c r="F782" s="754"/>
      <c r="G782" s="439" t="s">
        <v>545</v>
      </c>
      <c r="H782" s="440"/>
      <c r="I782" s="440"/>
      <c r="J782" s="440"/>
      <c r="K782" s="441"/>
      <c r="L782" s="442" t="s">
        <v>546</v>
      </c>
      <c r="M782" s="443"/>
      <c r="N782" s="443"/>
      <c r="O782" s="443"/>
      <c r="P782" s="443"/>
      <c r="Q782" s="443"/>
      <c r="R782" s="443"/>
      <c r="S782" s="443"/>
      <c r="T782" s="443"/>
      <c r="U782" s="443"/>
      <c r="V782" s="443"/>
      <c r="W782" s="443"/>
      <c r="X782" s="444"/>
      <c r="Y782" s="445">
        <v>5</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36.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9.75" customHeight="1" x14ac:dyDescent="0.15">
      <c r="A838" s="394">
        <v>1</v>
      </c>
      <c r="B838" s="394">
        <v>1</v>
      </c>
      <c r="C838" s="414" t="s">
        <v>543</v>
      </c>
      <c r="D838" s="408"/>
      <c r="E838" s="408"/>
      <c r="F838" s="408"/>
      <c r="G838" s="408"/>
      <c r="H838" s="408"/>
      <c r="I838" s="408"/>
      <c r="J838" s="409">
        <v>4010405010523</v>
      </c>
      <c r="K838" s="410"/>
      <c r="L838" s="410"/>
      <c r="M838" s="410"/>
      <c r="N838" s="410"/>
      <c r="O838" s="410"/>
      <c r="P838" s="415" t="s">
        <v>541</v>
      </c>
      <c r="Q838" s="307"/>
      <c r="R838" s="307"/>
      <c r="S838" s="307"/>
      <c r="T838" s="307"/>
      <c r="U838" s="307"/>
      <c r="V838" s="307"/>
      <c r="W838" s="307"/>
      <c r="X838" s="307"/>
      <c r="Y838" s="308">
        <v>5</v>
      </c>
      <c r="Z838" s="309"/>
      <c r="AA838" s="309"/>
      <c r="AB838" s="310"/>
      <c r="AC838" s="318" t="s">
        <v>300</v>
      </c>
      <c r="AD838" s="413"/>
      <c r="AE838" s="413"/>
      <c r="AF838" s="413"/>
      <c r="AG838" s="413"/>
      <c r="AH838" s="411">
        <v>1</v>
      </c>
      <c r="AI838" s="412"/>
      <c r="AJ838" s="412"/>
      <c r="AK838" s="412"/>
      <c r="AL838" s="315">
        <v>93.37</v>
      </c>
      <c r="AM838" s="316"/>
      <c r="AN838" s="316"/>
      <c r="AO838" s="317"/>
      <c r="AP838" s="311"/>
      <c r="AQ838" s="311"/>
      <c r="AR838" s="311"/>
      <c r="AS838" s="311"/>
      <c r="AT838" s="311"/>
      <c r="AU838" s="311"/>
      <c r="AV838" s="311"/>
      <c r="AW838" s="311"/>
      <c r="AX838" s="311"/>
    </row>
    <row r="839" spans="1:50" ht="39.75" customHeight="1" x14ac:dyDescent="0.15">
      <c r="A839" s="394">
        <v>2</v>
      </c>
      <c r="B839" s="394">
        <v>1</v>
      </c>
      <c r="C839" s="414" t="s">
        <v>542</v>
      </c>
      <c r="D839" s="408"/>
      <c r="E839" s="408"/>
      <c r="F839" s="408"/>
      <c r="G839" s="408"/>
      <c r="H839" s="408"/>
      <c r="I839" s="408"/>
      <c r="J839" s="409">
        <v>2010001033475</v>
      </c>
      <c r="K839" s="410"/>
      <c r="L839" s="410"/>
      <c r="M839" s="410"/>
      <c r="N839" s="410"/>
      <c r="O839" s="410"/>
      <c r="P839" s="415" t="s">
        <v>547</v>
      </c>
      <c r="Q839" s="307"/>
      <c r="R839" s="307"/>
      <c r="S839" s="307"/>
      <c r="T839" s="307"/>
      <c r="U839" s="307"/>
      <c r="V839" s="307"/>
      <c r="W839" s="307"/>
      <c r="X839" s="307"/>
      <c r="Y839" s="308">
        <v>1</v>
      </c>
      <c r="Z839" s="309"/>
      <c r="AA839" s="309"/>
      <c r="AB839" s="310"/>
      <c r="AC839" s="318" t="s">
        <v>296</v>
      </c>
      <c r="AD839" s="318"/>
      <c r="AE839" s="318"/>
      <c r="AF839" s="318"/>
      <c r="AG839" s="318"/>
      <c r="AH839" s="411">
        <v>3</v>
      </c>
      <c r="AI839" s="412"/>
      <c r="AJ839" s="412"/>
      <c r="AK839" s="412"/>
      <c r="AL839" s="315">
        <v>49</v>
      </c>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idden="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14"/>
      <c r="D871" s="408"/>
      <c r="E871" s="408"/>
      <c r="F871" s="408"/>
      <c r="G871" s="408"/>
      <c r="H871" s="408"/>
      <c r="I871" s="408"/>
      <c r="J871" s="409"/>
      <c r="K871" s="410"/>
      <c r="L871" s="410"/>
      <c r="M871" s="410"/>
      <c r="N871" s="410"/>
      <c r="O871" s="410"/>
      <c r="P871" s="415"/>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customHeight="1" x14ac:dyDescent="0.15">
      <c r="A1103" s="394">
        <v>1</v>
      </c>
      <c r="B1103" s="394">
        <v>1</v>
      </c>
      <c r="C1103" s="884"/>
      <c r="D1103" s="884"/>
      <c r="E1103" s="883"/>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2020-06-19T06:42:54Z</cp:lastPrinted>
  <dcterms:created xsi:type="dcterms:W3CDTF">2012-03-13T00:50:25Z</dcterms:created>
  <dcterms:modified xsi:type="dcterms:W3CDTF">2020-06-22T01:32:10Z</dcterms:modified>
</cp:coreProperties>
</file>