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<sst xmlns="http://schemas.openxmlformats.org/spreadsheetml/2006/main" count="2228" uniqueCount="530">
  <si>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</si>
  <si>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</si>
  <si>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</si>
  <si>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</si>
  <si>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</si>
  <si>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</si>
  <si>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＜示談あっ旋事業に要する経費の補助＞
示談あっ旋件数</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</si>
  <si>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</si>
  <si>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</si>
  <si>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</si>
  <si>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</si>
  <si>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</si>
  <si>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</si>
  <si>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</si>
  <si>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</si>
  <si>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</si>
  <si>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</si>
  <si>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</si>
  <si>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</si>
  <si>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</si>
  <si>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</si>
  <si>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</si>
  <si>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被害者相談等自賠責制度の適正・円滑な執行</t>
  </si>
  <si>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</si>
  <si>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</si>
  <si>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</si>
  <si>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&lt;相談事業に要する経費の補助＞
事業経費／自動車事故に係る損害賠償に関する相談件数　　　　　　　　　　　　</t>
  </si>
  <si>
    <t>一般競争契約
（最低価格）</t>
    <rPh sb="4" eb="6">
      <t>ケイヤク</t>
    </rPh>
    <rPh sb="8" eb="10">
      <t>サイテイ</t>
    </rPh>
    <rPh sb="10" eb="12">
      <t>カカク</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</si>
  <si>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</si>
  <si>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</si>
  <si>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</si>
  <si>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</si>
  <si>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</si>
  <si>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</si>
  <si>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自動車事故対策計画
（平成14年国土交通省告示第52号）</t>
  </si>
  <si>
    <t>終了予定なし</t>
    <rPh sb="0" eb="2">
      <t>シュウリョウ</t>
    </rPh>
    <rPh sb="2" eb="4">
      <t>ヨテイ</t>
    </rPh>
    <phoneticPr fontId="4"/>
  </si>
  <si>
    <t>昭和59年度</t>
    <rPh sb="0" eb="2">
      <t>ショウワ</t>
    </rPh>
    <rPh sb="4" eb="5">
      <t>ネン</t>
    </rPh>
    <rPh sb="5" eb="6">
      <t>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</si>
  <si>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</si>
  <si>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</si>
  <si>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</si>
  <si>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</si>
  <si>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</si>
  <si>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</si>
  <si>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</si>
  <si>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</si>
  <si>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</si>
  <si>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</si>
  <si>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</si>
  <si>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</si>
  <si>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</si>
  <si>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</si>
  <si>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153,191,177/1,268</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</si>
  <si>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</si>
  <si>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</si>
  <si>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</si>
  <si>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</si>
  <si>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</si>
  <si>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</si>
  <si>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</si>
  <si>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</si>
  <si>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</si>
  <si>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</si>
  <si>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</si>
  <si>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</si>
  <si>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</si>
  <si>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</si>
  <si>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</si>
  <si>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</si>
  <si>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</si>
  <si>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</si>
  <si>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</si>
  <si>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</si>
  <si>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</si>
  <si>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</si>
  <si>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</si>
  <si>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</si>
  <si>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</si>
  <si>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</si>
  <si>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</si>
  <si>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</si>
  <si>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</si>
  <si>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</si>
  <si>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</si>
  <si>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</si>
  <si>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</si>
  <si>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</si>
  <si>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</si>
  <si>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</si>
  <si>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</si>
  <si>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</si>
  <si>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</si>
  <si>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</si>
  <si>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</si>
  <si>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</si>
  <si>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</si>
  <si>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</si>
  <si>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</si>
  <si>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</si>
  <si>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</si>
  <si>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</si>
  <si>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</si>
  <si>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（公財）日弁連交通事故相談センター</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</si>
  <si>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</si>
  <si>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</si>
  <si>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</si>
  <si>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</si>
  <si>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</si>
  <si>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</si>
  <si>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</si>
  <si>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</si>
  <si>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</si>
  <si>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</si>
  <si>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0302</t>
  </si>
  <si>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</si>
  <si>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</si>
  <si>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</si>
  <si>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</si>
  <si>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</si>
  <si>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</si>
  <si>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</si>
  <si>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</si>
  <si>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</si>
  <si>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</si>
  <si>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</si>
  <si>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</si>
  <si>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</si>
  <si>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</si>
  <si>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</si>
  <si>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</si>
  <si>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</si>
  <si>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</si>
  <si>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</si>
  <si>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</si>
  <si>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</si>
  <si>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補助対象事業実績報告</t>
    <rPh sb="0" eb="2">
      <t>ホジョ</t>
    </rPh>
    <rPh sb="2" eb="4">
      <t>タイショウ</t>
    </rPh>
    <rPh sb="4" eb="6">
      <t>ジギョウ</t>
    </rPh>
    <rPh sb="6" eb="8">
      <t>ジッセキ</t>
    </rPh>
    <rPh sb="8" eb="10">
      <t>ホウコク</t>
    </rPh>
    <phoneticPr fontId="4"/>
  </si>
  <si>
    <t>郵便通信費、消耗品費等</t>
    <rPh sb="0" eb="2">
      <t>ユウビン</t>
    </rPh>
    <rPh sb="2" eb="5">
      <t>ツウシンヒ</t>
    </rPh>
    <rPh sb="6" eb="9">
      <t>ショウモウヒン</t>
    </rPh>
    <rPh sb="9" eb="10">
      <t>ヒ</t>
    </rPh>
    <rPh sb="10" eb="11">
      <t>トウ</t>
    </rPh>
    <phoneticPr fontId="4"/>
  </si>
  <si>
    <t>交付</t>
    <rPh sb="0" eb="2">
      <t>コウフ</t>
    </rPh>
    <phoneticPr fontId="4"/>
  </si>
  <si>
    <t>貸付</t>
    <rPh sb="0" eb="2">
      <t>カシツケ</t>
    </rPh>
    <phoneticPr fontId="4"/>
  </si>
  <si>
    <t>その他</t>
    <rPh sb="2" eb="3">
      <t>タ</t>
    </rPh>
    <phoneticPr fontId="4"/>
  </si>
  <si>
    <t>（公財）日弁連交通事故相談センターを対象に、弁護士による自動車事故に係る損害賠償に関する相談事業・示談あっ旋事業等に要する経費の一部を補助（補助率：定額）。</t>
  </si>
  <si>
    <t>リーフレット印刷費・広報活動経費等</t>
    <rPh sb="6" eb="8">
      <t>インサツ</t>
    </rPh>
    <rPh sb="8" eb="9">
      <t>ヒ</t>
    </rPh>
    <rPh sb="10" eb="12">
      <t>コウホウ</t>
    </rPh>
    <rPh sb="12" eb="14">
      <t>カツドウ</t>
    </rPh>
    <rPh sb="14" eb="16">
      <t>ケイヒ</t>
    </rPh>
    <rPh sb="16" eb="17">
      <t>トウ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</si>
  <si>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</si>
  <si>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</si>
  <si>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</si>
  <si>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</si>
  <si>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</si>
  <si>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</si>
  <si>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</si>
  <si>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</si>
  <si>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</si>
  <si>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</si>
  <si>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</si>
  <si>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</si>
  <si>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</si>
  <si>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</si>
  <si>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</si>
  <si>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</si>
  <si>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</si>
  <si>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</si>
  <si>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</si>
  <si>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</si>
  <si>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</si>
  <si>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</si>
  <si>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</si>
  <si>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</si>
  <si>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</si>
  <si>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</si>
  <si>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</si>
  <si>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</si>
  <si>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</si>
  <si>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自動車局</t>
    <rPh sb="0" eb="3">
      <t>ジドウシャ</t>
    </rPh>
    <rPh sb="3" eb="4">
      <t>キョク</t>
    </rPh>
    <phoneticPr fontId="4"/>
  </si>
  <si>
    <t>研修費</t>
    <rPh sb="0" eb="3">
      <t>ケンシュウヒ</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</si>
  <si>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</si>
  <si>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</si>
  <si>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</si>
  <si>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</si>
  <si>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</si>
  <si>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</si>
  <si>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</si>
  <si>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143,369,864/1,238</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</si>
  <si>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</si>
  <si>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</si>
  <si>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</si>
  <si>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</si>
  <si>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</si>
  <si>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</si>
  <si>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</si>
  <si>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</si>
  <si>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</si>
  <si>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</si>
  <si>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</si>
  <si>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</si>
  <si>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</si>
  <si>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【平成30年度行政事業レビュー　公開プロセス対象事業】
[事業番号・事業名]0189・被害者相談等自賠責制度の適正・円滑な執行
[結果]事業全体の抜本的な改善
[取りまとめコメント]
①自動車のメリットを社会が享受している以上、そのネガティブな影響となる交通事故被害者の救済は社会善であり、国が引き続き行うべき。②平日の相談所での直接面談を前提とし続けるのではなく、電話・ICT対応、夜間・休日対応等多様な手法の組合せを検討すべき。③医療機関や警察等と連携し、被害者の全体像を把握しつつ、その実態に応じた取組を進めるべき。④示談のあっ旋成立という結果だけでなく、内容もしっかり精査するなど、事業の効果検証を適切に行うべき。⑤経済状況に関わらず相談可能という体制に関連して、被害者の実態をしっかりと把握しつつ、そのあり方を検討すべき。⑥弁護士の方への支払について、相談ベースではなく成果ベースで検討してはどうか。⑦相談員の研修について、しっかり実態を把握した上で、弁護士会等民間で対応できる分野との役割分担を整理し、国でなければ対応できない分野に特化してはどうか。⑧創意工夫を活かせるやり方として、民間委託、競争入札等の方法もあるのではないか。
[対応状況]
①については、本事業は、自動車事故の被害者を救済するために必要な制度として、国が引き続き行うものとする。その上で、本事業が効率的で、被害者の方々の救済のため真に効果的なものとなるよう、以下の改善に取り組む。　②については、インターネット予約システムによる常時予約受付や、夜間・休日対応を行う相談所の拡大、利用実績や地域の特性を踏まえた相談所の新設・廃止等に取り組む。　③については、被害者の全体像を把握しつつ、本事業による救済を必要とする被害者に対し、確実に情報が提供されるよう、インターネットの活用等による広報手段の見直しや警察・医療機関等関係機関との協力関係の強化等を図る。　④については、示談結果等について、利用者へのアンケートによる満足度調査を行い、調査結果を用いた事業の効果検証を踏まえた不断のサービスの見直しを図る。　⑤については、紛争の解決にあたっては、「解決までにどの程度の弁護士費用を要するのか」が見通しづらいことにより弁護士への相談を躊躇うことが懸念されることから、本事業により、全ての被害者が迷うことなく公正に紛争を解決できるよう、経済状況を問わず、無料で、相談から示談あっ旋による解決までを提供できる環境を整備することが重要であるが、引き続き、④のアンケート等を通じて得られる紛争実態や相談内容に係る情報を基に、これに応じた対応を進めて行く。　⑥については、一般の弁護士報酬の実態や他の法律相談機関での事例等も踏まえると、弁護士への支払のあり方は適正な水準にあるが、引き続き不断の検証を行っていくこととする。　⑦については、弁護士会での研修の実態も踏まえつつ、本事業においては交通事故事案対応に係る高い専門性や質の確保が求められることから、「より専門的・実践的」なものを中心に研修を実施していくこととする。　⑧については、本事業を実施するためには、「広く全国で相談事業を実施できること」及び「中立・公正に弁護士を手配できること」が必要であり、現時点においては、他に本事業を実施可能な者がいないため、直ちに公募等競争を導入できる状況にはないが、今後、他に本事業を実施可能な者が現れた場合には、公募等競争の導入を検討することとする。</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</si>
  <si>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</si>
  <si>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</si>
  <si>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</si>
  <si>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</si>
  <si>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</si>
  <si>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</si>
  <si>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</si>
  <si>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</si>
  <si>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</si>
  <si>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</si>
  <si>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</si>
  <si>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</si>
  <si>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</si>
  <si>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</si>
  <si>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</si>
  <si>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</si>
  <si>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</si>
  <si>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</si>
  <si>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</si>
  <si>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</si>
  <si>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</si>
  <si>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</si>
  <si>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</si>
  <si>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</si>
  <si>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</si>
  <si>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</si>
  <si>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</si>
  <si>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</si>
  <si>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</si>
  <si>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</si>
  <si>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</si>
  <si>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</si>
  <si>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</si>
  <si>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</si>
  <si>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本事業については、自動車事故の損害賠償の適正な支払いの確保を図るため、公平・中立性を確保の上、被害者が無償で事故に係る賠償の相談等を行える環境を整える必要があるところ、当該事業を適切に実施可能な者に補助金を交付しており、必要かつ適切な事業となっている。また本事業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ジギョウ</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</si>
  <si>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</si>
  <si>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</si>
  <si>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</si>
  <si>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</si>
  <si>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</si>
  <si>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</si>
  <si>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</si>
  <si>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</si>
  <si>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</si>
  <si>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５　安全で安心できる交通の確保、治安・生活安全の確保</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</si>
  <si>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</si>
  <si>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</si>
  <si>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</si>
  <si>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</si>
  <si>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</si>
  <si>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</si>
  <si>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</si>
  <si>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</si>
  <si>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</si>
  <si>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</si>
  <si>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</si>
  <si>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</si>
  <si>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</si>
  <si>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</si>
  <si>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4"/>
  </si>
  <si>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</si>
  <si>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</si>
  <si>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</si>
  <si>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</si>
  <si>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</si>
  <si>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</si>
  <si>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</si>
  <si>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</si>
  <si>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</si>
  <si>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</si>
  <si>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</si>
  <si>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</si>
  <si>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</si>
  <si>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</si>
  <si>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</si>
  <si>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</si>
  <si>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</si>
  <si>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</si>
  <si>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</si>
  <si>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</si>
  <si>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</si>
  <si>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</si>
  <si>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</si>
  <si>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</si>
  <si>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</si>
  <si>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</si>
  <si>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</si>
  <si>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0190</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</si>
  <si>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</si>
  <si>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</si>
  <si>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</si>
  <si>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</si>
  <si>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</si>
  <si>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</si>
  <si>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</si>
  <si>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</si>
  <si>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</si>
  <si>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</si>
  <si>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弁護士による自動車事故に係る損害賠償に関する相談事業・示談あっ旋事業を実施</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</si>
  <si>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</si>
  <si>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</si>
  <si>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</si>
  <si>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</si>
  <si>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</si>
  <si>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</si>
  <si>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</si>
  <si>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</si>
  <si>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</si>
  <si>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</si>
  <si>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</si>
  <si>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</si>
  <si>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</si>
  <si>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</si>
  <si>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</si>
  <si>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</si>
  <si>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</si>
  <si>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示談あっ旋成立率を目標値とする。</t>
  </si>
  <si>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</si>
  <si>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</si>
  <si>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</si>
  <si>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</si>
  <si>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</si>
  <si>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</si>
  <si>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</si>
  <si>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</si>
  <si>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</si>
  <si>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</si>
  <si>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</si>
  <si>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</si>
  <si>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</si>
  <si>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</si>
  <si>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</si>
  <si>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</si>
  <si>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</si>
  <si>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</si>
  <si>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</si>
  <si>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</si>
  <si>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</si>
  <si>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</si>
  <si>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</si>
  <si>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</si>
  <si>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</si>
  <si>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</si>
  <si>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</si>
  <si>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</si>
  <si>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</si>
  <si>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</si>
  <si>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</si>
  <si>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</si>
  <si>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</si>
  <si>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</si>
  <si>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</si>
  <si>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</si>
  <si>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</si>
  <si>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</si>
  <si>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</si>
  <si>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</si>
  <si>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</si>
  <si>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</si>
  <si>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</si>
  <si>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</si>
  <si>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</si>
  <si>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</si>
  <si>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</si>
  <si>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</si>
  <si>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</si>
  <si>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</si>
  <si>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</si>
  <si>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</si>
  <si>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</si>
  <si>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</si>
  <si>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</si>
  <si>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</si>
  <si>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</si>
  <si>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</si>
  <si>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</si>
  <si>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</si>
  <si>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</si>
  <si>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</si>
  <si>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</si>
  <si>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</si>
  <si>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</si>
  <si>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</si>
  <si>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</si>
  <si>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</si>
  <si>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0316</t>
  </si>
  <si>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</si>
  <si>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</si>
  <si>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</si>
  <si>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</si>
  <si>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</si>
  <si>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</si>
  <si>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</si>
  <si>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</si>
  <si>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</si>
  <si>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</si>
  <si>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</si>
  <si>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</si>
  <si>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</si>
  <si>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</si>
  <si>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</si>
  <si>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</si>
  <si>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</si>
  <si>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</si>
  <si>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</si>
  <si>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</si>
  <si>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</si>
  <si>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</si>
  <si>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</si>
  <si>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</si>
  <si>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</si>
  <si>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自動車事故に係る損害賠償問題等について、公正で中立な弁護士による相談等を受けられる環境の整備を図ることにより、自動車事故被害者の救済の推進に寄与する。</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</si>
  <si>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</si>
  <si>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</si>
  <si>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</si>
  <si>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</si>
  <si>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0182</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</si>
  <si>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</si>
  <si>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</si>
  <si>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</si>
  <si>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</si>
  <si>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</si>
  <si>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</si>
  <si>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</si>
  <si>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</si>
  <si>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弁護士謝金</t>
    <rPh sb="0" eb="3">
      <t>ベンゴシ</t>
    </rPh>
    <rPh sb="3" eb="5">
      <t>シャキン</t>
    </rPh>
    <phoneticPr fontId="4"/>
  </si>
  <si>
    <t>昭和4年度</t>
    <rPh sb="0" eb="2">
      <t>ショウワ</t>
    </rPh>
    <rPh sb="3" eb="4">
      <t>ネン</t>
    </rPh>
    <rPh sb="4" eb="5">
      <t>ド</t>
    </rPh>
    <phoneticPr fontId="4"/>
  </si>
  <si>
    <t>昭和6年度</t>
    <rPh sb="0" eb="2">
      <t>ショウワ</t>
    </rPh>
    <rPh sb="3" eb="4">
      <t>ネン</t>
    </rPh>
    <rPh sb="4" eb="5">
      <t>ド</t>
    </rPh>
    <phoneticPr fontId="4"/>
  </si>
  <si>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</si>
  <si>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</si>
  <si>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</si>
  <si>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</si>
  <si>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</si>
  <si>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</si>
  <si>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</si>
  <si>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</si>
  <si>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</si>
  <si>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</si>
  <si>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</si>
  <si>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</si>
  <si>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</si>
  <si>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</si>
  <si>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</si>
  <si>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</si>
  <si>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</si>
  <si>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</si>
  <si>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</si>
  <si>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</si>
  <si>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</si>
  <si>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</si>
  <si>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</si>
  <si>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</si>
  <si>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</si>
  <si>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</si>
  <si>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</si>
  <si>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</si>
  <si>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</si>
  <si>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</si>
  <si>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</si>
  <si>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成果指標として設定した「示談あっ旋成立率」は、80%以上と高い水準で維持できており、成果実績は目標値に見合ったものとなっている。</t>
    <rPh sb="0" eb="2">
      <t>セイカ</t>
    </rPh>
    <rPh sb="2" eb="4">
      <t>シヒョウ</t>
    </rPh>
    <rPh sb="7" eb="9">
      <t>セッテイ</t>
    </rPh>
    <rPh sb="12" eb="14">
      <t>ジダン</t>
    </rPh>
    <rPh sb="16" eb="17">
      <t>セン</t>
    </rPh>
    <rPh sb="17" eb="19">
      <t>セイリツ</t>
    </rPh>
    <rPh sb="19" eb="20">
      <t>リツ</t>
    </rPh>
    <rPh sb="26" eb="28">
      <t>イジョウ</t>
    </rPh>
    <rPh sb="29" eb="30">
      <t>タカ</t>
    </rPh>
    <rPh sb="31" eb="33">
      <t>スイジュン</t>
    </rPh>
    <rPh sb="34" eb="36">
      <t>イジ</t>
    </rPh>
    <rPh sb="42" eb="44">
      <t>セイカ</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</si>
  <si>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</si>
  <si>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</si>
  <si>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</si>
  <si>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</si>
  <si>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</si>
  <si>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</si>
  <si>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</si>
  <si>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</si>
  <si>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</si>
  <si>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</si>
  <si>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</si>
  <si>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</si>
  <si>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</si>
  <si>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</si>
  <si>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</si>
  <si>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0189</t>
  </si>
  <si>
    <t>574,500,083/36,910</t>
  </si>
  <si>
    <t>相談所の運営・管理経費等</t>
    <rPh sb="0" eb="2">
      <t>ソウダン</t>
    </rPh>
    <rPh sb="2" eb="3">
      <t>ショ</t>
    </rPh>
    <rPh sb="4" eb="6">
      <t>ウンエイ</t>
    </rPh>
    <rPh sb="7" eb="9">
      <t>カンリ</t>
    </rPh>
    <rPh sb="9" eb="11">
      <t>ケイヒ</t>
    </rPh>
    <rPh sb="11" eb="12">
      <t>ナド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</si>
  <si>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</si>
  <si>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</si>
  <si>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</si>
  <si>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</si>
  <si>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</si>
  <si>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</si>
  <si>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</si>
  <si>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</si>
  <si>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＜相談事業に要する経費の補助＞
自動車事故に係る損害賠償に関する相談件数</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</si>
  <si>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</si>
  <si>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</si>
  <si>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</si>
  <si>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</si>
  <si>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</si>
  <si>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</si>
  <si>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</si>
  <si>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</si>
  <si>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</si>
  <si>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</si>
  <si>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</si>
  <si>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</si>
  <si>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</si>
  <si>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</si>
  <si>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</si>
  <si>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</si>
  <si>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</si>
  <si>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&lt;示談あっ旋事業に要する経費の補助＞
事業経費／示談あっ旋件数　</t>
  </si>
  <si>
    <t>令和25年度</t>
    <rPh sb="0" eb="2">
      <t>レイワ</t>
    </rPh>
    <rPh sb="4" eb="5">
      <t>ネン</t>
    </rPh>
    <rPh sb="5" eb="6">
      <t>ド</t>
    </rPh>
    <phoneticPr fontId="4"/>
  </si>
  <si>
    <t>令和27年度</t>
    <rPh sb="0" eb="2">
      <t>レイワ</t>
    </rPh>
    <rPh sb="4" eb="5">
      <t>ネン</t>
    </rPh>
    <rPh sb="5" eb="6">
      <t>ド</t>
    </rPh>
    <phoneticPr fontId="4"/>
  </si>
  <si>
    <t>自動車損害賠償保障法附則第4項、第5項</t>
  </si>
  <si>
    <t>件</t>
    <rPh sb="0" eb="1">
      <t>ケン</t>
    </rPh>
    <phoneticPr fontId="4"/>
  </si>
  <si>
    <t>自動車事故に係る損害賠償問題等について、公正で中立な弁護士による相談等を受けられる環境の整備を図り、自動車事故被害者の救済を図る。</t>
  </si>
  <si>
    <t>自動車事故対策費補助金</t>
    <rPh sb="0" eb="3">
      <t>ジドウシャ</t>
    </rPh>
    <rPh sb="3" eb="5">
      <t>ジコ</t>
    </rPh>
    <rPh sb="5" eb="7">
      <t>タイサク</t>
    </rPh>
    <rPh sb="7" eb="8">
      <t>ヒ</t>
    </rPh>
    <rPh sb="8" eb="11">
      <t>ホジョキン</t>
    </rPh>
    <phoneticPr fontId="4"/>
  </si>
  <si>
    <t>示談あっ旋成立率
（示談あっ旋成立件数／示談あっ旋件数）</t>
  </si>
  <si>
    <t>0294</t>
  </si>
  <si>
    <t>円／件</t>
    <rPh sb="0" eb="1">
      <t>エン</t>
    </rPh>
    <rPh sb="2" eb="3">
      <t>ケン</t>
    </rPh>
    <phoneticPr fontId="4"/>
  </si>
  <si>
    <t>575,827,327/39,015</t>
  </si>
  <si>
    <t>152,772,117/1,279</t>
  </si>
  <si>
    <t>16　自動車事故の被害者の救済を図る</t>
  </si>
  <si>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4"/>
  </si>
  <si>
    <t>本事業における主な使途は、相談事業・示談あっ旋事業の実施に係る弁護士謝金等であり、真に必要とされるものに限定されており、コスト等の水準は妥当である。</t>
  </si>
  <si>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4"/>
  </si>
  <si>
    <t>0187</t>
  </si>
  <si>
    <t>0185</t>
  </si>
  <si>
    <t>0199</t>
  </si>
  <si>
    <t>相談所業務費</t>
    <rPh sb="0" eb="2">
      <t>ソウダン</t>
    </rPh>
    <rPh sb="2" eb="3">
      <t>ショ</t>
    </rPh>
    <rPh sb="3" eb="5">
      <t>ギョウム</t>
    </rPh>
    <rPh sb="5" eb="6">
      <t>ヒ</t>
    </rPh>
    <phoneticPr fontId="4"/>
  </si>
  <si>
    <t>広報費</t>
    <rPh sb="0" eb="3">
      <t>コウホウヒ</t>
    </rPh>
    <phoneticPr fontId="4"/>
  </si>
  <si>
    <t>事務費</t>
    <rPh sb="0" eb="3">
      <t>ジムヒ</t>
    </rPh>
    <phoneticPr fontId="4"/>
  </si>
  <si>
    <t>弁護士に対する謝金</t>
    <rPh sb="0" eb="3">
      <t>ベンゴシ</t>
    </rPh>
    <rPh sb="4" eb="5">
      <t>タイ</t>
    </rPh>
    <rPh sb="7" eb="9">
      <t>シャキン</t>
    </rPh>
    <phoneticPr fontId="4"/>
  </si>
  <si>
    <t>開催経費（会場借料等）</t>
    <rPh sb="0" eb="2">
      <t>カイサイ</t>
    </rPh>
    <rPh sb="2" eb="4">
      <t>ケイヒ</t>
    </rPh>
    <rPh sb="5" eb="7">
      <t>カイジョウ</t>
    </rPh>
    <rPh sb="7" eb="9">
      <t>シャクリョウ</t>
    </rPh>
    <rPh sb="9" eb="10">
      <t>トウ</t>
    </rPh>
    <phoneticPr fontId="4"/>
  </si>
  <si>
    <t>204,636,404/2110</t>
  </si>
  <si>
    <t>A.（公財）日弁連交通事故相談センター</t>
  </si>
  <si>
    <t>交通事故や紛争処理等に係る将来の状況の変化にも対応していけるよう、引き続き不断の見直しを図っていく。</t>
    <phoneticPr fontId="4"/>
  </si>
  <si>
    <t>活動実績は見込みに見合ったものとなっている。</t>
    <rPh sb="0" eb="2">
      <t>カツドウ</t>
    </rPh>
    <rPh sb="2" eb="4">
      <t>ジッセキ</t>
    </rPh>
    <rPh sb="5" eb="7">
      <t>ミコミ</t>
    </rPh>
    <rPh sb="9" eb="11">
      <t>ミア</t>
    </rPh>
    <phoneticPr fontId="4"/>
  </si>
  <si>
    <t>本事業は、自動車事故の被害者救済を図る観点から、事故に係る損害賠償問題について適正かつ迅速な解決を図るために重要な役割を果たしている。
平成30年度の公開プロセスにおいて指摘された点を踏まえ、日弁連交通事故相談センターのHPのリニューアルや電話相談等の専用チラシの作成・配布等の広報手段の見直し、警察が作成している交通事故被害者向けのパンフレットやウェブサイトへの当センターに関する掲載情報の充実の働きかけを通じた警察との協力関係の強化、利用者を対象に実施した満足度調査の結果を踏まえた事業の効果検証とその結果のセンターHPにおける公表等に取り組まれているなど、被害者の実態を把握しつつ、利便性の向上や被害者への効果的な広報周知を進めるとともに、事業の効率化を図るよう改善に取り組んでいる。</t>
    <rPh sb="0" eb="1">
      <t>ホン</t>
    </rPh>
    <rPh sb="1" eb="3">
      <t>ジギョウ</t>
    </rPh>
    <rPh sb="68" eb="70">
      <t>ヘ</t>
    </rPh>
    <rPh sb="72" eb="74">
      <t>ネンド</t>
    </rPh>
    <rPh sb="75" eb="77">
      <t>コウカイ</t>
    </rPh>
    <rPh sb="85" eb="87">
      <t>シテキ</t>
    </rPh>
    <rPh sb="90" eb="91">
      <t>テン</t>
    </rPh>
    <rPh sb="92" eb="93">
      <t>フ</t>
    </rPh>
    <rPh sb="96" eb="99">
      <t>ニチベンレン</t>
    </rPh>
    <rPh sb="99" eb="101">
      <t>コウツウ</t>
    </rPh>
    <rPh sb="101" eb="103">
      <t>ジコ</t>
    </rPh>
    <rPh sb="103" eb="105">
      <t>ソウダン</t>
    </rPh>
    <rPh sb="120" eb="122">
      <t>デンワ</t>
    </rPh>
    <rPh sb="122" eb="124">
      <t>ソウダン</t>
    </rPh>
    <rPh sb="124" eb="125">
      <t>トウ</t>
    </rPh>
    <rPh sb="126" eb="128">
      <t>センヨウ</t>
    </rPh>
    <rPh sb="132" eb="134">
      <t>サクセイ</t>
    </rPh>
    <rPh sb="135" eb="137">
      <t>ハイフ</t>
    </rPh>
    <rPh sb="137" eb="138">
      <t>トウ</t>
    </rPh>
    <rPh sb="139" eb="141">
      <t>コウホウ</t>
    </rPh>
    <rPh sb="141" eb="143">
      <t>シュダン</t>
    </rPh>
    <rPh sb="144" eb="146">
      <t>ミナオ</t>
    </rPh>
    <rPh sb="148" eb="150">
      <t>ケイサツ</t>
    </rPh>
    <rPh sb="151" eb="153">
      <t>サクセイ</t>
    </rPh>
    <rPh sb="157" eb="159">
      <t>コウツウ</t>
    </rPh>
    <rPh sb="159" eb="161">
      <t>ジコ</t>
    </rPh>
    <rPh sb="161" eb="164">
      <t>ヒガイシャ</t>
    </rPh>
    <rPh sb="164" eb="165">
      <t>ム</t>
    </rPh>
    <rPh sb="182" eb="183">
      <t>トウ</t>
    </rPh>
    <rPh sb="188" eb="189">
      <t>カン</t>
    </rPh>
    <rPh sb="191" eb="193">
      <t>ケイサイ</t>
    </rPh>
    <rPh sb="193" eb="195">
      <t>ジョウホウ</t>
    </rPh>
    <rPh sb="196" eb="198">
      <t>ジュウジツ</t>
    </rPh>
    <rPh sb="199" eb="200">
      <t>ハタラ</t>
    </rPh>
    <rPh sb="204" eb="205">
      <t>ツウ</t>
    </rPh>
    <rPh sb="207" eb="209">
      <t>ケイサツ</t>
    </rPh>
    <rPh sb="211" eb="213">
      <t>キョウリョク</t>
    </rPh>
    <rPh sb="213" eb="215">
      <t>カンケイ</t>
    </rPh>
    <rPh sb="216" eb="218">
      <t>キョウカ</t>
    </rPh>
    <rPh sb="219" eb="222">
      <t>リヨウシャ</t>
    </rPh>
    <rPh sb="223" eb="225">
      <t>タイショウ</t>
    </rPh>
    <rPh sb="226" eb="228">
      <t>ジッシ</t>
    </rPh>
    <rPh sb="230" eb="233">
      <t>マンゾクド</t>
    </rPh>
    <rPh sb="233" eb="235">
      <t>チョウサ</t>
    </rPh>
    <rPh sb="236" eb="238">
      <t>ケッカ</t>
    </rPh>
    <rPh sb="239" eb="240">
      <t>フ</t>
    </rPh>
    <rPh sb="243" eb="245">
      <t>ジギョウ</t>
    </rPh>
    <rPh sb="246" eb="248">
      <t>コウカ</t>
    </rPh>
    <rPh sb="248" eb="250">
      <t>ケンショウ</t>
    </rPh>
    <rPh sb="253" eb="255">
      <t>ケッカ</t>
    </rPh>
    <rPh sb="266" eb="268">
      <t>コウヒョウ</t>
    </rPh>
    <rPh sb="268" eb="269">
      <t>トウ</t>
    </rPh>
    <rPh sb="270" eb="271">
      <t>ト</t>
    </rPh>
    <rPh sb="272" eb="273">
      <t>ク</t>
    </rPh>
    <rPh sb="281" eb="284">
      <t>ヒガイシャ</t>
    </rPh>
    <rPh sb="285" eb="287">
      <t>ジッタイ</t>
    </rPh>
    <rPh sb="288" eb="290">
      <t>ハアク</t>
    </rPh>
    <rPh sb="294" eb="297">
      <t>リベンセイ</t>
    </rPh>
    <rPh sb="298" eb="300">
      <t>コウジョウ</t>
    </rPh>
    <rPh sb="301" eb="304">
      <t>ヒガイシャ</t>
    </rPh>
    <rPh sb="306" eb="309">
      <t>コウカテキ</t>
    </rPh>
    <rPh sb="310" eb="312">
      <t>コウホウ</t>
    </rPh>
    <rPh sb="312" eb="314">
      <t>シュウチ</t>
    </rPh>
    <rPh sb="315" eb="316">
      <t>スス</t>
    </rPh>
    <rPh sb="323" eb="325">
      <t>ジギョウ</t>
    </rPh>
    <phoneticPr fontId="4"/>
  </si>
  <si>
    <t>580,838,460/38,007</t>
    <phoneticPr fontId="4"/>
  </si>
  <si>
    <t>628,541,660/38,561</t>
    <phoneticPr fontId="4"/>
  </si>
  <si>
    <t>参事官　中山 泰宏</t>
    <rPh sb="0" eb="3">
      <t>サンジカン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</si>
</sst>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72"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31</xdr:col>
      <xdr:colOff>90170</xdr:colOff>
      <xdr:row>755</xdr:row>
      <xdr:rowOff>286385</xdr:rowOff>
    </xdr:to>
    <xdr:grpSp>
      <xdr:nvGrpSpPr>
        <xdr:cNvPr id="2" name="グループ化 1"/>
        <xdr:cNvGrpSpPr/>
      </xdr:nvGrpSpPr>
      <xdr:grpSpPr>
        <a:xfrm>
          <a:off x="4470400" y="51701700"/>
          <a:ext cx="1918970" cy="4909185"/>
          <a:chOff x="4588969" y="235317846"/>
          <a:chExt cx="1922241" cy="4983342"/>
        </a:xfrm>
      </xdr:grpSpPr>
      <xdr:sp macro="" textlink="">
        <xdr:nvSpPr>
          <xdr:cNvPr id="3" name="Rectangle 34"/>
          <xdr:cNvSpPr>
            <a:spLocks noChangeArrowheads="1"/>
          </xdr:cNvSpPr>
        </xdr:nvSpPr>
        <xdr:spPr>
          <a:xfrm>
            <a:off x="4614293" y="235317846"/>
            <a:ext cx="1807366" cy="106023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569</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35"/>
          <xdr:cNvSpPr>
            <a:spLocks noChangeArrowheads="1"/>
          </xdr:cNvSpPr>
        </xdr:nvSpPr>
        <xdr:spPr>
          <a:xfrm>
            <a:off x="4624244" y="236416887"/>
            <a:ext cx="1886966" cy="992332"/>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自動車事故による被害者の救済に関する事業に補助を行い、被害者救済を推進</a:t>
            </a:r>
            <a:endParaRPr lang="en-US" altLang="ja-JP"/>
          </a:p>
        </xdr:txBody>
      </xdr:sp>
      <xdr:sp macro="" textlink="">
        <xdr:nvSpPr>
          <xdr:cNvPr id="5" name="Rectangle 37"/>
          <xdr:cNvSpPr>
            <a:spLocks noChangeArrowheads="1"/>
          </xdr:cNvSpPr>
        </xdr:nvSpPr>
        <xdr:spPr>
          <a:xfrm>
            <a:off x="4588969" y="238151612"/>
            <a:ext cx="1867068" cy="1021434"/>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569</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43"/>
          <xdr:cNvSpPr>
            <a:spLocks noChangeArrowheads="1"/>
          </xdr:cNvSpPr>
        </xdr:nvSpPr>
        <xdr:spPr>
          <a:xfrm>
            <a:off x="4608869" y="239231251"/>
            <a:ext cx="1757617" cy="1069937"/>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7" name="直線矢印コネクタ 8"/>
          <xdr:cNvCxnSpPr/>
        </xdr:nvCxnSpPr>
        <xdr:spPr>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11"/>
          <xdr:cNvSpPr txBox="1"/>
        </xdr:nvSpPr>
        <xdr:spPr>
          <a:xfrm>
            <a:off x="4638719" y="237890919"/>
            <a:ext cx="1416317" cy="22047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BF838" sqref="BF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188</v>
      </c>
      <c r="AT2" s="78"/>
      <c r="AU2" s="78"/>
      <c r="AV2" s="1" t="str">
        <f>IF(AW2="","","-")</f>
        <v/>
      </c>
      <c r="AW2" s="79"/>
      <c r="AX2" s="79"/>
    </row>
    <row r="3" spans="1:50" ht="21" customHeight="1" x14ac:dyDescent="0.15">
      <c r="A3" s="80" t="s">
        <v>155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255</v>
      </c>
      <c r="AK3" s="82"/>
      <c r="AL3" s="82"/>
      <c r="AM3" s="82"/>
      <c r="AN3" s="82"/>
      <c r="AO3" s="82"/>
      <c r="AP3" s="82"/>
      <c r="AQ3" s="82"/>
      <c r="AR3" s="82"/>
      <c r="AS3" s="82"/>
      <c r="AT3" s="82"/>
      <c r="AU3" s="82"/>
      <c r="AV3" s="82"/>
      <c r="AW3" s="82"/>
      <c r="AX3" s="43" t="s">
        <v>8</v>
      </c>
    </row>
    <row r="4" spans="1:50" ht="24.75" customHeight="1" x14ac:dyDescent="0.15">
      <c r="A4" s="83" t="s">
        <v>44</v>
      </c>
      <c r="B4" s="84"/>
      <c r="C4" s="84"/>
      <c r="D4" s="84"/>
      <c r="E4" s="84"/>
      <c r="F4" s="84"/>
      <c r="G4" s="85" t="s">
        <v>22</v>
      </c>
      <c r="H4" s="86"/>
      <c r="I4" s="86"/>
      <c r="J4" s="86"/>
      <c r="K4" s="86"/>
      <c r="L4" s="86"/>
      <c r="M4" s="86"/>
      <c r="N4" s="86"/>
      <c r="O4" s="86"/>
      <c r="P4" s="86"/>
      <c r="Q4" s="86"/>
      <c r="R4" s="86"/>
      <c r="S4" s="86"/>
      <c r="T4" s="86"/>
      <c r="U4" s="86"/>
      <c r="V4" s="86"/>
      <c r="W4" s="86"/>
      <c r="X4" s="86"/>
      <c r="Y4" s="87" t="s">
        <v>13</v>
      </c>
      <c r="Z4" s="88"/>
      <c r="AA4" s="88"/>
      <c r="AB4" s="88"/>
      <c r="AC4" s="88"/>
      <c r="AD4" s="89"/>
      <c r="AE4" s="90" t="s">
        <v>170</v>
      </c>
      <c r="AF4" s="91"/>
      <c r="AG4" s="91"/>
      <c r="AH4" s="91"/>
      <c r="AI4" s="91"/>
      <c r="AJ4" s="91"/>
      <c r="AK4" s="91"/>
      <c r="AL4" s="91"/>
      <c r="AM4" s="91"/>
      <c r="AN4" s="91"/>
      <c r="AO4" s="91"/>
      <c r="AP4" s="92"/>
      <c r="AQ4" s="93" t="s">
        <v>23</v>
      </c>
      <c r="AR4" s="88"/>
      <c r="AS4" s="88"/>
      <c r="AT4" s="88"/>
      <c r="AU4" s="88"/>
      <c r="AV4" s="88"/>
      <c r="AW4" s="88"/>
      <c r="AX4" s="94"/>
    </row>
    <row r="5" spans="1:50" ht="30" customHeight="1" x14ac:dyDescent="0.15">
      <c r="A5" s="95" t="s">
        <v>120</v>
      </c>
      <c r="B5" s="96"/>
      <c r="C5" s="96"/>
      <c r="D5" s="96"/>
      <c r="E5" s="96"/>
      <c r="F5" s="97"/>
      <c r="G5" s="98" t="s">
        <v>449</v>
      </c>
      <c r="H5" s="99"/>
      <c r="I5" s="99"/>
      <c r="J5" s="99"/>
      <c r="K5" s="99"/>
      <c r="L5" s="99"/>
      <c r="M5" s="100" t="s">
        <v>117</v>
      </c>
      <c r="N5" s="101"/>
      <c r="O5" s="101"/>
      <c r="P5" s="101"/>
      <c r="Q5" s="101"/>
      <c r="R5" s="102"/>
      <c r="S5" s="103" t="s">
        <v>35</v>
      </c>
      <c r="T5" s="99"/>
      <c r="U5" s="99"/>
      <c r="V5" s="99"/>
      <c r="W5" s="99"/>
      <c r="X5" s="104"/>
      <c r="Y5" s="105" t="s">
        <v>24</v>
      </c>
      <c r="Z5" s="106"/>
      <c r="AA5" s="106"/>
      <c r="AB5" s="106"/>
      <c r="AC5" s="106"/>
      <c r="AD5" s="107"/>
      <c r="AE5" s="108" t="s">
        <v>105</v>
      </c>
      <c r="AF5" s="108"/>
      <c r="AG5" s="108"/>
      <c r="AH5" s="108"/>
      <c r="AI5" s="108"/>
      <c r="AJ5" s="108"/>
      <c r="AK5" s="108"/>
      <c r="AL5" s="108"/>
      <c r="AM5" s="108"/>
      <c r="AN5" s="108"/>
      <c r="AO5" s="108"/>
      <c r="AP5" s="109"/>
      <c r="AQ5" s="110" t="s">
        <v>529</v>
      </c>
      <c r="AR5" s="111"/>
      <c r="AS5" s="111"/>
      <c r="AT5" s="111"/>
      <c r="AU5" s="111"/>
      <c r="AV5" s="111"/>
      <c r="AW5" s="111"/>
      <c r="AX5" s="112"/>
    </row>
    <row r="6" spans="1:50" ht="39" customHeight="1" x14ac:dyDescent="0.15">
      <c r="A6" s="113" t="s">
        <v>28</v>
      </c>
      <c r="B6" s="114"/>
      <c r="C6" s="114"/>
      <c r="D6" s="114"/>
      <c r="E6" s="114"/>
      <c r="F6" s="114"/>
      <c r="G6" s="115" t="str">
        <f>入力規則等!F39</f>
        <v>自動車安全特別会計自動車事故対策勘定</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2</v>
      </c>
      <c r="B7" s="119"/>
      <c r="C7" s="119"/>
      <c r="D7" s="119"/>
      <c r="E7" s="119"/>
      <c r="F7" s="120"/>
      <c r="G7" s="121" t="s">
        <v>501</v>
      </c>
      <c r="H7" s="122"/>
      <c r="I7" s="122"/>
      <c r="J7" s="122"/>
      <c r="K7" s="122"/>
      <c r="L7" s="122"/>
      <c r="M7" s="122"/>
      <c r="N7" s="122"/>
      <c r="O7" s="122"/>
      <c r="P7" s="122"/>
      <c r="Q7" s="122"/>
      <c r="R7" s="122"/>
      <c r="S7" s="122"/>
      <c r="T7" s="122"/>
      <c r="U7" s="122"/>
      <c r="V7" s="122"/>
      <c r="W7" s="122"/>
      <c r="X7" s="123"/>
      <c r="Y7" s="124" t="s">
        <v>233</v>
      </c>
      <c r="Z7" s="125"/>
      <c r="AA7" s="125"/>
      <c r="AB7" s="125"/>
      <c r="AC7" s="125"/>
      <c r="AD7" s="126"/>
      <c r="AE7" s="127" t="s">
        <v>34</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306</v>
      </c>
      <c r="B8" s="119"/>
      <c r="C8" s="119"/>
      <c r="D8" s="119"/>
      <c r="E8" s="119"/>
      <c r="F8" s="120"/>
      <c r="G8" s="130" t="str">
        <f>入力規則等!A27</f>
        <v>交通安全対策、犯罪被害者等施策</v>
      </c>
      <c r="H8" s="131"/>
      <c r="I8" s="131"/>
      <c r="J8" s="131"/>
      <c r="K8" s="131"/>
      <c r="L8" s="131"/>
      <c r="M8" s="131"/>
      <c r="N8" s="131"/>
      <c r="O8" s="131"/>
      <c r="P8" s="131"/>
      <c r="Q8" s="131"/>
      <c r="R8" s="131"/>
      <c r="S8" s="131"/>
      <c r="T8" s="131"/>
      <c r="U8" s="131"/>
      <c r="V8" s="131"/>
      <c r="W8" s="131"/>
      <c r="X8" s="132"/>
      <c r="Y8" s="133" t="s">
        <v>308</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71</v>
      </c>
      <c r="B9" s="139"/>
      <c r="C9" s="139"/>
      <c r="D9" s="139"/>
      <c r="E9" s="139"/>
      <c r="F9" s="139"/>
      <c r="G9" s="140" t="s">
        <v>503</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79</v>
      </c>
      <c r="B10" s="144"/>
      <c r="C10" s="144"/>
      <c r="D10" s="144"/>
      <c r="E10" s="144"/>
      <c r="F10" s="144"/>
      <c r="G10" s="145" t="s">
        <v>139</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21</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2" t="s">
        <v>74</v>
      </c>
      <c r="B12" s="863"/>
      <c r="C12" s="863"/>
      <c r="D12" s="863"/>
      <c r="E12" s="863"/>
      <c r="F12" s="864"/>
      <c r="G12" s="152"/>
      <c r="H12" s="153"/>
      <c r="I12" s="153"/>
      <c r="J12" s="153"/>
      <c r="K12" s="153"/>
      <c r="L12" s="153"/>
      <c r="M12" s="153"/>
      <c r="N12" s="153"/>
      <c r="O12" s="153"/>
      <c r="P12" s="154" t="s">
        <v>160</v>
      </c>
      <c r="Q12" s="155"/>
      <c r="R12" s="155"/>
      <c r="S12" s="155"/>
      <c r="T12" s="155"/>
      <c r="U12" s="155"/>
      <c r="V12" s="156"/>
      <c r="W12" s="154" t="s">
        <v>391</v>
      </c>
      <c r="X12" s="155"/>
      <c r="Y12" s="155"/>
      <c r="Z12" s="155"/>
      <c r="AA12" s="155"/>
      <c r="AB12" s="155"/>
      <c r="AC12" s="156"/>
      <c r="AD12" s="154" t="s">
        <v>69</v>
      </c>
      <c r="AE12" s="155"/>
      <c r="AF12" s="155"/>
      <c r="AG12" s="155"/>
      <c r="AH12" s="155"/>
      <c r="AI12" s="155"/>
      <c r="AJ12" s="156"/>
      <c r="AK12" s="154" t="s">
        <v>338</v>
      </c>
      <c r="AL12" s="155"/>
      <c r="AM12" s="155"/>
      <c r="AN12" s="155"/>
      <c r="AO12" s="155"/>
      <c r="AP12" s="155"/>
      <c r="AQ12" s="156"/>
      <c r="AR12" s="154" t="s">
        <v>411</v>
      </c>
      <c r="AS12" s="155"/>
      <c r="AT12" s="155"/>
      <c r="AU12" s="155"/>
      <c r="AV12" s="155"/>
      <c r="AW12" s="155"/>
      <c r="AX12" s="157"/>
    </row>
    <row r="13" spans="1:50" ht="21" customHeight="1" x14ac:dyDescent="0.15">
      <c r="A13" s="832"/>
      <c r="B13" s="833"/>
      <c r="C13" s="833"/>
      <c r="D13" s="833"/>
      <c r="E13" s="833"/>
      <c r="F13" s="834"/>
      <c r="G13" s="687" t="s">
        <v>3</v>
      </c>
      <c r="H13" s="688"/>
      <c r="I13" s="158" t="s">
        <v>15</v>
      </c>
      <c r="J13" s="159"/>
      <c r="K13" s="159"/>
      <c r="L13" s="159"/>
      <c r="M13" s="159"/>
      <c r="N13" s="159"/>
      <c r="O13" s="160"/>
      <c r="P13" s="161">
        <v>570</v>
      </c>
      <c r="Q13" s="162"/>
      <c r="R13" s="162"/>
      <c r="S13" s="162"/>
      <c r="T13" s="162"/>
      <c r="U13" s="162"/>
      <c r="V13" s="163"/>
      <c r="W13" s="161">
        <v>570</v>
      </c>
      <c r="X13" s="162"/>
      <c r="Y13" s="162"/>
      <c r="Z13" s="162"/>
      <c r="AA13" s="162"/>
      <c r="AB13" s="162"/>
      <c r="AC13" s="163"/>
      <c r="AD13" s="161">
        <v>571</v>
      </c>
      <c r="AE13" s="162"/>
      <c r="AF13" s="162"/>
      <c r="AG13" s="162"/>
      <c r="AH13" s="162"/>
      <c r="AI13" s="162"/>
      <c r="AJ13" s="163"/>
      <c r="AK13" s="161">
        <v>571</v>
      </c>
      <c r="AL13" s="162"/>
      <c r="AM13" s="162"/>
      <c r="AN13" s="162"/>
      <c r="AO13" s="162"/>
      <c r="AP13" s="162"/>
      <c r="AQ13" s="163"/>
      <c r="AR13" s="164"/>
      <c r="AS13" s="165"/>
      <c r="AT13" s="165"/>
      <c r="AU13" s="165"/>
      <c r="AV13" s="165"/>
      <c r="AW13" s="165"/>
      <c r="AX13" s="166"/>
    </row>
    <row r="14" spans="1:50" ht="21" customHeight="1" x14ac:dyDescent="0.15">
      <c r="A14" s="832"/>
      <c r="B14" s="833"/>
      <c r="C14" s="833"/>
      <c r="D14" s="833"/>
      <c r="E14" s="833"/>
      <c r="F14" s="834"/>
      <c r="G14" s="689"/>
      <c r="H14" s="690"/>
      <c r="I14" s="167" t="s">
        <v>5</v>
      </c>
      <c r="J14" s="168"/>
      <c r="K14" s="168"/>
      <c r="L14" s="168"/>
      <c r="M14" s="168"/>
      <c r="N14" s="168"/>
      <c r="O14" s="169"/>
      <c r="P14" s="161" t="s">
        <v>404</v>
      </c>
      <c r="Q14" s="162"/>
      <c r="R14" s="162"/>
      <c r="S14" s="162"/>
      <c r="T14" s="162"/>
      <c r="U14" s="162"/>
      <c r="V14" s="163"/>
      <c r="W14" s="161" t="s">
        <v>404</v>
      </c>
      <c r="X14" s="162"/>
      <c r="Y14" s="162"/>
      <c r="Z14" s="162"/>
      <c r="AA14" s="162"/>
      <c r="AB14" s="162"/>
      <c r="AC14" s="163"/>
      <c r="AD14" s="161" t="s">
        <v>404</v>
      </c>
      <c r="AE14" s="162"/>
      <c r="AF14" s="162"/>
      <c r="AG14" s="162"/>
      <c r="AH14" s="162"/>
      <c r="AI14" s="162"/>
      <c r="AJ14" s="163"/>
      <c r="AK14" s="161" t="s">
        <v>404</v>
      </c>
      <c r="AL14" s="162"/>
      <c r="AM14" s="162"/>
      <c r="AN14" s="162"/>
      <c r="AO14" s="162"/>
      <c r="AP14" s="162"/>
      <c r="AQ14" s="163"/>
      <c r="AR14" s="170"/>
      <c r="AS14" s="170"/>
      <c r="AT14" s="170"/>
      <c r="AU14" s="170"/>
      <c r="AV14" s="170"/>
      <c r="AW14" s="170"/>
      <c r="AX14" s="171"/>
    </row>
    <row r="15" spans="1:50" ht="21" customHeight="1" x14ac:dyDescent="0.15">
      <c r="A15" s="832"/>
      <c r="B15" s="833"/>
      <c r="C15" s="833"/>
      <c r="D15" s="833"/>
      <c r="E15" s="833"/>
      <c r="F15" s="834"/>
      <c r="G15" s="689"/>
      <c r="H15" s="690"/>
      <c r="I15" s="167" t="s">
        <v>98</v>
      </c>
      <c r="J15" s="172"/>
      <c r="K15" s="172"/>
      <c r="L15" s="172"/>
      <c r="M15" s="172"/>
      <c r="N15" s="172"/>
      <c r="O15" s="173"/>
      <c r="P15" s="161" t="s">
        <v>404</v>
      </c>
      <c r="Q15" s="162"/>
      <c r="R15" s="162"/>
      <c r="S15" s="162"/>
      <c r="T15" s="162"/>
      <c r="U15" s="162"/>
      <c r="V15" s="163"/>
      <c r="W15" s="161" t="s">
        <v>404</v>
      </c>
      <c r="X15" s="162"/>
      <c r="Y15" s="162"/>
      <c r="Z15" s="162"/>
      <c r="AA15" s="162"/>
      <c r="AB15" s="162"/>
      <c r="AC15" s="163"/>
      <c r="AD15" s="161" t="s">
        <v>404</v>
      </c>
      <c r="AE15" s="162"/>
      <c r="AF15" s="162"/>
      <c r="AG15" s="162"/>
      <c r="AH15" s="162"/>
      <c r="AI15" s="162"/>
      <c r="AJ15" s="163"/>
      <c r="AK15" s="161" t="s">
        <v>404</v>
      </c>
      <c r="AL15" s="162"/>
      <c r="AM15" s="162"/>
      <c r="AN15" s="162"/>
      <c r="AO15" s="162"/>
      <c r="AP15" s="162"/>
      <c r="AQ15" s="163"/>
      <c r="AR15" s="161"/>
      <c r="AS15" s="162"/>
      <c r="AT15" s="162"/>
      <c r="AU15" s="162"/>
      <c r="AV15" s="162"/>
      <c r="AW15" s="162"/>
      <c r="AX15" s="174"/>
    </row>
    <row r="16" spans="1:50" ht="21" customHeight="1" x14ac:dyDescent="0.15">
      <c r="A16" s="832"/>
      <c r="B16" s="833"/>
      <c r="C16" s="833"/>
      <c r="D16" s="833"/>
      <c r="E16" s="833"/>
      <c r="F16" s="834"/>
      <c r="G16" s="689"/>
      <c r="H16" s="690"/>
      <c r="I16" s="167" t="s">
        <v>56</v>
      </c>
      <c r="J16" s="172"/>
      <c r="K16" s="172"/>
      <c r="L16" s="172"/>
      <c r="M16" s="172"/>
      <c r="N16" s="172"/>
      <c r="O16" s="173"/>
      <c r="P16" s="161" t="s">
        <v>404</v>
      </c>
      <c r="Q16" s="162"/>
      <c r="R16" s="162"/>
      <c r="S16" s="162"/>
      <c r="T16" s="162"/>
      <c r="U16" s="162"/>
      <c r="V16" s="163"/>
      <c r="W16" s="161" t="s">
        <v>404</v>
      </c>
      <c r="X16" s="162"/>
      <c r="Y16" s="162"/>
      <c r="Z16" s="162"/>
      <c r="AA16" s="162"/>
      <c r="AB16" s="162"/>
      <c r="AC16" s="163"/>
      <c r="AD16" s="161" t="s">
        <v>404</v>
      </c>
      <c r="AE16" s="162"/>
      <c r="AF16" s="162"/>
      <c r="AG16" s="162"/>
      <c r="AH16" s="162"/>
      <c r="AI16" s="162"/>
      <c r="AJ16" s="163"/>
      <c r="AK16" s="161" t="s">
        <v>404</v>
      </c>
      <c r="AL16" s="162"/>
      <c r="AM16" s="162"/>
      <c r="AN16" s="162"/>
      <c r="AO16" s="162"/>
      <c r="AP16" s="162"/>
      <c r="AQ16" s="163"/>
      <c r="AR16" s="175"/>
      <c r="AS16" s="176"/>
      <c r="AT16" s="176"/>
      <c r="AU16" s="176"/>
      <c r="AV16" s="176"/>
      <c r="AW16" s="176"/>
      <c r="AX16" s="177"/>
    </row>
    <row r="17" spans="1:50" ht="24.75" customHeight="1" x14ac:dyDescent="0.15">
      <c r="A17" s="832"/>
      <c r="B17" s="833"/>
      <c r="C17" s="833"/>
      <c r="D17" s="833"/>
      <c r="E17" s="833"/>
      <c r="F17" s="834"/>
      <c r="G17" s="689"/>
      <c r="H17" s="690"/>
      <c r="I17" s="167" t="s">
        <v>110</v>
      </c>
      <c r="J17" s="168"/>
      <c r="K17" s="168"/>
      <c r="L17" s="168"/>
      <c r="M17" s="168"/>
      <c r="N17" s="168"/>
      <c r="O17" s="169"/>
      <c r="P17" s="161" t="s">
        <v>404</v>
      </c>
      <c r="Q17" s="162"/>
      <c r="R17" s="162"/>
      <c r="S17" s="162"/>
      <c r="T17" s="162"/>
      <c r="U17" s="162"/>
      <c r="V17" s="163"/>
      <c r="W17" s="161" t="s">
        <v>404</v>
      </c>
      <c r="X17" s="162"/>
      <c r="Y17" s="162"/>
      <c r="Z17" s="162"/>
      <c r="AA17" s="162"/>
      <c r="AB17" s="162"/>
      <c r="AC17" s="163"/>
      <c r="AD17" s="161" t="s">
        <v>404</v>
      </c>
      <c r="AE17" s="162"/>
      <c r="AF17" s="162"/>
      <c r="AG17" s="162"/>
      <c r="AH17" s="162"/>
      <c r="AI17" s="162"/>
      <c r="AJ17" s="163"/>
      <c r="AK17" s="161" t="s">
        <v>404</v>
      </c>
      <c r="AL17" s="162"/>
      <c r="AM17" s="162"/>
      <c r="AN17" s="162"/>
      <c r="AO17" s="162"/>
      <c r="AP17" s="162"/>
      <c r="AQ17" s="163"/>
      <c r="AR17" s="178"/>
      <c r="AS17" s="178"/>
      <c r="AT17" s="178"/>
      <c r="AU17" s="178"/>
      <c r="AV17" s="178"/>
      <c r="AW17" s="178"/>
      <c r="AX17" s="179"/>
    </row>
    <row r="18" spans="1:50" ht="24.75" customHeight="1" x14ac:dyDescent="0.15">
      <c r="A18" s="832"/>
      <c r="B18" s="833"/>
      <c r="C18" s="833"/>
      <c r="D18" s="833"/>
      <c r="E18" s="833"/>
      <c r="F18" s="834"/>
      <c r="G18" s="691"/>
      <c r="H18" s="692"/>
      <c r="I18" s="180" t="s">
        <v>66</v>
      </c>
      <c r="J18" s="181"/>
      <c r="K18" s="181"/>
      <c r="L18" s="181"/>
      <c r="M18" s="181"/>
      <c r="N18" s="181"/>
      <c r="O18" s="182"/>
      <c r="P18" s="183">
        <f>SUM(P13:V17)</f>
        <v>570</v>
      </c>
      <c r="Q18" s="184"/>
      <c r="R18" s="184"/>
      <c r="S18" s="184"/>
      <c r="T18" s="184"/>
      <c r="U18" s="184"/>
      <c r="V18" s="185"/>
      <c r="W18" s="183">
        <f>SUM(W13:AC17)</f>
        <v>570</v>
      </c>
      <c r="X18" s="184"/>
      <c r="Y18" s="184"/>
      <c r="Z18" s="184"/>
      <c r="AA18" s="184"/>
      <c r="AB18" s="184"/>
      <c r="AC18" s="185"/>
      <c r="AD18" s="183">
        <f>SUM(AD13:AJ17)</f>
        <v>571</v>
      </c>
      <c r="AE18" s="184"/>
      <c r="AF18" s="184"/>
      <c r="AG18" s="184"/>
      <c r="AH18" s="184"/>
      <c r="AI18" s="184"/>
      <c r="AJ18" s="185"/>
      <c r="AK18" s="183">
        <f>SUM(AK13:AQ17)</f>
        <v>571</v>
      </c>
      <c r="AL18" s="184"/>
      <c r="AM18" s="184"/>
      <c r="AN18" s="184"/>
      <c r="AO18" s="184"/>
      <c r="AP18" s="184"/>
      <c r="AQ18" s="185"/>
      <c r="AR18" s="183">
        <f>SUM(AR13:AX17)</f>
        <v>0</v>
      </c>
      <c r="AS18" s="184"/>
      <c r="AT18" s="184"/>
      <c r="AU18" s="184"/>
      <c r="AV18" s="184"/>
      <c r="AW18" s="184"/>
      <c r="AX18" s="186"/>
    </row>
    <row r="19" spans="1:50" ht="24.75" customHeight="1" x14ac:dyDescent="0.15">
      <c r="A19" s="832"/>
      <c r="B19" s="833"/>
      <c r="C19" s="833"/>
      <c r="D19" s="833"/>
      <c r="E19" s="833"/>
      <c r="F19" s="834"/>
      <c r="G19" s="187" t="s">
        <v>32</v>
      </c>
      <c r="H19" s="188"/>
      <c r="I19" s="188"/>
      <c r="J19" s="188"/>
      <c r="K19" s="188"/>
      <c r="L19" s="188"/>
      <c r="M19" s="188"/>
      <c r="N19" s="188"/>
      <c r="O19" s="188"/>
      <c r="P19" s="161">
        <v>558</v>
      </c>
      <c r="Q19" s="162"/>
      <c r="R19" s="162"/>
      <c r="S19" s="162"/>
      <c r="T19" s="162"/>
      <c r="U19" s="162"/>
      <c r="V19" s="163"/>
      <c r="W19" s="161">
        <v>568</v>
      </c>
      <c r="X19" s="162"/>
      <c r="Y19" s="162"/>
      <c r="Z19" s="162"/>
      <c r="AA19" s="162"/>
      <c r="AB19" s="162"/>
      <c r="AC19" s="163"/>
      <c r="AD19" s="161">
        <v>569</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2"/>
      <c r="B20" s="833"/>
      <c r="C20" s="833"/>
      <c r="D20" s="833"/>
      <c r="E20" s="833"/>
      <c r="F20" s="834"/>
      <c r="G20" s="187" t="s">
        <v>37</v>
      </c>
      <c r="H20" s="188"/>
      <c r="I20" s="188"/>
      <c r="J20" s="188"/>
      <c r="K20" s="188"/>
      <c r="L20" s="188"/>
      <c r="M20" s="188"/>
      <c r="N20" s="188"/>
      <c r="O20" s="188"/>
      <c r="P20" s="191">
        <f>IF(P18=0,"-",SUM(P19)/P18)</f>
        <v>0.97894736842105279</v>
      </c>
      <c r="Q20" s="191"/>
      <c r="R20" s="191"/>
      <c r="S20" s="191"/>
      <c r="T20" s="191"/>
      <c r="U20" s="191"/>
      <c r="V20" s="191"/>
      <c r="W20" s="191">
        <f>IF(W18=0,"-",SUM(W19)/W18)</f>
        <v>0.99649122807017532</v>
      </c>
      <c r="X20" s="191"/>
      <c r="Y20" s="191"/>
      <c r="Z20" s="191"/>
      <c r="AA20" s="191"/>
      <c r="AB20" s="191"/>
      <c r="AC20" s="191"/>
      <c r="AD20" s="191">
        <f>IF(AD18=0,"-",SUM(AD19)/AD18)</f>
        <v>0.99649737302977248</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5"/>
      <c r="G21" s="193" t="s">
        <v>367</v>
      </c>
      <c r="H21" s="194"/>
      <c r="I21" s="194"/>
      <c r="J21" s="194"/>
      <c r="K21" s="194"/>
      <c r="L21" s="194"/>
      <c r="M21" s="194"/>
      <c r="N21" s="194"/>
      <c r="O21" s="194"/>
      <c r="P21" s="191">
        <f>IF(P19=0,"-",SUM(P19)/SUM(P13,P14))</f>
        <v>0.97894736842105279</v>
      </c>
      <c r="Q21" s="191"/>
      <c r="R21" s="191"/>
      <c r="S21" s="191"/>
      <c r="T21" s="191"/>
      <c r="U21" s="191"/>
      <c r="V21" s="191"/>
      <c r="W21" s="191">
        <f>IF(W19=0,"-",SUM(W19)/SUM(W13,W14))</f>
        <v>0.99649122807017532</v>
      </c>
      <c r="X21" s="191"/>
      <c r="Y21" s="191"/>
      <c r="Z21" s="191"/>
      <c r="AA21" s="191"/>
      <c r="AB21" s="191"/>
      <c r="AC21" s="191"/>
      <c r="AD21" s="191">
        <f>IF(AD19=0,"-",SUM(AD19)/SUM(AD13,AD14))</f>
        <v>0.99649737302977248</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6" t="s">
        <v>414</v>
      </c>
      <c r="B22" s="867"/>
      <c r="C22" s="867"/>
      <c r="D22" s="867"/>
      <c r="E22" s="867"/>
      <c r="F22" s="868"/>
      <c r="G22" s="195" t="s">
        <v>217</v>
      </c>
      <c r="H22" s="196"/>
      <c r="I22" s="196"/>
      <c r="J22" s="196"/>
      <c r="K22" s="196"/>
      <c r="L22" s="196"/>
      <c r="M22" s="196"/>
      <c r="N22" s="196"/>
      <c r="O22" s="197"/>
      <c r="P22" s="198" t="s">
        <v>388</v>
      </c>
      <c r="Q22" s="196"/>
      <c r="R22" s="196"/>
      <c r="S22" s="196"/>
      <c r="T22" s="196"/>
      <c r="U22" s="196"/>
      <c r="V22" s="197"/>
      <c r="W22" s="198" t="s">
        <v>415</v>
      </c>
      <c r="X22" s="196"/>
      <c r="Y22" s="196"/>
      <c r="Z22" s="196"/>
      <c r="AA22" s="196"/>
      <c r="AB22" s="196"/>
      <c r="AC22" s="197"/>
      <c r="AD22" s="198" t="s">
        <v>157</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69"/>
      <c r="B23" s="870"/>
      <c r="C23" s="870"/>
      <c r="D23" s="870"/>
      <c r="E23" s="870"/>
      <c r="F23" s="871"/>
      <c r="G23" s="200" t="s">
        <v>504</v>
      </c>
      <c r="H23" s="201"/>
      <c r="I23" s="201"/>
      <c r="J23" s="201"/>
      <c r="K23" s="201"/>
      <c r="L23" s="201"/>
      <c r="M23" s="201"/>
      <c r="N23" s="201"/>
      <c r="O23" s="202"/>
      <c r="P23" s="164">
        <v>571</v>
      </c>
      <c r="Q23" s="165"/>
      <c r="R23" s="165"/>
      <c r="S23" s="165"/>
      <c r="T23" s="165"/>
      <c r="U23" s="165"/>
      <c r="V23" s="203"/>
      <c r="W23" s="164"/>
      <c r="X23" s="165"/>
      <c r="Y23" s="165"/>
      <c r="Z23" s="165"/>
      <c r="AA23" s="165"/>
      <c r="AB23" s="165"/>
      <c r="AC23" s="203"/>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4" t="s">
        <v>404</v>
      </c>
      <c r="H24" s="205"/>
      <c r="I24" s="205"/>
      <c r="J24" s="205"/>
      <c r="K24" s="205"/>
      <c r="L24" s="205"/>
      <c r="M24" s="205"/>
      <c r="N24" s="205"/>
      <c r="O24" s="206"/>
      <c r="P24" s="161" t="s">
        <v>404</v>
      </c>
      <c r="Q24" s="162"/>
      <c r="R24" s="162"/>
      <c r="S24" s="162"/>
      <c r="T24" s="162"/>
      <c r="U24" s="162"/>
      <c r="V24" s="163"/>
      <c r="W24" s="161" t="s">
        <v>404</v>
      </c>
      <c r="X24" s="162"/>
      <c r="Y24" s="162"/>
      <c r="Z24" s="162"/>
      <c r="AA24" s="162"/>
      <c r="AB24" s="162"/>
      <c r="AC24" s="163"/>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4" t="s">
        <v>404</v>
      </c>
      <c r="H25" s="205"/>
      <c r="I25" s="205"/>
      <c r="J25" s="205"/>
      <c r="K25" s="205"/>
      <c r="L25" s="205"/>
      <c r="M25" s="205"/>
      <c r="N25" s="205"/>
      <c r="O25" s="206"/>
      <c r="P25" s="161" t="s">
        <v>404</v>
      </c>
      <c r="Q25" s="162"/>
      <c r="R25" s="162"/>
      <c r="S25" s="162"/>
      <c r="T25" s="162"/>
      <c r="U25" s="162"/>
      <c r="V25" s="163"/>
      <c r="W25" s="161" t="s">
        <v>404</v>
      </c>
      <c r="X25" s="162"/>
      <c r="Y25" s="162"/>
      <c r="Z25" s="162"/>
      <c r="AA25" s="162"/>
      <c r="AB25" s="162"/>
      <c r="AC25" s="163"/>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4" t="s">
        <v>404</v>
      </c>
      <c r="H26" s="205"/>
      <c r="I26" s="205"/>
      <c r="J26" s="205"/>
      <c r="K26" s="205"/>
      <c r="L26" s="205"/>
      <c r="M26" s="205"/>
      <c r="N26" s="205"/>
      <c r="O26" s="206"/>
      <c r="P26" s="161" t="s">
        <v>404</v>
      </c>
      <c r="Q26" s="162"/>
      <c r="R26" s="162"/>
      <c r="S26" s="162"/>
      <c r="T26" s="162"/>
      <c r="U26" s="162"/>
      <c r="V26" s="163"/>
      <c r="W26" s="161" t="s">
        <v>404</v>
      </c>
      <c r="X26" s="162"/>
      <c r="Y26" s="162"/>
      <c r="Z26" s="162"/>
      <c r="AA26" s="162"/>
      <c r="AB26" s="162"/>
      <c r="AC26" s="163"/>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4" t="s">
        <v>404</v>
      </c>
      <c r="H27" s="205"/>
      <c r="I27" s="205"/>
      <c r="J27" s="205"/>
      <c r="K27" s="205"/>
      <c r="L27" s="205"/>
      <c r="M27" s="205"/>
      <c r="N27" s="205"/>
      <c r="O27" s="206"/>
      <c r="P27" s="161" t="s">
        <v>404</v>
      </c>
      <c r="Q27" s="162"/>
      <c r="R27" s="162"/>
      <c r="S27" s="162"/>
      <c r="T27" s="162"/>
      <c r="U27" s="162"/>
      <c r="V27" s="163"/>
      <c r="W27" s="161" t="s">
        <v>404</v>
      </c>
      <c r="X27" s="162"/>
      <c r="Y27" s="162"/>
      <c r="Z27" s="162"/>
      <c r="AA27" s="162"/>
      <c r="AB27" s="162"/>
      <c r="AC27" s="163"/>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7" t="s">
        <v>138</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0" t="s">
        <v>66</v>
      </c>
      <c r="H29" s="211"/>
      <c r="I29" s="211"/>
      <c r="J29" s="211"/>
      <c r="K29" s="211"/>
      <c r="L29" s="211"/>
      <c r="M29" s="211"/>
      <c r="N29" s="211"/>
      <c r="O29" s="212"/>
      <c r="P29" s="161">
        <f>AK13</f>
        <v>571</v>
      </c>
      <c r="Q29" s="162"/>
      <c r="R29" s="162"/>
      <c r="S29" s="162"/>
      <c r="T29" s="162"/>
      <c r="U29" s="162"/>
      <c r="V29" s="163"/>
      <c r="W29" s="213">
        <f>AR13</f>
        <v>0</v>
      </c>
      <c r="X29" s="214"/>
      <c r="Y29" s="214"/>
      <c r="Z29" s="214"/>
      <c r="AA29" s="214"/>
      <c r="AB29" s="214"/>
      <c r="AC29" s="215"/>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363</v>
      </c>
      <c r="B30" s="694"/>
      <c r="C30" s="694"/>
      <c r="D30" s="694"/>
      <c r="E30" s="694"/>
      <c r="F30" s="695"/>
      <c r="G30" s="703" t="s">
        <v>185</v>
      </c>
      <c r="H30" s="219"/>
      <c r="I30" s="219"/>
      <c r="J30" s="219"/>
      <c r="K30" s="219"/>
      <c r="L30" s="219"/>
      <c r="M30" s="219"/>
      <c r="N30" s="219"/>
      <c r="O30" s="704"/>
      <c r="P30" s="705" t="s">
        <v>78</v>
      </c>
      <c r="Q30" s="219"/>
      <c r="R30" s="219"/>
      <c r="S30" s="219"/>
      <c r="T30" s="219"/>
      <c r="U30" s="219"/>
      <c r="V30" s="219"/>
      <c r="W30" s="219"/>
      <c r="X30" s="704"/>
      <c r="Y30" s="336"/>
      <c r="Z30" s="337"/>
      <c r="AA30" s="338"/>
      <c r="AB30" s="706" t="s">
        <v>42</v>
      </c>
      <c r="AC30" s="707"/>
      <c r="AD30" s="708"/>
      <c r="AE30" s="706" t="s">
        <v>160</v>
      </c>
      <c r="AF30" s="707"/>
      <c r="AG30" s="707"/>
      <c r="AH30" s="708"/>
      <c r="AI30" s="706" t="s">
        <v>391</v>
      </c>
      <c r="AJ30" s="707"/>
      <c r="AK30" s="707"/>
      <c r="AL30" s="708"/>
      <c r="AM30" s="712" t="s">
        <v>69</v>
      </c>
      <c r="AN30" s="712"/>
      <c r="AO30" s="712"/>
      <c r="AP30" s="706"/>
      <c r="AQ30" s="216" t="s">
        <v>274</v>
      </c>
      <c r="AR30" s="217"/>
      <c r="AS30" s="217"/>
      <c r="AT30" s="218"/>
      <c r="AU30" s="219" t="s">
        <v>216</v>
      </c>
      <c r="AV30" s="219"/>
      <c r="AW30" s="219"/>
      <c r="AX30" s="220"/>
    </row>
    <row r="31" spans="1:50" ht="18.75"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09"/>
      <c r="AF31" s="710"/>
      <c r="AG31" s="710"/>
      <c r="AH31" s="711"/>
      <c r="AI31" s="709"/>
      <c r="AJ31" s="710"/>
      <c r="AK31" s="710"/>
      <c r="AL31" s="711"/>
      <c r="AM31" s="713"/>
      <c r="AN31" s="713"/>
      <c r="AO31" s="713"/>
      <c r="AP31" s="709"/>
      <c r="AQ31" s="221" t="s">
        <v>404</v>
      </c>
      <c r="AR31" s="222"/>
      <c r="AS31" s="223" t="s">
        <v>275</v>
      </c>
      <c r="AT31" s="224"/>
      <c r="AU31" s="225">
        <v>2</v>
      </c>
      <c r="AV31" s="225"/>
      <c r="AW31" s="226" t="s">
        <v>266</v>
      </c>
      <c r="AX31" s="227"/>
    </row>
    <row r="32" spans="1:50" ht="23.25" customHeight="1" x14ac:dyDescent="0.15">
      <c r="A32" s="699"/>
      <c r="B32" s="697"/>
      <c r="C32" s="697"/>
      <c r="D32" s="697"/>
      <c r="E32" s="697"/>
      <c r="F32" s="698"/>
      <c r="G32" s="714" t="s">
        <v>310</v>
      </c>
      <c r="H32" s="570"/>
      <c r="I32" s="570"/>
      <c r="J32" s="570"/>
      <c r="K32" s="570"/>
      <c r="L32" s="570"/>
      <c r="M32" s="570"/>
      <c r="N32" s="570"/>
      <c r="O32" s="715"/>
      <c r="P32" s="416" t="s">
        <v>505</v>
      </c>
      <c r="Q32" s="416"/>
      <c r="R32" s="416"/>
      <c r="S32" s="416"/>
      <c r="T32" s="416"/>
      <c r="U32" s="416"/>
      <c r="V32" s="416"/>
      <c r="W32" s="416"/>
      <c r="X32" s="417"/>
      <c r="Y32" s="228" t="s">
        <v>48</v>
      </c>
      <c r="Z32" s="229"/>
      <c r="AA32" s="230"/>
      <c r="AB32" s="231" t="s">
        <v>45</v>
      </c>
      <c r="AC32" s="231"/>
      <c r="AD32" s="231"/>
      <c r="AE32" s="232">
        <v>82.25</v>
      </c>
      <c r="AF32" s="233"/>
      <c r="AG32" s="233"/>
      <c r="AH32" s="233"/>
      <c r="AI32" s="232">
        <v>86.69</v>
      </c>
      <c r="AJ32" s="233"/>
      <c r="AK32" s="233"/>
      <c r="AL32" s="233"/>
      <c r="AM32" s="232">
        <v>83.29</v>
      </c>
      <c r="AN32" s="233"/>
      <c r="AO32" s="233"/>
      <c r="AP32" s="233"/>
      <c r="AQ32" s="234" t="s">
        <v>404</v>
      </c>
      <c r="AR32" s="235"/>
      <c r="AS32" s="235"/>
      <c r="AT32" s="236"/>
      <c r="AU32" s="233"/>
      <c r="AV32" s="233"/>
      <c r="AW32" s="233"/>
      <c r="AX32" s="237"/>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83</v>
      </c>
      <c r="Z33" s="155"/>
      <c r="AA33" s="156"/>
      <c r="AB33" s="238" t="s">
        <v>45</v>
      </c>
      <c r="AC33" s="238"/>
      <c r="AD33" s="238"/>
      <c r="AE33" s="232">
        <v>84</v>
      </c>
      <c r="AF33" s="233"/>
      <c r="AG33" s="233"/>
      <c r="AH33" s="233"/>
      <c r="AI33" s="232">
        <v>83</v>
      </c>
      <c r="AJ33" s="233"/>
      <c r="AK33" s="233"/>
      <c r="AL33" s="233"/>
      <c r="AM33" s="232">
        <v>84.3</v>
      </c>
      <c r="AN33" s="233"/>
      <c r="AO33" s="233"/>
      <c r="AP33" s="233"/>
      <c r="AQ33" s="234" t="s">
        <v>404</v>
      </c>
      <c r="AR33" s="235"/>
      <c r="AS33" s="235"/>
      <c r="AT33" s="236"/>
      <c r="AU33" s="233">
        <v>84</v>
      </c>
      <c r="AV33" s="233"/>
      <c r="AW33" s="233"/>
      <c r="AX33" s="237"/>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4" t="s">
        <v>52</v>
      </c>
      <c r="Z34" s="155"/>
      <c r="AA34" s="156"/>
      <c r="AB34" s="239" t="s">
        <v>45</v>
      </c>
      <c r="AC34" s="239"/>
      <c r="AD34" s="239"/>
      <c r="AE34" s="232">
        <f>AE32/AE33*100</f>
        <v>97.916666666666657</v>
      </c>
      <c r="AF34" s="233"/>
      <c r="AG34" s="233"/>
      <c r="AH34" s="233"/>
      <c r="AI34" s="232">
        <f>AI32/AI33*100</f>
        <v>104.44578313253012</v>
      </c>
      <c r="AJ34" s="233"/>
      <c r="AK34" s="233"/>
      <c r="AL34" s="233"/>
      <c r="AM34" s="232">
        <f>AM32/AM33*100</f>
        <v>98.801897983392664</v>
      </c>
      <c r="AN34" s="233"/>
      <c r="AO34" s="233"/>
      <c r="AP34" s="233"/>
      <c r="AQ34" s="234" t="s">
        <v>404</v>
      </c>
      <c r="AR34" s="235"/>
      <c r="AS34" s="235"/>
      <c r="AT34" s="236"/>
      <c r="AU34" s="233"/>
      <c r="AV34" s="233"/>
      <c r="AW34" s="233"/>
      <c r="AX34" s="237"/>
    </row>
    <row r="35" spans="1:50" ht="23.25" customHeight="1" x14ac:dyDescent="0.15">
      <c r="A35" s="722" t="s">
        <v>237</v>
      </c>
      <c r="B35" s="723"/>
      <c r="C35" s="723"/>
      <c r="D35" s="723"/>
      <c r="E35" s="723"/>
      <c r="F35" s="724"/>
      <c r="G35" s="714" t="s">
        <v>134</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363</v>
      </c>
      <c r="B37" s="730"/>
      <c r="C37" s="730"/>
      <c r="D37" s="730"/>
      <c r="E37" s="730"/>
      <c r="F37" s="731"/>
      <c r="G37" s="735" t="s">
        <v>185</v>
      </c>
      <c r="H37" s="243"/>
      <c r="I37" s="243"/>
      <c r="J37" s="243"/>
      <c r="K37" s="243"/>
      <c r="L37" s="243"/>
      <c r="M37" s="243"/>
      <c r="N37" s="243"/>
      <c r="O37" s="736"/>
      <c r="P37" s="737" t="s">
        <v>78</v>
      </c>
      <c r="Q37" s="243"/>
      <c r="R37" s="243"/>
      <c r="S37" s="243"/>
      <c r="T37" s="243"/>
      <c r="U37" s="243"/>
      <c r="V37" s="243"/>
      <c r="W37" s="243"/>
      <c r="X37" s="736"/>
      <c r="Y37" s="738"/>
      <c r="Z37" s="739"/>
      <c r="AA37" s="740"/>
      <c r="AB37" s="741" t="s">
        <v>42</v>
      </c>
      <c r="AC37" s="742"/>
      <c r="AD37" s="743"/>
      <c r="AE37" s="744" t="s">
        <v>160</v>
      </c>
      <c r="AF37" s="745"/>
      <c r="AG37" s="745"/>
      <c r="AH37" s="746"/>
      <c r="AI37" s="744" t="s">
        <v>391</v>
      </c>
      <c r="AJ37" s="745"/>
      <c r="AK37" s="745"/>
      <c r="AL37" s="746"/>
      <c r="AM37" s="747" t="s">
        <v>69</v>
      </c>
      <c r="AN37" s="747"/>
      <c r="AO37" s="747"/>
      <c r="AP37" s="747"/>
      <c r="AQ37" s="240" t="s">
        <v>274</v>
      </c>
      <c r="AR37" s="241"/>
      <c r="AS37" s="241"/>
      <c r="AT37" s="242"/>
      <c r="AU37" s="243" t="s">
        <v>216</v>
      </c>
      <c r="AV37" s="243"/>
      <c r="AW37" s="243"/>
      <c r="AX37" s="244"/>
    </row>
    <row r="38" spans="1:50" ht="18.75" hidden="1"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09"/>
      <c r="AF38" s="710"/>
      <c r="AG38" s="710"/>
      <c r="AH38" s="711"/>
      <c r="AI38" s="709"/>
      <c r="AJ38" s="710"/>
      <c r="AK38" s="710"/>
      <c r="AL38" s="711"/>
      <c r="AM38" s="713"/>
      <c r="AN38" s="713"/>
      <c r="AO38" s="713"/>
      <c r="AP38" s="713"/>
      <c r="AQ38" s="221"/>
      <c r="AR38" s="222"/>
      <c r="AS38" s="223" t="s">
        <v>275</v>
      </c>
      <c r="AT38" s="224"/>
      <c r="AU38" s="225"/>
      <c r="AV38" s="225"/>
      <c r="AW38" s="226" t="s">
        <v>266</v>
      </c>
      <c r="AX38" s="227"/>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8" t="s">
        <v>48</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83</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52</v>
      </c>
      <c r="Z41" s="155"/>
      <c r="AA41" s="156"/>
      <c r="AB41" s="239" t="s">
        <v>45</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2" t="s">
        <v>237</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363</v>
      </c>
      <c r="B44" s="730"/>
      <c r="C44" s="730"/>
      <c r="D44" s="730"/>
      <c r="E44" s="730"/>
      <c r="F44" s="731"/>
      <c r="G44" s="735" t="s">
        <v>185</v>
      </c>
      <c r="H44" s="243"/>
      <c r="I44" s="243"/>
      <c r="J44" s="243"/>
      <c r="K44" s="243"/>
      <c r="L44" s="243"/>
      <c r="M44" s="243"/>
      <c r="N44" s="243"/>
      <c r="O44" s="736"/>
      <c r="P44" s="737" t="s">
        <v>78</v>
      </c>
      <c r="Q44" s="243"/>
      <c r="R44" s="243"/>
      <c r="S44" s="243"/>
      <c r="T44" s="243"/>
      <c r="U44" s="243"/>
      <c r="V44" s="243"/>
      <c r="W44" s="243"/>
      <c r="X44" s="736"/>
      <c r="Y44" s="738"/>
      <c r="Z44" s="739"/>
      <c r="AA44" s="740"/>
      <c r="AB44" s="741" t="s">
        <v>42</v>
      </c>
      <c r="AC44" s="742"/>
      <c r="AD44" s="743"/>
      <c r="AE44" s="744" t="s">
        <v>160</v>
      </c>
      <c r="AF44" s="745"/>
      <c r="AG44" s="745"/>
      <c r="AH44" s="746"/>
      <c r="AI44" s="744" t="s">
        <v>391</v>
      </c>
      <c r="AJ44" s="745"/>
      <c r="AK44" s="745"/>
      <c r="AL44" s="746"/>
      <c r="AM44" s="747" t="s">
        <v>69</v>
      </c>
      <c r="AN44" s="747"/>
      <c r="AO44" s="747"/>
      <c r="AP44" s="747"/>
      <c r="AQ44" s="240" t="s">
        <v>274</v>
      </c>
      <c r="AR44" s="241"/>
      <c r="AS44" s="241"/>
      <c r="AT44" s="242"/>
      <c r="AU44" s="243" t="s">
        <v>216</v>
      </c>
      <c r="AV44" s="243"/>
      <c r="AW44" s="243"/>
      <c r="AX44" s="244"/>
    </row>
    <row r="45" spans="1:50" ht="18.75" hidden="1"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09"/>
      <c r="AF45" s="710"/>
      <c r="AG45" s="710"/>
      <c r="AH45" s="711"/>
      <c r="AI45" s="709"/>
      <c r="AJ45" s="710"/>
      <c r="AK45" s="710"/>
      <c r="AL45" s="711"/>
      <c r="AM45" s="713"/>
      <c r="AN45" s="713"/>
      <c r="AO45" s="713"/>
      <c r="AP45" s="713"/>
      <c r="AQ45" s="221"/>
      <c r="AR45" s="222"/>
      <c r="AS45" s="223" t="s">
        <v>275</v>
      </c>
      <c r="AT45" s="224"/>
      <c r="AU45" s="225"/>
      <c r="AV45" s="225"/>
      <c r="AW45" s="226" t="s">
        <v>266</v>
      </c>
      <c r="AX45" s="227"/>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8" t="s">
        <v>48</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83</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52</v>
      </c>
      <c r="Z48" s="155"/>
      <c r="AA48" s="156"/>
      <c r="AB48" s="239" t="s">
        <v>45</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2" t="s">
        <v>237</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363</v>
      </c>
      <c r="B51" s="697"/>
      <c r="C51" s="697"/>
      <c r="D51" s="697"/>
      <c r="E51" s="697"/>
      <c r="F51" s="698"/>
      <c r="G51" s="735" t="s">
        <v>185</v>
      </c>
      <c r="H51" s="243"/>
      <c r="I51" s="243"/>
      <c r="J51" s="243"/>
      <c r="K51" s="243"/>
      <c r="L51" s="243"/>
      <c r="M51" s="243"/>
      <c r="N51" s="243"/>
      <c r="O51" s="736"/>
      <c r="P51" s="737" t="s">
        <v>78</v>
      </c>
      <c r="Q51" s="243"/>
      <c r="R51" s="243"/>
      <c r="S51" s="243"/>
      <c r="T51" s="243"/>
      <c r="U51" s="243"/>
      <c r="V51" s="243"/>
      <c r="W51" s="243"/>
      <c r="X51" s="736"/>
      <c r="Y51" s="738"/>
      <c r="Z51" s="739"/>
      <c r="AA51" s="740"/>
      <c r="AB51" s="741" t="s">
        <v>42</v>
      </c>
      <c r="AC51" s="742"/>
      <c r="AD51" s="743"/>
      <c r="AE51" s="744" t="s">
        <v>160</v>
      </c>
      <c r="AF51" s="745"/>
      <c r="AG51" s="745"/>
      <c r="AH51" s="746"/>
      <c r="AI51" s="744" t="s">
        <v>391</v>
      </c>
      <c r="AJ51" s="745"/>
      <c r="AK51" s="745"/>
      <c r="AL51" s="746"/>
      <c r="AM51" s="747" t="s">
        <v>69</v>
      </c>
      <c r="AN51" s="747"/>
      <c r="AO51" s="747"/>
      <c r="AP51" s="747"/>
      <c r="AQ51" s="240" t="s">
        <v>274</v>
      </c>
      <c r="AR51" s="241"/>
      <c r="AS51" s="241"/>
      <c r="AT51" s="242"/>
      <c r="AU51" s="245" t="s">
        <v>216</v>
      </c>
      <c r="AV51" s="245"/>
      <c r="AW51" s="245"/>
      <c r="AX51" s="246"/>
    </row>
    <row r="52" spans="1:50" ht="18.75" hidden="1"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09"/>
      <c r="AF52" s="710"/>
      <c r="AG52" s="710"/>
      <c r="AH52" s="711"/>
      <c r="AI52" s="709"/>
      <c r="AJ52" s="710"/>
      <c r="AK52" s="710"/>
      <c r="AL52" s="711"/>
      <c r="AM52" s="713"/>
      <c r="AN52" s="713"/>
      <c r="AO52" s="713"/>
      <c r="AP52" s="713"/>
      <c r="AQ52" s="221"/>
      <c r="AR52" s="222"/>
      <c r="AS52" s="223" t="s">
        <v>275</v>
      </c>
      <c r="AT52" s="224"/>
      <c r="AU52" s="225"/>
      <c r="AV52" s="225"/>
      <c r="AW52" s="226" t="s">
        <v>266</v>
      </c>
      <c r="AX52" s="227"/>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8" t="s">
        <v>48</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83</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52</v>
      </c>
      <c r="Z55" s="155"/>
      <c r="AA55" s="156"/>
      <c r="AB55" s="247" t="s">
        <v>45</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2" t="s">
        <v>237</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363</v>
      </c>
      <c r="B58" s="697"/>
      <c r="C58" s="697"/>
      <c r="D58" s="697"/>
      <c r="E58" s="697"/>
      <c r="F58" s="698"/>
      <c r="G58" s="735" t="s">
        <v>185</v>
      </c>
      <c r="H58" s="243"/>
      <c r="I58" s="243"/>
      <c r="J58" s="243"/>
      <c r="K58" s="243"/>
      <c r="L58" s="243"/>
      <c r="M58" s="243"/>
      <c r="N58" s="243"/>
      <c r="O58" s="736"/>
      <c r="P58" s="737" t="s">
        <v>78</v>
      </c>
      <c r="Q58" s="243"/>
      <c r="R58" s="243"/>
      <c r="S58" s="243"/>
      <c r="T58" s="243"/>
      <c r="U58" s="243"/>
      <c r="V58" s="243"/>
      <c r="W58" s="243"/>
      <c r="X58" s="736"/>
      <c r="Y58" s="738"/>
      <c r="Z58" s="739"/>
      <c r="AA58" s="740"/>
      <c r="AB58" s="741" t="s">
        <v>42</v>
      </c>
      <c r="AC58" s="742"/>
      <c r="AD58" s="743"/>
      <c r="AE58" s="744" t="s">
        <v>160</v>
      </c>
      <c r="AF58" s="745"/>
      <c r="AG58" s="745"/>
      <c r="AH58" s="746"/>
      <c r="AI58" s="744" t="s">
        <v>391</v>
      </c>
      <c r="AJ58" s="745"/>
      <c r="AK58" s="745"/>
      <c r="AL58" s="746"/>
      <c r="AM58" s="747" t="s">
        <v>69</v>
      </c>
      <c r="AN58" s="747"/>
      <c r="AO58" s="747"/>
      <c r="AP58" s="747"/>
      <c r="AQ58" s="240" t="s">
        <v>274</v>
      </c>
      <c r="AR58" s="241"/>
      <c r="AS58" s="241"/>
      <c r="AT58" s="242"/>
      <c r="AU58" s="245" t="s">
        <v>216</v>
      </c>
      <c r="AV58" s="245"/>
      <c r="AW58" s="245"/>
      <c r="AX58" s="246"/>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09"/>
      <c r="AF59" s="710"/>
      <c r="AG59" s="710"/>
      <c r="AH59" s="711"/>
      <c r="AI59" s="709"/>
      <c r="AJ59" s="710"/>
      <c r="AK59" s="710"/>
      <c r="AL59" s="711"/>
      <c r="AM59" s="713"/>
      <c r="AN59" s="713"/>
      <c r="AO59" s="713"/>
      <c r="AP59" s="713"/>
      <c r="AQ59" s="221"/>
      <c r="AR59" s="222"/>
      <c r="AS59" s="223" t="s">
        <v>275</v>
      </c>
      <c r="AT59" s="224"/>
      <c r="AU59" s="225"/>
      <c r="AV59" s="225"/>
      <c r="AW59" s="226" t="s">
        <v>266</v>
      </c>
      <c r="AX59" s="227"/>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48</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83</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4" t="s">
        <v>52</v>
      </c>
      <c r="Z62" s="155"/>
      <c r="AA62" s="156"/>
      <c r="AB62" s="239" t="s">
        <v>45</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2" t="s">
        <v>237</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250</v>
      </c>
      <c r="B65" s="749"/>
      <c r="C65" s="749"/>
      <c r="D65" s="749"/>
      <c r="E65" s="749"/>
      <c r="F65" s="750"/>
      <c r="G65" s="754"/>
      <c r="H65" s="258" t="s">
        <v>185</v>
      </c>
      <c r="I65" s="258"/>
      <c r="J65" s="258"/>
      <c r="K65" s="258"/>
      <c r="L65" s="258"/>
      <c r="M65" s="258"/>
      <c r="N65" s="258"/>
      <c r="O65" s="259"/>
      <c r="P65" s="257" t="s">
        <v>78</v>
      </c>
      <c r="Q65" s="258"/>
      <c r="R65" s="258"/>
      <c r="S65" s="258"/>
      <c r="T65" s="258"/>
      <c r="U65" s="258"/>
      <c r="V65" s="259"/>
      <c r="W65" s="756" t="s">
        <v>106</v>
      </c>
      <c r="X65" s="757"/>
      <c r="Y65" s="760"/>
      <c r="Z65" s="760"/>
      <c r="AA65" s="761"/>
      <c r="AB65" s="257" t="s">
        <v>42</v>
      </c>
      <c r="AC65" s="258"/>
      <c r="AD65" s="259"/>
      <c r="AE65" s="744" t="s">
        <v>160</v>
      </c>
      <c r="AF65" s="745"/>
      <c r="AG65" s="745"/>
      <c r="AH65" s="746"/>
      <c r="AI65" s="744" t="s">
        <v>391</v>
      </c>
      <c r="AJ65" s="745"/>
      <c r="AK65" s="745"/>
      <c r="AL65" s="746"/>
      <c r="AM65" s="747" t="s">
        <v>69</v>
      </c>
      <c r="AN65" s="747"/>
      <c r="AO65" s="747"/>
      <c r="AP65" s="747"/>
      <c r="AQ65" s="257" t="s">
        <v>274</v>
      </c>
      <c r="AR65" s="258"/>
      <c r="AS65" s="258"/>
      <c r="AT65" s="259"/>
      <c r="AU65" s="274" t="s">
        <v>216</v>
      </c>
      <c r="AV65" s="274"/>
      <c r="AW65" s="274"/>
      <c r="AX65" s="275"/>
    </row>
    <row r="66" spans="1:50" ht="18.75" hidden="1" customHeight="1" x14ac:dyDescent="0.15">
      <c r="A66" s="751"/>
      <c r="B66" s="752"/>
      <c r="C66" s="752"/>
      <c r="D66" s="752"/>
      <c r="E66" s="752"/>
      <c r="F66" s="753"/>
      <c r="G66" s="755"/>
      <c r="H66" s="223"/>
      <c r="I66" s="223"/>
      <c r="J66" s="223"/>
      <c r="K66" s="223"/>
      <c r="L66" s="223"/>
      <c r="M66" s="223"/>
      <c r="N66" s="223"/>
      <c r="O66" s="224"/>
      <c r="P66" s="402"/>
      <c r="Q66" s="223"/>
      <c r="R66" s="223"/>
      <c r="S66" s="223"/>
      <c r="T66" s="223"/>
      <c r="U66" s="223"/>
      <c r="V66" s="224"/>
      <c r="W66" s="758"/>
      <c r="X66" s="759"/>
      <c r="Y66" s="739"/>
      <c r="Z66" s="739"/>
      <c r="AA66" s="740"/>
      <c r="AB66" s="402"/>
      <c r="AC66" s="223"/>
      <c r="AD66" s="224"/>
      <c r="AE66" s="709"/>
      <c r="AF66" s="710"/>
      <c r="AG66" s="710"/>
      <c r="AH66" s="711"/>
      <c r="AI66" s="709"/>
      <c r="AJ66" s="710"/>
      <c r="AK66" s="710"/>
      <c r="AL66" s="711"/>
      <c r="AM66" s="713"/>
      <c r="AN66" s="713"/>
      <c r="AO66" s="713"/>
      <c r="AP66" s="713"/>
      <c r="AQ66" s="285"/>
      <c r="AR66" s="225"/>
      <c r="AS66" s="223" t="s">
        <v>275</v>
      </c>
      <c r="AT66" s="224"/>
      <c r="AU66" s="225"/>
      <c r="AV66" s="225"/>
      <c r="AW66" s="223" t="s">
        <v>266</v>
      </c>
      <c r="AX66" s="248"/>
    </row>
    <row r="67" spans="1:50" ht="23.25" hidden="1" customHeight="1" x14ac:dyDescent="0.15">
      <c r="A67" s="751"/>
      <c r="B67" s="752"/>
      <c r="C67" s="752"/>
      <c r="D67" s="752"/>
      <c r="E67" s="752"/>
      <c r="F67" s="753"/>
      <c r="G67" s="762" t="s">
        <v>278</v>
      </c>
      <c r="H67" s="765"/>
      <c r="I67" s="766"/>
      <c r="J67" s="766"/>
      <c r="K67" s="766"/>
      <c r="L67" s="766"/>
      <c r="M67" s="766"/>
      <c r="N67" s="766"/>
      <c r="O67" s="767"/>
      <c r="P67" s="765"/>
      <c r="Q67" s="766"/>
      <c r="R67" s="766"/>
      <c r="S67" s="766"/>
      <c r="T67" s="766"/>
      <c r="U67" s="766"/>
      <c r="V67" s="767"/>
      <c r="W67" s="771"/>
      <c r="X67" s="772"/>
      <c r="Y67" s="249" t="s">
        <v>48</v>
      </c>
      <c r="Z67" s="249"/>
      <c r="AA67" s="250"/>
      <c r="AB67" s="251" t="s">
        <v>81</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6" t="s">
        <v>83</v>
      </c>
      <c r="Z68" s="196"/>
      <c r="AA68" s="197"/>
      <c r="AB68" s="253" t="s">
        <v>81</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6" t="s">
        <v>52</v>
      </c>
      <c r="Z69" s="196"/>
      <c r="AA69" s="197"/>
      <c r="AB69" s="254" t="s">
        <v>45</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1" t="s">
        <v>368</v>
      </c>
      <c r="B70" s="752"/>
      <c r="C70" s="752"/>
      <c r="D70" s="752"/>
      <c r="E70" s="752"/>
      <c r="F70" s="753"/>
      <c r="G70" s="763" t="s">
        <v>279</v>
      </c>
      <c r="H70" s="778"/>
      <c r="I70" s="778"/>
      <c r="J70" s="778"/>
      <c r="K70" s="778"/>
      <c r="L70" s="778"/>
      <c r="M70" s="778"/>
      <c r="N70" s="778"/>
      <c r="O70" s="778"/>
      <c r="P70" s="778"/>
      <c r="Q70" s="778"/>
      <c r="R70" s="778"/>
      <c r="S70" s="778"/>
      <c r="T70" s="778"/>
      <c r="U70" s="778"/>
      <c r="V70" s="778"/>
      <c r="W70" s="781" t="s">
        <v>381</v>
      </c>
      <c r="X70" s="782"/>
      <c r="Y70" s="249" t="s">
        <v>48</v>
      </c>
      <c r="Z70" s="249"/>
      <c r="AA70" s="250"/>
      <c r="AB70" s="251" t="s">
        <v>81</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6" t="s">
        <v>83</v>
      </c>
      <c r="Z71" s="196"/>
      <c r="AA71" s="197"/>
      <c r="AB71" s="253" t="s">
        <v>81</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6" t="s">
        <v>52</v>
      </c>
      <c r="Z72" s="196"/>
      <c r="AA72" s="197"/>
      <c r="AB72" s="254" t="s">
        <v>45</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48" t="s">
        <v>250</v>
      </c>
      <c r="B73" s="749"/>
      <c r="C73" s="749"/>
      <c r="D73" s="749"/>
      <c r="E73" s="749"/>
      <c r="F73" s="750"/>
      <c r="G73" s="787"/>
      <c r="H73" s="258" t="s">
        <v>185</v>
      </c>
      <c r="I73" s="258"/>
      <c r="J73" s="258"/>
      <c r="K73" s="258"/>
      <c r="L73" s="258"/>
      <c r="M73" s="258"/>
      <c r="N73" s="258"/>
      <c r="O73" s="259"/>
      <c r="P73" s="257" t="s">
        <v>78</v>
      </c>
      <c r="Q73" s="258"/>
      <c r="R73" s="258"/>
      <c r="S73" s="258"/>
      <c r="T73" s="258"/>
      <c r="U73" s="258"/>
      <c r="V73" s="258"/>
      <c r="W73" s="258"/>
      <c r="X73" s="259"/>
      <c r="Y73" s="789"/>
      <c r="Z73" s="790"/>
      <c r="AA73" s="791"/>
      <c r="AB73" s="257" t="s">
        <v>42</v>
      </c>
      <c r="AC73" s="258"/>
      <c r="AD73" s="259"/>
      <c r="AE73" s="744" t="s">
        <v>160</v>
      </c>
      <c r="AF73" s="745"/>
      <c r="AG73" s="745"/>
      <c r="AH73" s="746"/>
      <c r="AI73" s="744" t="s">
        <v>391</v>
      </c>
      <c r="AJ73" s="745"/>
      <c r="AK73" s="745"/>
      <c r="AL73" s="746"/>
      <c r="AM73" s="747" t="s">
        <v>69</v>
      </c>
      <c r="AN73" s="747"/>
      <c r="AO73" s="747"/>
      <c r="AP73" s="747"/>
      <c r="AQ73" s="257" t="s">
        <v>274</v>
      </c>
      <c r="AR73" s="258"/>
      <c r="AS73" s="258"/>
      <c r="AT73" s="259"/>
      <c r="AU73" s="273" t="s">
        <v>216</v>
      </c>
      <c r="AV73" s="274"/>
      <c r="AW73" s="274"/>
      <c r="AX73" s="275"/>
    </row>
    <row r="74" spans="1:50" ht="18.75" hidden="1" customHeight="1" x14ac:dyDescent="0.15">
      <c r="A74" s="751"/>
      <c r="B74" s="752"/>
      <c r="C74" s="752"/>
      <c r="D74" s="752"/>
      <c r="E74" s="752"/>
      <c r="F74" s="753"/>
      <c r="G74" s="788"/>
      <c r="H74" s="223"/>
      <c r="I74" s="223"/>
      <c r="J74" s="223"/>
      <c r="K74" s="223"/>
      <c r="L74" s="223"/>
      <c r="M74" s="223"/>
      <c r="N74" s="223"/>
      <c r="O74" s="224"/>
      <c r="P74" s="402"/>
      <c r="Q74" s="223"/>
      <c r="R74" s="223"/>
      <c r="S74" s="223"/>
      <c r="T74" s="223"/>
      <c r="U74" s="223"/>
      <c r="V74" s="223"/>
      <c r="W74" s="223"/>
      <c r="X74" s="224"/>
      <c r="Y74" s="792"/>
      <c r="Z74" s="793"/>
      <c r="AA74" s="794"/>
      <c r="AB74" s="402"/>
      <c r="AC74" s="223"/>
      <c r="AD74" s="224"/>
      <c r="AE74" s="709"/>
      <c r="AF74" s="710"/>
      <c r="AG74" s="710"/>
      <c r="AH74" s="711"/>
      <c r="AI74" s="709"/>
      <c r="AJ74" s="710"/>
      <c r="AK74" s="710"/>
      <c r="AL74" s="711"/>
      <c r="AM74" s="713"/>
      <c r="AN74" s="713"/>
      <c r="AO74" s="713"/>
      <c r="AP74" s="713"/>
      <c r="AQ74" s="221"/>
      <c r="AR74" s="222"/>
      <c r="AS74" s="223" t="s">
        <v>275</v>
      </c>
      <c r="AT74" s="224"/>
      <c r="AU74" s="221"/>
      <c r="AV74" s="222"/>
      <c r="AW74" s="223" t="s">
        <v>266</v>
      </c>
      <c r="AX74" s="248"/>
    </row>
    <row r="75" spans="1:50" ht="23.25" hidden="1" customHeight="1" x14ac:dyDescent="0.15">
      <c r="A75" s="751"/>
      <c r="B75" s="752"/>
      <c r="C75" s="752"/>
      <c r="D75" s="752"/>
      <c r="E75" s="752"/>
      <c r="F75" s="753"/>
      <c r="G75" s="762" t="s">
        <v>278</v>
      </c>
      <c r="H75" s="416"/>
      <c r="I75" s="416"/>
      <c r="J75" s="416"/>
      <c r="K75" s="416"/>
      <c r="L75" s="416"/>
      <c r="M75" s="416"/>
      <c r="N75" s="416"/>
      <c r="O75" s="417"/>
      <c r="P75" s="416"/>
      <c r="Q75" s="416"/>
      <c r="R75" s="416"/>
      <c r="S75" s="416"/>
      <c r="T75" s="416"/>
      <c r="U75" s="416"/>
      <c r="V75" s="416"/>
      <c r="W75" s="416"/>
      <c r="X75" s="417"/>
      <c r="Y75" s="276" t="s">
        <v>48</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8" t="s">
        <v>83</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52</v>
      </c>
      <c r="Z77" s="258"/>
      <c r="AA77" s="259"/>
      <c r="AB77" s="260" t="s">
        <v>45</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271</v>
      </c>
      <c r="B78" s="264"/>
      <c r="C78" s="264"/>
      <c r="D78" s="264"/>
      <c r="E78" s="265" t="s">
        <v>41</v>
      </c>
      <c r="F78" s="266"/>
      <c r="G78" s="15" t="s">
        <v>279</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230</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362</v>
      </c>
      <c r="AP79" s="281"/>
      <c r="AQ79" s="281"/>
      <c r="AR79" s="41" t="s">
        <v>259</v>
      </c>
      <c r="AS79" s="280"/>
      <c r="AT79" s="281"/>
      <c r="AU79" s="281"/>
      <c r="AV79" s="281"/>
      <c r="AW79" s="281"/>
      <c r="AX79" s="282"/>
    </row>
    <row r="80" spans="1:50" ht="18.75" hidden="1" customHeight="1" x14ac:dyDescent="0.15">
      <c r="A80" s="883" t="s">
        <v>181</v>
      </c>
      <c r="B80" s="292" t="s">
        <v>298</v>
      </c>
      <c r="C80" s="293"/>
      <c r="D80" s="293"/>
      <c r="E80" s="293"/>
      <c r="F80" s="294"/>
      <c r="G80" s="301" t="s">
        <v>49</v>
      </c>
      <c r="H80" s="301"/>
      <c r="I80" s="301"/>
      <c r="J80" s="301"/>
      <c r="K80" s="301"/>
      <c r="L80" s="301"/>
      <c r="M80" s="301"/>
      <c r="N80" s="301"/>
      <c r="O80" s="301"/>
      <c r="P80" s="301"/>
      <c r="Q80" s="301"/>
      <c r="R80" s="301"/>
      <c r="S80" s="301"/>
      <c r="T80" s="301"/>
      <c r="U80" s="301"/>
      <c r="V80" s="301"/>
      <c r="W80" s="301"/>
      <c r="X80" s="301"/>
      <c r="Y80" s="301"/>
      <c r="Z80" s="301"/>
      <c r="AA80" s="302"/>
      <c r="AB80" s="304" t="s">
        <v>416</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4"/>
      <c r="B85" s="296" t="s">
        <v>227</v>
      </c>
      <c r="C85" s="296"/>
      <c r="D85" s="296"/>
      <c r="E85" s="296"/>
      <c r="F85" s="297"/>
      <c r="G85" s="317" t="s">
        <v>30</v>
      </c>
      <c r="H85" s="301"/>
      <c r="I85" s="301"/>
      <c r="J85" s="301"/>
      <c r="K85" s="301"/>
      <c r="L85" s="301"/>
      <c r="M85" s="301"/>
      <c r="N85" s="301"/>
      <c r="O85" s="302"/>
      <c r="P85" s="304" t="s">
        <v>102</v>
      </c>
      <c r="Q85" s="301"/>
      <c r="R85" s="301"/>
      <c r="S85" s="301"/>
      <c r="T85" s="301"/>
      <c r="U85" s="301"/>
      <c r="V85" s="301"/>
      <c r="W85" s="301"/>
      <c r="X85" s="302"/>
      <c r="Y85" s="319"/>
      <c r="Z85" s="320"/>
      <c r="AA85" s="321"/>
      <c r="AB85" s="744" t="s">
        <v>42</v>
      </c>
      <c r="AC85" s="745"/>
      <c r="AD85" s="746"/>
      <c r="AE85" s="744" t="s">
        <v>160</v>
      </c>
      <c r="AF85" s="745"/>
      <c r="AG85" s="745"/>
      <c r="AH85" s="746"/>
      <c r="AI85" s="744" t="s">
        <v>391</v>
      </c>
      <c r="AJ85" s="745"/>
      <c r="AK85" s="745"/>
      <c r="AL85" s="746"/>
      <c r="AM85" s="747" t="s">
        <v>69</v>
      </c>
      <c r="AN85" s="747"/>
      <c r="AO85" s="747"/>
      <c r="AP85" s="747"/>
      <c r="AQ85" s="257" t="s">
        <v>274</v>
      </c>
      <c r="AR85" s="258"/>
      <c r="AS85" s="258"/>
      <c r="AT85" s="259"/>
      <c r="AU85" s="283" t="s">
        <v>216</v>
      </c>
      <c r="AV85" s="283"/>
      <c r="AW85" s="283"/>
      <c r="AX85" s="284"/>
    </row>
    <row r="86" spans="1:50" ht="18.75" hidden="1" customHeight="1" x14ac:dyDescent="0.15">
      <c r="A86" s="884"/>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09"/>
      <c r="AC86" s="710"/>
      <c r="AD86" s="711"/>
      <c r="AE86" s="709"/>
      <c r="AF86" s="710"/>
      <c r="AG86" s="710"/>
      <c r="AH86" s="711"/>
      <c r="AI86" s="709"/>
      <c r="AJ86" s="710"/>
      <c r="AK86" s="710"/>
      <c r="AL86" s="711"/>
      <c r="AM86" s="713"/>
      <c r="AN86" s="713"/>
      <c r="AO86" s="713"/>
      <c r="AP86" s="713"/>
      <c r="AQ86" s="285"/>
      <c r="AR86" s="225"/>
      <c r="AS86" s="223" t="s">
        <v>275</v>
      </c>
      <c r="AT86" s="224"/>
      <c r="AU86" s="225"/>
      <c r="AV86" s="225"/>
      <c r="AW86" s="226" t="s">
        <v>266</v>
      </c>
      <c r="AX86" s="227"/>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14</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83</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52</v>
      </c>
      <c r="Z89" s="290"/>
      <c r="AA89" s="291"/>
      <c r="AB89" s="247" t="s">
        <v>45</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4"/>
      <c r="B90" s="296" t="s">
        <v>227</v>
      </c>
      <c r="C90" s="296"/>
      <c r="D90" s="296"/>
      <c r="E90" s="296"/>
      <c r="F90" s="297"/>
      <c r="G90" s="317" t="s">
        <v>30</v>
      </c>
      <c r="H90" s="301"/>
      <c r="I90" s="301"/>
      <c r="J90" s="301"/>
      <c r="K90" s="301"/>
      <c r="L90" s="301"/>
      <c r="M90" s="301"/>
      <c r="N90" s="301"/>
      <c r="O90" s="302"/>
      <c r="P90" s="304" t="s">
        <v>102</v>
      </c>
      <c r="Q90" s="301"/>
      <c r="R90" s="301"/>
      <c r="S90" s="301"/>
      <c r="T90" s="301"/>
      <c r="U90" s="301"/>
      <c r="V90" s="301"/>
      <c r="W90" s="301"/>
      <c r="X90" s="302"/>
      <c r="Y90" s="319"/>
      <c r="Z90" s="320"/>
      <c r="AA90" s="321"/>
      <c r="AB90" s="744" t="s">
        <v>42</v>
      </c>
      <c r="AC90" s="745"/>
      <c r="AD90" s="746"/>
      <c r="AE90" s="744" t="s">
        <v>160</v>
      </c>
      <c r="AF90" s="745"/>
      <c r="AG90" s="745"/>
      <c r="AH90" s="746"/>
      <c r="AI90" s="744" t="s">
        <v>391</v>
      </c>
      <c r="AJ90" s="745"/>
      <c r="AK90" s="745"/>
      <c r="AL90" s="746"/>
      <c r="AM90" s="747" t="s">
        <v>69</v>
      </c>
      <c r="AN90" s="747"/>
      <c r="AO90" s="747"/>
      <c r="AP90" s="747"/>
      <c r="AQ90" s="257" t="s">
        <v>274</v>
      </c>
      <c r="AR90" s="258"/>
      <c r="AS90" s="258"/>
      <c r="AT90" s="259"/>
      <c r="AU90" s="283" t="s">
        <v>216</v>
      </c>
      <c r="AV90" s="283"/>
      <c r="AW90" s="283"/>
      <c r="AX90" s="284"/>
    </row>
    <row r="91" spans="1:50" ht="18.75" hidden="1" customHeight="1" x14ac:dyDescent="0.15">
      <c r="A91" s="884"/>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09"/>
      <c r="AC91" s="710"/>
      <c r="AD91" s="711"/>
      <c r="AE91" s="709"/>
      <c r="AF91" s="710"/>
      <c r="AG91" s="710"/>
      <c r="AH91" s="711"/>
      <c r="AI91" s="709"/>
      <c r="AJ91" s="710"/>
      <c r="AK91" s="710"/>
      <c r="AL91" s="711"/>
      <c r="AM91" s="713"/>
      <c r="AN91" s="713"/>
      <c r="AO91" s="713"/>
      <c r="AP91" s="713"/>
      <c r="AQ91" s="285"/>
      <c r="AR91" s="225"/>
      <c r="AS91" s="223" t="s">
        <v>275</v>
      </c>
      <c r="AT91" s="224"/>
      <c r="AU91" s="225"/>
      <c r="AV91" s="225"/>
      <c r="AW91" s="226" t="s">
        <v>266</v>
      </c>
      <c r="AX91" s="227"/>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14</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83</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52</v>
      </c>
      <c r="Z94" s="290"/>
      <c r="AA94" s="291"/>
      <c r="AB94" s="247" t="s">
        <v>45</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4"/>
      <c r="B95" s="296" t="s">
        <v>227</v>
      </c>
      <c r="C95" s="296"/>
      <c r="D95" s="296"/>
      <c r="E95" s="296"/>
      <c r="F95" s="297"/>
      <c r="G95" s="317" t="s">
        <v>30</v>
      </c>
      <c r="H95" s="301"/>
      <c r="I95" s="301"/>
      <c r="J95" s="301"/>
      <c r="K95" s="301"/>
      <c r="L95" s="301"/>
      <c r="M95" s="301"/>
      <c r="N95" s="301"/>
      <c r="O95" s="302"/>
      <c r="P95" s="304" t="s">
        <v>102</v>
      </c>
      <c r="Q95" s="301"/>
      <c r="R95" s="301"/>
      <c r="S95" s="301"/>
      <c r="T95" s="301"/>
      <c r="U95" s="301"/>
      <c r="V95" s="301"/>
      <c r="W95" s="301"/>
      <c r="X95" s="302"/>
      <c r="Y95" s="319"/>
      <c r="Z95" s="320"/>
      <c r="AA95" s="321"/>
      <c r="AB95" s="744" t="s">
        <v>42</v>
      </c>
      <c r="AC95" s="745"/>
      <c r="AD95" s="746"/>
      <c r="AE95" s="744" t="s">
        <v>160</v>
      </c>
      <c r="AF95" s="745"/>
      <c r="AG95" s="745"/>
      <c r="AH95" s="746"/>
      <c r="AI95" s="744" t="s">
        <v>391</v>
      </c>
      <c r="AJ95" s="745"/>
      <c r="AK95" s="745"/>
      <c r="AL95" s="746"/>
      <c r="AM95" s="747" t="s">
        <v>69</v>
      </c>
      <c r="AN95" s="747"/>
      <c r="AO95" s="747"/>
      <c r="AP95" s="747"/>
      <c r="AQ95" s="257" t="s">
        <v>274</v>
      </c>
      <c r="AR95" s="258"/>
      <c r="AS95" s="258"/>
      <c r="AT95" s="259"/>
      <c r="AU95" s="283" t="s">
        <v>216</v>
      </c>
      <c r="AV95" s="283"/>
      <c r="AW95" s="283"/>
      <c r="AX95" s="284"/>
    </row>
    <row r="96" spans="1:50" ht="18.75" hidden="1" customHeight="1" x14ac:dyDescent="0.15">
      <c r="A96" s="884"/>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09"/>
      <c r="AC96" s="710"/>
      <c r="AD96" s="711"/>
      <c r="AE96" s="709"/>
      <c r="AF96" s="710"/>
      <c r="AG96" s="710"/>
      <c r="AH96" s="711"/>
      <c r="AI96" s="709"/>
      <c r="AJ96" s="710"/>
      <c r="AK96" s="710"/>
      <c r="AL96" s="711"/>
      <c r="AM96" s="713"/>
      <c r="AN96" s="713"/>
      <c r="AO96" s="713"/>
      <c r="AP96" s="713"/>
      <c r="AQ96" s="285"/>
      <c r="AR96" s="225"/>
      <c r="AS96" s="223" t="s">
        <v>275</v>
      </c>
      <c r="AT96" s="224"/>
      <c r="AU96" s="225"/>
      <c r="AV96" s="225"/>
      <c r="AW96" s="226" t="s">
        <v>266</v>
      </c>
      <c r="AX96" s="227"/>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14</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83</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52</v>
      </c>
      <c r="Z99" s="326"/>
      <c r="AA99" s="327"/>
      <c r="AB99" s="328" t="s">
        <v>45</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364</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42</v>
      </c>
      <c r="AC100" s="339"/>
      <c r="AD100" s="339"/>
      <c r="AE100" s="340" t="s">
        <v>160</v>
      </c>
      <c r="AF100" s="341"/>
      <c r="AG100" s="341"/>
      <c r="AH100" s="342"/>
      <c r="AI100" s="340" t="s">
        <v>391</v>
      </c>
      <c r="AJ100" s="341"/>
      <c r="AK100" s="341"/>
      <c r="AL100" s="342"/>
      <c r="AM100" s="340" t="s">
        <v>69</v>
      </c>
      <c r="AN100" s="341"/>
      <c r="AO100" s="341"/>
      <c r="AP100" s="342"/>
      <c r="AQ100" s="343" t="s">
        <v>417</v>
      </c>
      <c r="AR100" s="344"/>
      <c r="AS100" s="344"/>
      <c r="AT100" s="345"/>
      <c r="AU100" s="343" t="s">
        <v>149</v>
      </c>
      <c r="AV100" s="344"/>
      <c r="AW100" s="344"/>
      <c r="AX100" s="346"/>
    </row>
    <row r="101" spans="1:50" ht="23.25" customHeight="1" x14ac:dyDescent="0.15">
      <c r="A101" s="809"/>
      <c r="B101" s="810"/>
      <c r="C101" s="810"/>
      <c r="D101" s="810"/>
      <c r="E101" s="810"/>
      <c r="F101" s="811"/>
      <c r="G101" s="416" t="s">
        <v>480</v>
      </c>
      <c r="H101" s="416"/>
      <c r="I101" s="416"/>
      <c r="J101" s="416"/>
      <c r="K101" s="416"/>
      <c r="L101" s="416"/>
      <c r="M101" s="416"/>
      <c r="N101" s="416"/>
      <c r="O101" s="416"/>
      <c r="P101" s="416"/>
      <c r="Q101" s="416"/>
      <c r="R101" s="416"/>
      <c r="S101" s="416"/>
      <c r="T101" s="416"/>
      <c r="U101" s="416"/>
      <c r="V101" s="416"/>
      <c r="W101" s="416"/>
      <c r="X101" s="417"/>
      <c r="Y101" s="347" t="s">
        <v>53</v>
      </c>
      <c r="Z101" s="106"/>
      <c r="AA101" s="107"/>
      <c r="AB101" s="231" t="s">
        <v>502</v>
      </c>
      <c r="AC101" s="231"/>
      <c r="AD101" s="231"/>
      <c r="AE101" s="232">
        <v>39015</v>
      </c>
      <c r="AF101" s="233"/>
      <c r="AG101" s="233"/>
      <c r="AH101" s="252"/>
      <c r="AI101" s="232">
        <v>36910</v>
      </c>
      <c r="AJ101" s="233"/>
      <c r="AK101" s="233"/>
      <c r="AL101" s="252"/>
      <c r="AM101" s="232">
        <v>38007</v>
      </c>
      <c r="AN101" s="233"/>
      <c r="AO101" s="233"/>
      <c r="AP101" s="252"/>
      <c r="AQ101" s="232"/>
      <c r="AR101" s="233"/>
      <c r="AS101" s="233"/>
      <c r="AT101" s="252"/>
      <c r="AU101" s="232"/>
      <c r="AV101" s="233"/>
      <c r="AW101" s="233"/>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113</v>
      </c>
      <c r="Z102" s="349"/>
      <c r="AA102" s="350"/>
      <c r="AB102" s="231" t="s">
        <v>502</v>
      </c>
      <c r="AC102" s="231"/>
      <c r="AD102" s="231"/>
      <c r="AE102" s="351">
        <v>46299</v>
      </c>
      <c r="AF102" s="351"/>
      <c r="AG102" s="351"/>
      <c r="AH102" s="351"/>
      <c r="AI102" s="351">
        <v>44542</v>
      </c>
      <c r="AJ102" s="351"/>
      <c r="AK102" s="351"/>
      <c r="AL102" s="351"/>
      <c r="AM102" s="351">
        <v>40920</v>
      </c>
      <c r="AN102" s="351"/>
      <c r="AO102" s="351"/>
      <c r="AP102" s="351"/>
      <c r="AQ102" s="255">
        <v>38561</v>
      </c>
      <c r="AR102" s="256"/>
      <c r="AS102" s="256"/>
      <c r="AT102" s="352"/>
      <c r="AU102" s="255"/>
      <c r="AV102" s="256"/>
      <c r="AW102" s="256"/>
      <c r="AX102" s="352"/>
    </row>
    <row r="103" spans="1:50" ht="31.5" customHeight="1" x14ac:dyDescent="0.15">
      <c r="A103" s="722" t="s">
        <v>364</v>
      </c>
      <c r="B103" s="723"/>
      <c r="C103" s="723"/>
      <c r="D103" s="723"/>
      <c r="E103" s="723"/>
      <c r="F103" s="724"/>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42</v>
      </c>
      <c r="AC103" s="155"/>
      <c r="AD103" s="156"/>
      <c r="AE103" s="154" t="s">
        <v>160</v>
      </c>
      <c r="AF103" s="155"/>
      <c r="AG103" s="155"/>
      <c r="AH103" s="156"/>
      <c r="AI103" s="154" t="s">
        <v>391</v>
      </c>
      <c r="AJ103" s="155"/>
      <c r="AK103" s="155"/>
      <c r="AL103" s="156"/>
      <c r="AM103" s="154" t="s">
        <v>69</v>
      </c>
      <c r="AN103" s="155"/>
      <c r="AO103" s="155"/>
      <c r="AP103" s="156"/>
      <c r="AQ103" s="356" t="s">
        <v>417</v>
      </c>
      <c r="AR103" s="357"/>
      <c r="AS103" s="357"/>
      <c r="AT103" s="358"/>
      <c r="AU103" s="356" t="s">
        <v>149</v>
      </c>
      <c r="AV103" s="357"/>
      <c r="AW103" s="357"/>
      <c r="AX103" s="359"/>
    </row>
    <row r="104" spans="1:50" ht="23.25" customHeight="1" x14ac:dyDescent="0.15">
      <c r="A104" s="809"/>
      <c r="B104" s="810"/>
      <c r="C104" s="810"/>
      <c r="D104" s="810"/>
      <c r="E104" s="810"/>
      <c r="F104" s="811"/>
      <c r="G104" s="416" t="s">
        <v>6</v>
      </c>
      <c r="H104" s="416"/>
      <c r="I104" s="416"/>
      <c r="J104" s="416"/>
      <c r="K104" s="416"/>
      <c r="L104" s="416"/>
      <c r="M104" s="416"/>
      <c r="N104" s="416"/>
      <c r="O104" s="416"/>
      <c r="P104" s="416"/>
      <c r="Q104" s="416"/>
      <c r="R104" s="416"/>
      <c r="S104" s="416"/>
      <c r="T104" s="416"/>
      <c r="U104" s="416"/>
      <c r="V104" s="416"/>
      <c r="W104" s="416"/>
      <c r="X104" s="417"/>
      <c r="Y104" s="360" t="s">
        <v>53</v>
      </c>
      <c r="Z104" s="361"/>
      <c r="AA104" s="362"/>
      <c r="AB104" s="363" t="s">
        <v>502</v>
      </c>
      <c r="AC104" s="364"/>
      <c r="AD104" s="365"/>
      <c r="AE104" s="232">
        <v>1238</v>
      </c>
      <c r="AF104" s="233"/>
      <c r="AG104" s="233"/>
      <c r="AH104" s="252"/>
      <c r="AI104" s="232">
        <v>1279</v>
      </c>
      <c r="AJ104" s="233"/>
      <c r="AK104" s="233"/>
      <c r="AL104" s="252"/>
      <c r="AM104" s="232">
        <v>1268</v>
      </c>
      <c r="AN104" s="233"/>
      <c r="AO104" s="233"/>
      <c r="AP104" s="252"/>
      <c r="AQ104" s="232"/>
      <c r="AR104" s="233"/>
      <c r="AS104" s="233"/>
      <c r="AT104" s="252"/>
      <c r="AU104" s="232"/>
      <c r="AV104" s="233"/>
      <c r="AW104" s="233"/>
      <c r="AX104" s="252"/>
    </row>
    <row r="105" spans="1:50" ht="23.25"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113</v>
      </c>
      <c r="Z105" s="366"/>
      <c r="AA105" s="367"/>
      <c r="AB105" s="322" t="s">
        <v>502</v>
      </c>
      <c r="AC105" s="323"/>
      <c r="AD105" s="324"/>
      <c r="AE105" s="351">
        <v>2110</v>
      </c>
      <c r="AF105" s="351"/>
      <c r="AG105" s="351"/>
      <c r="AH105" s="351"/>
      <c r="AI105" s="351">
        <v>2115</v>
      </c>
      <c r="AJ105" s="351"/>
      <c r="AK105" s="351"/>
      <c r="AL105" s="351"/>
      <c r="AM105" s="351">
        <v>2110</v>
      </c>
      <c r="AN105" s="351"/>
      <c r="AO105" s="351"/>
      <c r="AP105" s="351"/>
      <c r="AQ105" s="232">
        <v>2110</v>
      </c>
      <c r="AR105" s="233"/>
      <c r="AS105" s="233"/>
      <c r="AT105" s="252"/>
      <c r="AU105" s="255"/>
      <c r="AV105" s="256"/>
      <c r="AW105" s="256"/>
      <c r="AX105" s="352"/>
    </row>
    <row r="106" spans="1:50" ht="31.5" hidden="1" customHeight="1" x14ac:dyDescent="0.15">
      <c r="A106" s="722" t="s">
        <v>364</v>
      </c>
      <c r="B106" s="723"/>
      <c r="C106" s="723"/>
      <c r="D106" s="723"/>
      <c r="E106" s="723"/>
      <c r="F106" s="724"/>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42</v>
      </c>
      <c r="AC106" s="155"/>
      <c r="AD106" s="156"/>
      <c r="AE106" s="154" t="s">
        <v>160</v>
      </c>
      <c r="AF106" s="155"/>
      <c r="AG106" s="155"/>
      <c r="AH106" s="156"/>
      <c r="AI106" s="154" t="s">
        <v>391</v>
      </c>
      <c r="AJ106" s="155"/>
      <c r="AK106" s="155"/>
      <c r="AL106" s="156"/>
      <c r="AM106" s="154" t="s">
        <v>69</v>
      </c>
      <c r="AN106" s="155"/>
      <c r="AO106" s="155"/>
      <c r="AP106" s="156"/>
      <c r="AQ106" s="356" t="s">
        <v>417</v>
      </c>
      <c r="AR106" s="357"/>
      <c r="AS106" s="357"/>
      <c r="AT106" s="358"/>
      <c r="AU106" s="356" t="s">
        <v>149</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53</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113</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2" t="s">
        <v>364</v>
      </c>
      <c r="B109" s="723"/>
      <c r="C109" s="723"/>
      <c r="D109" s="723"/>
      <c r="E109" s="723"/>
      <c r="F109" s="724"/>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42</v>
      </c>
      <c r="AC109" s="155"/>
      <c r="AD109" s="156"/>
      <c r="AE109" s="154" t="s">
        <v>160</v>
      </c>
      <c r="AF109" s="155"/>
      <c r="AG109" s="155"/>
      <c r="AH109" s="156"/>
      <c r="AI109" s="154" t="s">
        <v>391</v>
      </c>
      <c r="AJ109" s="155"/>
      <c r="AK109" s="155"/>
      <c r="AL109" s="156"/>
      <c r="AM109" s="154" t="s">
        <v>69</v>
      </c>
      <c r="AN109" s="155"/>
      <c r="AO109" s="155"/>
      <c r="AP109" s="156"/>
      <c r="AQ109" s="356" t="s">
        <v>417</v>
      </c>
      <c r="AR109" s="357"/>
      <c r="AS109" s="357"/>
      <c r="AT109" s="358"/>
      <c r="AU109" s="356" t="s">
        <v>149</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53</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113</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2" t="s">
        <v>364</v>
      </c>
      <c r="B112" s="723"/>
      <c r="C112" s="723"/>
      <c r="D112" s="723"/>
      <c r="E112" s="723"/>
      <c r="F112" s="724"/>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42</v>
      </c>
      <c r="AC112" s="155"/>
      <c r="AD112" s="156"/>
      <c r="AE112" s="154" t="s">
        <v>160</v>
      </c>
      <c r="AF112" s="155"/>
      <c r="AG112" s="155"/>
      <c r="AH112" s="156"/>
      <c r="AI112" s="154" t="s">
        <v>391</v>
      </c>
      <c r="AJ112" s="155"/>
      <c r="AK112" s="155"/>
      <c r="AL112" s="156"/>
      <c r="AM112" s="154" t="s">
        <v>69</v>
      </c>
      <c r="AN112" s="155"/>
      <c r="AO112" s="155"/>
      <c r="AP112" s="156"/>
      <c r="AQ112" s="356" t="s">
        <v>417</v>
      </c>
      <c r="AR112" s="357"/>
      <c r="AS112" s="357"/>
      <c r="AT112" s="358"/>
      <c r="AU112" s="356" t="s">
        <v>149</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53</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113</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2" t="s">
        <v>40</v>
      </c>
      <c r="B115" s="568"/>
      <c r="C115" s="568"/>
      <c r="D115" s="568"/>
      <c r="E115" s="568"/>
      <c r="F115" s="813"/>
      <c r="G115" s="155" t="s">
        <v>54</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42</v>
      </c>
      <c r="AC115" s="155"/>
      <c r="AD115" s="156"/>
      <c r="AE115" s="154" t="s">
        <v>160</v>
      </c>
      <c r="AF115" s="155"/>
      <c r="AG115" s="155"/>
      <c r="AH115" s="156"/>
      <c r="AI115" s="154" t="s">
        <v>391</v>
      </c>
      <c r="AJ115" s="155"/>
      <c r="AK115" s="155"/>
      <c r="AL115" s="156"/>
      <c r="AM115" s="154" t="s">
        <v>69</v>
      </c>
      <c r="AN115" s="155"/>
      <c r="AO115" s="155"/>
      <c r="AP115" s="156"/>
      <c r="AQ115" s="371" t="s">
        <v>418</v>
      </c>
      <c r="AR115" s="372"/>
      <c r="AS115" s="372"/>
      <c r="AT115" s="372"/>
      <c r="AU115" s="372"/>
      <c r="AV115" s="372"/>
      <c r="AW115" s="372"/>
      <c r="AX115" s="373"/>
    </row>
    <row r="116" spans="1:50" ht="23.25" customHeight="1" x14ac:dyDescent="0.15">
      <c r="A116" s="814"/>
      <c r="B116" s="815"/>
      <c r="C116" s="815"/>
      <c r="D116" s="815"/>
      <c r="E116" s="815"/>
      <c r="F116" s="816"/>
      <c r="G116" s="819" t="s">
        <v>26</v>
      </c>
      <c r="H116" s="819"/>
      <c r="I116" s="819"/>
      <c r="J116" s="819"/>
      <c r="K116" s="819"/>
      <c r="L116" s="819"/>
      <c r="M116" s="819"/>
      <c r="N116" s="819"/>
      <c r="O116" s="819"/>
      <c r="P116" s="819"/>
      <c r="Q116" s="819"/>
      <c r="R116" s="819"/>
      <c r="S116" s="819"/>
      <c r="T116" s="819"/>
      <c r="U116" s="819"/>
      <c r="V116" s="819"/>
      <c r="W116" s="819"/>
      <c r="X116" s="819"/>
      <c r="Y116" s="374" t="s">
        <v>40</v>
      </c>
      <c r="Z116" s="375"/>
      <c r="AA116" s="376"/>
      <c r="AB116" s="322" t="s">
        <v>507</v>
      </c>
      <c r="AC116" s="323"/>
      <c r="AD116" s="324"/>
      <c r="AE116" s="351">
        <v>14759</v>
      </c>
      <c r="AF116" s="351"/>
      <c r="AG116" s="351"/>
      <c r="AH116" s="351"/>
      <c r="AI116" s="351">
        <v>15565</v>
      </c>
      <c r="AJ116" s="351"/>
      <c r="AK116" s="351"/>
      <c r="AL116" s="351"/>
      <c r="AM116" s="351">
        <v>15283</v>
      </c>
      <c r="AN116" s="351"/>
      <c r="AO116" s="351"/>
      <c r="AP116" s="351"/>
      <c r="AQ116" s="232">
        <v>16300</v>
      </c>
      <c r="AR116" s="233"/>
      <c r="AS116" s="233"/>
      <c r="AT116" s="233"/>
      <c r="AU116" s="233"/>
      <c r="AV116" s="233"/>
      <c r="AW116" s="233"/>
      <c r="AX116" s="237"/>
    </row>
    <row r="117" spans="1:50" ht="46.5" customHeight="1" x14ac:dyDescent="0.15">
      <c r="A117" s="817"/>
      <c r="B117" s="125"/>
      <c r="C117" s="125"/>
      <c r="D117" s="125"/>
      <c r="E117" s="125"/>
      <c r="F117" s="818"/>
      <c r="G117" s="820"/>
      <c r="H117" s="820"/>
      <c r="I117" s="820"/>
      <c r="J117" s="820"/>
      <c r="K117" s="820"/>
      <c r="L117" s="820"/>
      <c r="M117" s="820"/>
      <c r="N117" s="820"/>
      <c r="O117" s="820"/>
      <c r="P117" s="820"/>
      <c r="Q117" s="820"/>
      <c r="R117" s="820"/>
      <c r="S117" s="820"/>
      <c r="T117" s="820"/>
      <c r="U117" s="820"/>
      <c r="V117" s="820"/>
      <c r="W117" s="820"/>
      <c r="X117" s="820"/>
      <c r="Y117" s="228" t="s">
        <v>91</v>
      </c>
      <c r="Z117" s="349"/>
      <c r="AA117" s="350"/>
      <c r="AB117" s="377" t="s">
        <v>100</v>
      </c>
      <c r="AC117" s="378"/>
      <c r="AD117" s="379"/>
      <c r="AE117" s="380" t="s">
        <v>508</v>
      </c>
      <c r="AF117" s="380"/>
      <c r="AG117" s="380"/>
      <c r="AH117" s="380"/>
      <c r="AI117" s="380" t="s">
        <v>470</v>
      </c>
      <c r="AJ117" s="380"/>
      <c r="AK117" s="380"/>
      <c r="AL117" s="380"/>
      <c r="AM117" s="380" t="s">
        <v>527</v>
      </c>
      <c r="AN117" s="380"/>
      <c r="AO117" s="380"/>
      <c r="AP117" s="380"/>
      <c r="AQ117" s="380" t="s">
        <v>528</v>
      </c>
      <c r="AR117" s="380"/>
      <c r="AS117" s="380"/>
      <c r="AT117" s="380"/>
      <c r="AU117" s="380"/>
      <c r="AV117" s="380"/>
      <c r="AW117" s="380"/>
      <c r="AX117" s="381"/>
    </row>
    <row r="118" spans="1:50" ht="23.25" customHeight="1" x14ac:dyDescent="0.15">
      <c r="A118" s="812" t="s">
        <v>40</v>
      </c>
      <c r="B118" s="568"/>
      <c r="C118" s="568"/>
      <c r="D118" s="568"/>
      <c r="E118" s="568"/>
      <c r="F118" s="813"/>
      <c r="G118" s="155" t="s">
        <v>54</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42</v>
      </c>
      <c r="AC118" s="155"/>
      <c r="AD118" s="156"/>
      <c r="AE118" s="154" t="s">
        <v>160</v>
      </c>
      <c r="AF118" s="155"/>
      <c r="AG118" s="155"/>
      <c r="AH118" s="156"/>
      <c r="AI118" s="154" t="s">
        <v>391</v>
      </c>
      <c r="AJ118" s="155"/>
      <c r="AK118" s="155"/>
      <c r="AL118" s="156"/>
      <c r="AM118" s="154" t="s">
        <v>69</v>
      </c>
      <c r="AN118" s="155"/>
      <c r="AO118" s="155"/>
      <c r="AP118" s="156"/>
      <c r="AQ118" s="371" t="s">
        <v>418</v>
      </c>
      <c r="AR118" s="372"/>
      <c r="AS118" s="372"/>
      <c r="AT118" s="372"/>
      <c r="AU118" s="372"/>
      <c r="AV118" s="372"/>
      <c r="AW118" s="372"/>
      <c r="AX118" s="373"/>
    </row>
    <row r="119" spans="1:50" ht="23.25" customHeight="1" x14ac:dyDescent="0.15">
      <c r="A119" s="814"/>
      <c r="B119" s="815"/>
      <c r="C119" s="815"/>
      <c r="D119" s="815"/>
      <c r="E119" s="815"/>
      <c r="F119" s="816"/>
      <c r="G119" s="819" t="s">
        <v>498</v>
      </c>
      <c r="H119" s="819"/>
      <c r="I119" s="819"/>
      <c r="J119" s="819"/>
      <c r="K119" s="819"/>
      <c r="L119" s="819"/>
      <c r="M119" s="819"/>
      <c r="N119" s="819"/>
      <c r="O119" s="819"/>
      <c r="P119" s="819"/>
      <c r="Q119" s="819"/>
      <c r="R119" s="819"/>
      <c r="S119" s="819"/>
      <c r="T119" s="819"/>
      <c r="U119" s="819"/>
      <c r="V119" s="819"/>
      <c r="W119" s="819"/>
      <c r="X119" s="819"/>
      <c r="Y119" s="374" t="s">
        <v>40</v>
      </c>
      <c r="Z119" s="375"/>
      <c r="AA119" s="376"/>
      <c r="AB119" s="322" t="s">
        <v>507</v>
      </c>
      <c r="AC119" s="323"/>
      <c r="AD119" s="324"/>
      <c r="AE119" s="351">
        <v>115808</v>
      </c>
      <c r="AF119" s="351"/>
      <c r="AG119" s="351"/>
      <c r="AH119" s="351"/>
      <c r="AI119" s="351">
        <v>119447</v>
      </c>
      <c r="AJ119" s="351"/>
      <c r="AK119" s="351"/>
      <c r="AL119" s="351"/>
      <c r="AM119" s="351">
        <v>120814</v>
      </c>
      <c r="AN119" s="351"/>
      <c r="AO119" s="351"/>
      <c r="AP119" s="351"/>
      <c r="AQ119" s="351">
        <v>96985</v>
      </c>
      <c r="AR119" s="351"/>
      <c r="AS119" s="351"/>
      <c r="AT119" s="351"/>
      <c r="AU119" s="351"/>
      <c r="AV119" s="351"/>
      <c r="AW119" s="351"/>
      <c r="AX119" s="382"/>
    </row>
    <row r="120" spans="1:50" ht="46.5" customHeight="1" x14ac:dyDescent="0.15">
      <c r="A120" s="817"/>
      <c r="B120" s="125"/>
      <c r="C120" s="125"/>
      <c r="D120" s="125"/>
      <c r="E120" s="125"/>
      <c r="F120" s="818"/>
      <c r="G120" s="820"/>
      <c r="H120" s="820"/>
      <c r="I120" s="820"/>
      <c r="J120" s="820"/>
      <c r="K120" s="820"/>
      <c r="L120" s="820"/>
      <c r="M120" s="820"/>
      <c r="N120" s="820"/>
      <c r="O120" s="820"/>
      <c r="P120" s="820"/>
      <c r="Q120" s="820"/>
      <c r="R120" s="820"/>
      <c r="S120" s="820"/>
      <c r="T120" s="820"/>
      <c r="U120" s="820"/>
      <c r="V120" s="820"/>
      <c r="W120" s="820"/>
      <c r="X120" s="820"/>
      <c r="Y120" s="228" t="s">
        <v>91</v>
      </c>
      <c r="Z120" s="349"/>
      <c r="AA120" s="350"/>
      <c r="AB120" s="377" t="s">
        <v>100</v>
      </c>
      <c r="AC120" s="378"/>
      <c r="AD120" s="379"/>
      <c r="AE120" s="380" t="s">
        <v>179</v>
      </c>
      <c r="AF120" s="380"/>
      <c r="AG120" s="380"/>
      <c r="AH120" s="380"/>
      <c r="AI120" s="380" t="s">
        <v>509</v>
      </c>
      <c r="AJ120" s="380"/>
      <c r="AK120" s="380"/>
      <c r="AL120" s="380"/>
      <c r="AM120" s="380" t="s">
        <v>51</v>
      </c>
      <c r="AN120" s="380"/>
      <c r="AO120" s="380"/>
      <c r="AP120" s="380"/>
      <c r="AQ120" s="380" t="s">
        <v>522</v>
      </c>
      <c r="AR120" s="380"/>
      <c r="AS120" s="380"/>
      <c r="AT120" s="380"/>
      <c r="AU120" s="380"/>
      <c r="AV120" s="380"/>
      <c r="AW120" s="380"/>
      <c r="AX120" s="381"/>
    </row>
    <row r="121" spans="1:50" ht="23.25" hidden="1" customHeight="1" x14ac:dyDescent="0.15">
      <c r="A121" s="812" t="s">
        <v>40</v>
      </c>
      <c r="B121" s="568"/>
      <c r="C121" s="568"/>
      <c r="D121" s="568"/>
      <c r="E121" s="568"/>
      <c r="F121" s="813"/>
      <c r="G121" s="155" t="s">
        <v>54</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42</v>
      </c>
      <c r="AC121" s="155"/>
      <c r="AD121" s="156"/>
      <c r="AE121" s="154" t="s">
        <v>160</v>
      </c>
      <c r="AF121" s="155"/>
      <c r="AG121" s="155"/>
      <c r="AH121" s="156"/>
      <c r="AI121" s="154" t="s">
        <v>391</v>
      </c>
      <c r="AJ121" s="155"/>
      <c r="AK121" s="155"/>
      <c r="AL121" s="156"/>
      <c r="AM121" s="154" t="s">
        <v>69</v>
      </c>
      <c r="AN121" s="155"/>
      <c r="AO121" s="155"/>
      <c r="AP121" s="156"/>
      <c r="AQ121" s="371" t="s">
        <v>418</v>
      </c>
      <c r="AR121" s="372"/>
      <c r="AS121" s="372"/>
      <c r="AT121" s="372"/>
      <c r="AU121" s="372"/>
      <c r="AV121" s="372"/>
      <c r="AW121" s="372"/>
      <c r="AX121" s="373"/>
    </row>
    <row r="122" spans="1:50" ht="23.25" hidden="1" customHeight="1" x14ac:dyDescent="0.15">
      <c r="A122" s="814"/>
      <c r="B122" s="815"/>
      <c r="C122" s="815"/>
      <c r="D122" s="815"/>
      <c r="E122" s="815"/>
      <c r="F122" s="816"/>
      <c r="G122" s="819" t="s">
        <v>176</v>
      </c>
      <c r="H122" s="819"/>
      <c r="I122" s="819"/>
      <c r="J122" s="819"/>
      <c r="K122" s="819"/>
      <c r="L122" s="819"/>
      <c r="M122" s="819"/>
      <c r="N122" s="819"/>
      <c r="O122" s="819"/>
      <c r="P122" s="819"/>
      <c r="Q122" s="819"/>
      <c r="R122" s="819"/>
      <c r="S122" s="819"/>
      <c r="T122" s="819"/>
      <c r="U122" s="819"/>
      <c r="V122" s="819"/>
      <c r="W122" s="819"/>
      <c r="X122" s="819"/>
      <c r="Y122" s="374" t="s">
        <v>40</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5"/>
      <c r="C123" s="125"/>
      <c r="D123" s="125"/>
      <c r="E123" s="125"/>
      <c r="F123" s="818"/>
      <c r="G123" s="820"/>
      <c r="H123" s="820"/>
      <c r="I123" s="820"/>
      <c r="J123" s="820"/>
      <c r="K123" s="820"/>
      <c r="L123" s="820"/>
      <c r="M123" s="820"/>
      <c r="N123" s="820"/>
      <c r="O123" s="820"/>
      <c r="P123" s="820"/>
      <c r="Q123" s="820"/>
      <c r="R123" s="820"/>
      <c r="S123" s="820"/>
      <c r="T123" s="820"/>
      <c r="U123" s="820"/>
      <c r="V123" s="820"/>
      <c r="W123" s="820"/>
      <c r="X123" s="820"/>
      <c r="Y123" s="228" t="s">
        <v>91</v>
      </c>
      <c r="Z123" s="349"/>
      <c r="AA123" s="350"/>
      <c r="AB123" s="377" t="s">
        <v>100</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40</v>
      </c>
      <c r="B124" s="568"/>
      <c r="C124" s="568"/>
      <c r="D124" s="568"/>
      <c r="E124" s="568"/>
      <c r="F124" s="813"/>
      <c r="G124" s="155" t="s">
        <v>54</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42</v>
      </c>
      <c r="AC124" s="155"/>
      <c r="AD124" s="156"/>
      <c r="AE124" s="154" t="s">
        <v>160</v>
      </c>
      <c r="AF124" s="155"/>
      <c r="AG124" s="155"/>
      <c r="AH124" s="156"/>
      <c r="AI124" s="154" t="s">
        <v>391</v>
      </c>
      <c r="AJ124" s="155"/>
      <c r="AK124" s="155"/>
      <c r="AL124" s="156"/>
      <c r="AM124" s="154" t="s">
        <v>69</v>
      </c>
      <c r="AN124" s="155"/>
      <c r="AO124" s="155"/>
      <c r="AP124" s="156"/>
      <c r="AQ124" s="371" t="s">
        <v>418</v>
      </c>
      <c r="AR124" s="372"/>
      <c r="AS124" s="372"/>
      <c r="AT124" s="372"/>
      <c r="AU124" s="372"/>
      <c r="AV124" s="372"/>
      <c r="AW124" s="372"/>
      <c r="AX124" s="373"/>
    </row>
    <row r="125" spans="1:50" ht="23.25" hidden="1" customHeight="1" x14ac:dyDescent="0.15">
      <c r="A125" s="814"/>
      <c r="B125" s="815"/>
      <c r="C125" s="815"/>
      <c r="D125" s="815"/>
      <c r="E125" s="815"/>
      <c r="F125" s="816"/>
      <c r="G125" s="819" t="s">
        <v>176</v>
      </c>
      <c r="H125" s="819"/>
      <c r="I125" s="819"/>
      <c r="J125" s="819"/>
      <c r="K125" s="819"/>
      <c r="L125" s="819"/>
      <c r="M125" s="819"/>
      <c r="N125" s="819"/>
      <c r="O125" s="819"/>
      <c r="P125" s="819"/>
      <c r="Q125" s="819"/>
      <c r="R125" s="819"/>
      <c r="S125" s="819"/>
      <c r="T125" s="819"/>
      <c r="U125" s="819"/>
      <c r="V125" s="819"/>
      <c r="W125" s="819"/>
      <c r="X125" s="821"/>
      <c r="Y125" s="374" t="s">
        <v>40</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5"/>
      <c r="C126" s="125"/>
      <c r="D126" s="125"/>
      <c r="E126" s="125"/>
      <c r="F126" s="818"/>
      <c r="G126" s="820"/>
      <c r="H126" s="820"/>
      <c r="I126" s="820"/>
      <c r="J126" s="820"/>
      <c r="K126" s="820"/>
      <c r="L126" s="820"/>
      <c r="M126" s="820"/>
      <c r="N126" s="820"/>
      <c r="O126" s="820"/>
      <c r="P126" s="820"/>
      <c r="Q126" s="820"/>
      <c r="R126" s="820"/>
      <c r="S126" s="820"/>
      <c r="T126" s="820"/>
      <c r="U126" s="820"/>
      <c r="V126" s="820"/>
      <c r="W126" s="820"/>
      <c r="X126" s="822"/>
      <c r="Y126" s="228" t="s">
        <v>91</v>
      </c>
      <c r="Z126" s="349"/>
      <c r="AA126" s="350"/>
      <c r="AB126" s="377" t="s">
        <v>100</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40</v>
      </c>
      <c r="B127" s="815"/>
      <c r="C127" s="815"/>
      <c r="D127" s="815"/>
      <c r="E127" s="815"/>
      <c r="F127" s="816"/>
      <c r="G127" s="710" t="s">
        <v>54</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42</v>
      </c>
      <c r="AC127" s="710"/>
      <c r="AD127" s="711"/>
      <c r="AE127" s="154" t="s">
        <v>160</v>
      </c>
      <c r="AF127" s="155"/>
      <c r="AG127" s="155"/>
      <c r="AH127" s="156"/>
      <c r="AI127" s="154" t="s">
        <v>391</v>
      </c>
      <c r="AJ127" s="155"/>
      <c r="AK127" s="155"/>
      <c r="AL127" s="156"/>
      <c r="AM127" s="154" t="s">
        <v>69</v>
      </c>
      <c r="AN127" s="155"/>
      <c r="AO127" s="155"/>
      <c r="AP127" s="156"/>
      <c r="AQ127" s="371" t="s">
        <v>418</v>
      </c>
      <c r="AR127" s="372"/>
      <c r="AS127" s="372"/>
      <c r="AT127" s="372"/>
      <c r="AU127" s="372"/>
      <c r="AV127" s="372"/>
      <c r="AW127" s="372"/>
      <c r="AX127" s="373"/>
    </row>
    <row r="128" spans="1:50" ht="23.25" hidden="1" customHeight="1" x14ac:dyDescent="0.15">
      <c r="A128" s="814"/>
      <c r="B128" s="815"/>
      <c r="C128" s="815"/>
      <c r="D128" s="815"/>
      <c r="E128" s="815"/>
      <c r="F128" s="816"/>
      <c r="G128" s="819" t="s">
        <v>176</v>
      </c>
      <c r="H128" s="819"/>
      <c r="I128" s="819"/>
      <c r="J128" s="819"/>
      <c r="K128" s="819"/>
      <c r="L128" s="819"/>
      <c r="M128" s="819"/>
      <c r="N128" s="819"/>
      <c r="O128" s="819"/>
      <c r="P128" s="819"/>
      <c r="Q128" s="819"/>
      <c r="R128" s="819"/>
      <c r="S128" s="819"/>
      <c r="T128" s="819"/>
      <c r="U128" s="819"/>
      <c r="V128" s="819"/>
      <c r="W128" s="819"/>
      <c r="X128" s="819"/>
      <c r="Y128" s="374" t="s">
        <v>40</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5"/>
      <c r="C129" s="125"/>
      <c r="D129" s="125"/>
      <c r="E129" s="125"/>
      <c r="F129" s="818"/>
      <c r="G129" s="820"/>
      <c r="H129" s="820"/>
      <c r="I129" s="820"/>
      <c r="J129" s="820"/>
      <c r="K129" s="820"/>
      <c r="L129" s="820"/>
      <c r="M129" s="820"/>
      <c r="N129" s="820"/>
      <c r="O129" s="820"/>
      <c r="P129" s="820"/>
      <c r="Q129" s="820"/>
      <c r="R129" s="820"/>
      <c r="S129" s="820"/>
      <c r="T129" s="820"/>
      <c r="U129" s="820"/>
      <c r="V129" s="820"/>
      <c r="W129" s="820"/>
      <c r="X129" s="820"/>
      <c r="Y129" s="228" t="s">
        <v>91</v>
      </c>
      <c r="Z129" s="349"/>
      <c r="AA129" s="350"/>
      <c r="AB129" s="377" t="s">
        <v>100</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199</v>
      </c>
      <c r="B130" s="887"/>
      <c r="C130" s="892" t="s">
        <v>280</v>
      </c>
      <c r="D130" s="887"/>
      <c r="E130" s="389" t="s">
        <v>319</v>
      </c>
      <c r="F130" s="390"/>
      <c r="G130" s="391" t="s">
        <v>238</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317</v>
      </c>
      <c r="F131" s="395"/>
      <c r="G131" s="396" t="s">
        <v>510</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282</v>
      </c>
      <c r="F132" s="897"/>
      <c r="G132" s="826" t="s">
        <v>293</v>
      </c>
      <c r="H132" s="241"/>
      <c r="I132" s="241"/>
      <c r="J132" s="241"/>
      <c r="K132" s="241"/>
      <c r="L132" s="241"/>
      <c r="M132" s="241"/>
      <c r="N132" s="241"/>
      <c r="O132" s="241"/>
      <c r="P132" s="241"/>
      <c r="Q132" s="241"/>
      <c r="R132" s="241"/>
      <c r="S132" s="241"/>
      <c r="T132" s="241"/>
      <c r="U132" s="241"/>
      <c r="V132" s="241"/>
      <c r="W132" s="241"/>
      <c r="X132" s="242"/>
      <c r="Y132" s="792"/>
      <c r="Z132" s="793"/>
      <c r="AA132" s="794"/>
      <c r="AB132" s="240" t="s">
        <v>42</v>
      </c>
      <c r="AC132" s="241"/>
      <c r="AD132" s="242"/>
      <c r="AE132" s="827" t="s">
        <v>160</v>
      </c>
      <c r="AF132" s="827"/>
      <c r="AG132" s="827"/>
      <c r="AH132" s="827"/>
      <c r="AI132" s="827" t="s">
        <v>391</v>
      </c>
      <c r="AJ132" s="827"/>
      <c r="AK132" s="827"/>
      <c r="AL132" s="827"/>
      <c r="AM132" s="827" t="s">
        <v>69</v>
      </c>
      <c r="AN132" s="827"/>
      <c r="AO132" s="827"/>
      <c r="AP132" s="240"/>
      <c r="AQ132" s="240" t="s">
        <v>274</v>
      </c>
      <c r="AR132" s="241"/>
      <c r="AS132" s="241"/>
      <c r="AT132" s="242"/>
      <c r="AU132" s="385" t="s">
        <v>297</v>
      </c>
      <c r="AV132" s="385"/>
      <c r="AW132" s="385"/>
      <c r="AX132" s="386"/>
    </row>
    <row r="133" spans="1:50" ht="18.75" customHeight="1" x14ac:dyDescent="0.15">
      <c r="A133" s="888"/>
      <c r="B133" s="889"/>
      <c r="C133" s="893"/>
      <c r="D133" s="889"/>
      <c r="E133" s="893"/>
      <c r="F133" s="898"/>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t="s">
        <v>404</v>
      </c>
      <c r="AR133" s="225"/>
      <c r="AS133" s="223" t="s">
        <v>275</v>
      </c>
      <c r="AT133" s="224"/>
      <c r="AU133" s="222" t="s">
        <v>404</v>
      </c>
      <c r="AV133" s="222"/>
      <c r="AW133" s="223" t="s">
        <v>266</v>
      </c>
      <c r="AX133" s="248"/>
    </row>
    <row r="134" spans="1:50" ht="39.75" customHeight="1" x14ac:dyDescent="0.15">
      <c r="A134" s="888"/>
      <c r="B134" s="889"/>
      <c r="C134" s="893"/>
      <c r="D134" s="889"/>
      <c r="E134" s="893"/>
      <c r="F134" s="898"/>
      <c r="G134" s="415" t="s">
        <v>404</v>
      </c>
      <c r="H134" s="416"/>
      <c r="I134" s="416"/>
      <c r="J134" s="416"/>
      <c r="K134" s="416"/>
      <c r="L134" s="416"/>
      <c r="M134" s="416"/>
      <c r="N134" s="416"/>
      <c r="O134" s="416"/>
      <c r="P134" s="416"/>
      <c r="Q134" s="416"/>
      <c r="R134" s="416"/>
      <c r="S134" s="416"/>
      <c r="T134" s="416"/>
      <c r="U134" s="416"/>
      <c r="V134" s="416"/>
      <c r="W134" s="416"/>
      <c r="X134" s="417"/>
      <c r="Y134" s="276" t="s">
        <v>294</v>
      </c>
      <c r="Z134" s="249"/>
      <c r="AA134" s="250"/>
      <c r="AB134" s="387" t="s">
        <v>404</v>
      </c>
      <c r="AC134" s="388"/>
      <c r="AD134" s="388"/>
      <c r="AE134" s="383" t="s">
        <v>404</v>
      </c>
      <c r="AF134" s="235"/>
      <c r="AG134" s="235"/>
      <c r="AH134" s="235"/>
      <c r="AI134" s="383" t="s">
        <v>404</v>
      </c>
      <c r="AJ134" s="235"/>
      <c r="AK134" s="235"/>
      <c r="AL134" s="235"/>
      <c r="AM134" s="383" t="s">
        <v>404</v>
      </c>
      <c r="AN134" s="235"/>
      <c r="AO134" s="235"/>
      <c r="AP134" s="235"/>
      <c r="AQ134" s="383" t="s">
        <v>404</v>
      </c>
      <c r="AR134" s="235"/>
      <c r="AS134" s="235"/>
      <c r="AT134" s="235"/>
      <c r="AU134" s="383" t="s">
        <v>404</v>
      </c>
      <c r="AV134" s="235"/>
      <c r="AW134" s="235"/>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8" t="s">
        <v>83</v>
      </c>
      <c r="Z135" s="196"/>
      <c r="AA135" s="197"/>
      <c r="AB135" s="399" t="s">
        <v>404</v>
      </c>
      <c r="AC135" s="277"/>
      <c r="AD135" s="277"/>
      <c r="AE135" s="383" t="s">
        <v>404</v>
      </c>
      <c r="AF135" s="235"/>
      <c r="AG135" s="235"/>
      <c r="AH135" s="235"/>
      <c r="AI135" s="383" t="s">
        <v>404</v>
      </c>
      <c r="AJ135" s="235"/>
      <c r="AK135" s="235"/>
      <c r="AL135" s="235"/>
      <c r="AM135" s="383" t="s">
        <v>404</v>
      </c>
      <c r="AN135" s="235"/>
      <c r="AO135" s="235"/>
      <c r="AP135" s="235"/>
      <c r="AQ135" s="383" t="s">
        <v>404</v>
      </c>
      <c r="AR135" s="235"/>
      <c r="AS135" s="235"/>
      <c r="AT135" s="235"/>
      <c r="AU135" s="383" t="s">
        <v>404</v>
      </c>
      <c r="AV135" s="235"/>
      <c r="AW135" s="235"/>
      <c r="AX135" s="384"/>
    </row>
    <row r="136" spans="1:50" ht="18.75" hidden="1" customHeight="1" x14ac:dyDescent="0.15">
      <c r="A136" s="888"/>
      <c r="B136" s="889"/>
      <c r="C136" s="893"/>
      <c r="D136" s="889"/>
      <c r="E136" s="893"/>
      <c r="F136" s="898"/>
      <c r="G136" s="826" t="s">
        <v>293</v>
      </c>
      <c r="H136" s="241"/>
      <c r="I136" s="241"/>
      <c r="J136" s="241"/>
      <c r="K136" s="241"/>
      <c r="L136" s="241"/>
      <c r="M136" s="241"/>
      <c r="N136" s="241"/>
      <c r="O136" s="241"/>
      <c r="P136" s="241"/>
      <c r="Q136" s="241"/>
      <c r="R136" s="241"/>
      <c r="S136" s="241"/>
      <c r="T136" s="241"/>
      <c r="U136" s="241"/>
      <c r="V136" s="241"/>
      <c r="W136" s="241"/>
      <c r="X136" s="242"/>
      <c r="Y136" s="792"/>
      <c r="Z136" s="793"/>
      <c r="AA136" s="794"/>
      <c r="AB136" s="240" t="s">
        <v>42</v>
      </c>
      <c r="AC136" s="241"/>
      <c r="AD136" s="242"/>
      <c r="AE136" s="827" t="s">
        <v>160</v>
      </c>
      <c r="AF136" s="827"/>
      <c r="AG136" s="827"/>
      <c r="AH136" s="827"/>
      <c r="AI136" s="827" t="s">
        <v>391</v>
      </c>
      <c r="AJ136" s="827"/>
      <c r="AK136" s="827"/>
      <c r="AL136" s="827"/>
      <c r="AM136" s="827" t="s">
        <v>69</v>
      </c>
      <c r="AN136" s="827"/>
      <c r="AO136" s="827"/>
      <c r="AP136" s="240"/>
      <c r="AQ136" s="240" t="s">
        <v>274</v>
      </c>
      <c r="AR136" s="241"/>
      <c r="AS136" s="241"/>
      <c r="AT136" s="242"/>
      <c r="AU136" s="385" t="s">
        <v>297</v>
      </c>
      <c r="AV136" s="385"/>
      <c r="AW136" s="385"/>
      <c r="AX136" s="386"/>
    </row>
    <row r="137" spans="1:50" ht="18.75" hidden="1" customHeight="1" x14ac:dyDescent="0.15">
      <c r="A137" s="888"/>
      <c r="B137" s="889"/>
      <c r="C137" s="893"/>
      <c r="D137" s="889"/>
      <c r="E137" s="893"/>
      <c r="F137" s="898"/>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275</v>
      </c>
      <c r="AT137" s="224"/>
      <c r="AU137" s="222"/>
      <c r="AV137" s="222"/>
      <c r="AW137" s="223" t="s">
        <v>266</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294</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8" t="s">
        <v>83</v>
      </c>
      <c r="Z139" s="196"/>
      <c r="AA139" s="197"/>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88"/>
      <c r="B140" s="889"/>
      <c r="C140" s="893"/>
      <c r="D140" s="889"/>
      <c r="E140" s="893"/>
      <c r="F140" s="898"/>
      <c r="G140" s="826" t="s">
        <v>293</v>
      </c>
      <c r="H140" s="241"/>
      <c r="I140" s="241"/>
      <c r="J140" s="241"/>
      <c r="K140" s="241"/>
      <c r="L140" s="241"/>
      <c r="M140" s="241"/>
      <c r="N140" s="241"/>
      <c r="O140" s="241"/>
      <c r="P140" s="241"/>
      <c r="Q140" s="241"/>
      <c r="R140" s="241"/>
      <c r="S140" s="241"/>
      <c r="T140" s="241"/>
      <c r="U140" s="241"/>
      <c r="V140" s="241"/>
      <c r="W140" s="241"/>
      <c r="X140" s="242"/>
      <c r="Y140" s="792"/>
      <c r="Z140" s="793"/>
      <c r="AA140" s="794"/>
      <c r="AB140" s="240" t="s">
        <v>42</v>
      </c>
      <c r="AC140" s="241"/>
      <c r="AD140" s="242"/>
      <c r="AE140" s="827" t="s">
        <v>160</v>
      </c>
      <c r="AF140" s="827"/>
      <c r="AG140" s="827"/>
      <c r="AH140" s="827"/>
      <c r="AI140" s="827" t="s">
        <v>391</v>
      </c>
      <c r="AJ140" s="827"/>
      <c r="AK140" s="827"/>
      <c r="AL140" s="827"/>
      <c r="AM140" s="827" t="s">
        <v>69</v>
      </c>
      <c r="AN140" s="827"/>
      <c r="AO140" s="827"/>
      <c r="AP140" s="240"/>
      <c r="AQ140" s="240" t="s">
        <v>274</v>
      </c>
      <c r="AR140" s="241"/>
      <c r="AS140" s="241"/>
      <c r="AT140" s="242"/>
      <c r="AU140" s="385" t="s">
        <v>297</v>
      </c>
      <c r="AV140" s="385"/>
      <c r="AW140" s="385"/>
      <c r="AX140" s="386"/>
    </row>
    <row r="141" spans="1:50" ht="18.75" hidden="1" customHeight="1" x14ac:dyDescent="0.15">
      <c r="A141" s="888"/>
      <c r="B141" s="889"/>
      <c r="C141" s="893"/>
      <c r="D141" s="889"/>
      <c r="E141" s="893"/>
      <c r="F141" s="898"/>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275</v>
      </c>
      <c r="AT141" s="224"/>
      <c r="AU141" s="222"/>
      <c r="AV141" s="222"/>
      <c r="AW141" s="223" t="s">
        <v>266</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294</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8" t="s">
        <v>83</v>
      </c>
      <c r="Z143" s="196"/>
      <c r="AA143" s="197"/>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88"/>
      <c r="B144" s="889"/>
      <c r="C144" s="893"/>
      <c r="D144" s="889"/>
      <c r="E144" s="893"/>
      <c r="F144" s="898"/>
      <c r="G144" s="826" t="s">
        <v>293</v>
      </c>
      <c r="H144" s="241"/>
      <c r="I144" s="241"/>
      <c r="J144" s="241"/>
      <c r="K144" s="241"/>
      <c r="L144" s="241"/>
      <c r="M144" s="241"/>
      <c r="N144" s="241"/>
      <c r="O144" s="241"/>
      <c r="P144" s="241"/>
      <c r="Q144" s="241"/>
      <c r="R144" s="241"/>
      <c r="S144" s="241"/>
      <c r="T144" s="241"/>
      <c r="U144" s="241"/>
      <c r="V144" s="241"/>
      <c r="W144" s="241"/>
      <c r="X144" s="242"/>
      <c r="Y144" s="792"/>
      <c r="Z144" s="793"/>
      <c r="AA144" s="794"/>
      <c r="AB144" s="240" t="s">
        <v>42</v>
      </c>
      <c r="AC144" s="241"/>
      <c r="AD144" s="242"/>
      <c r="AE144" s="827" t="s">
        <v>160</v>
      </c>
      <c r="AF144" s="827"/>
      <c r="AG144" s="827"/>
      <c r="AH144" s="827"/>
      <c r="AI144" s="827" t="s">
        <v>391</v>
      </c>
      <c r="AJ144" s="827"/>
      <c r="AK144" s="827"/>
      <c r="AL144" s="827"/>
      <c r="AM144" s="827" t="s">
        <v>69</v>
      </c>
      <c r="AN144" s="827"/>
      <c r="AO144" s="827"/>
      <c r="AP144" s="240"/>
      <c r="AQ144" s="240" t="s">
        <v>274</v>
      </c>
      <c r="AR144" s="241"/>
      <c r="AS144" s="241"/>
      <c r="AT144" s="242"/>
      <c r="AU144" s="385" t="s">
        <v>297</v>
      </c>
      <c r="AV144" s="385"/>
      <c r="AW144" s="385"/>
      <c r="AX144" s="386"/>
    </row>
    <row r="145" spans="1:50" ht="18.75" hidden="1" customHeight="1" x14ac:dyDescent="0.15">
      <c r="A145" s="888"/>
      <c r="B145" s="889"/>
      <c r="C145" s="893"/>
      <c r="D145" s="889"/>
      <c r="E145" s="893"/>
      <c r="F145" s="898"/>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275</v>
      </c>
      <c r="AT145" s="224"/>
      <c r="AU145" s="222"/>
      <c r="AV145" s="222"/>
      <c r="AW145" s="223" t="s">
        <v>266</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294</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8" t="s">
        <v>83</v>
      </c>
      <c r="Z147" s="196"/>
      <c r="AA147" s="197"/>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88"/>
      <c r="B148" s="889"/>
      <c r="C148" s="893"/>
      <c r="D148" s="889"/>
      <c r="E148" s="893"/>
      <c r="F148" s="898"/>
      <c r="G148" s="826" t="s">
        <v>293</v>
      </c>
      <c r="H148" s="241"/>
      <c r="I148" s="241"/>
      <c r="J148" s="241"/>
      <c r="K148" s="241"/>
      <c r="L148" s="241"/>
      <c r="M148" s="241"/>
      <c r="N148" s="241"/>
      <c r="O148" s="241"/>
      <c r="P148" s="241"/>
      <c r="Q148" s="241"/>
      <c r="R148" s="241"/>
      <c r="S148" s="241"/>
      <c r="T148" s="241"/>
      <c r="U148" s="241"/>
      <c r="V148" s="241"/>
      <c r="W148" s="241"/>
      <c r="X148" s="242"/>
      <c r="Y148" s="792"/>
      <c r="Z148" s="793"/>
      <c r="AA148" s="794"/>
      <c r="AB148" s="240" t="s">
        <v>42</v>
      </c>
      <c r="AC148" s="241"/>
      <c r="AD148" s="242"/>
      <c r="AE148" s="827" t="s">
        <v>160</v>
      </c>
      <c r="AF148" s="827"/>
      <c r="AG148" s="827"/>
      <c r="AH148" s="827"/>
      <c r="AI148" s="827" t="s">
        <v>391</v>
      </c>
      <c r="AJ148" s="827"/>
      <c r="AK148" s="827"/>
      <c r="AL148" s="827"/>
      <c r="AM148" s="827" t="s">
        <v>69</v>
      </c>
      <c r="AN148" s="827"/>
      <c r="AO148" s="827"/>
      <c r="AP148" s="240"/>
      <c r="AQ148" s="240" t="s">
        <v>274</v>
      </c>
      <c r="AR148" s="241"/>
      <c r="AS148" s="241"/>
      <c r="AT148" s="242"/>
      <c r="AU148" s="385" t="s">
        <v>297</v>
      </c>
      <c r="AV148" s="385"/>
      <c r="AW148" s="385"/>
      <c r="AX148" s="386"/>
    </row>
    <row r="149" spans="1:50" ht="18.75" hidden="1" customHeight="1" x14ac:dyDescent="0.15">
      <c r="A149" s="888"/>
      <c r="B149" s="889"/>
      <c r="C149" s="893"/>
      <c r="D149" s="889"/>
      <c r="E149" s="893"/>
      <c r="F149" s="898"/>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275</v>
      </c>
      <c r="AT149" s="224"/>
      <c r="AU149" s="222"/>
      <c r="AV149" s="222"/>
      <c r="AW149" s="223" t="s">
        <v>266</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294</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8" t="s">
        <v>83</v>
      </c>
      <c r="Z151" s="196"/>
      <c r="AA151" s="197"/>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88"/>
      <c r="B152" s="889"/>
      <c r="C152" s="893"/>
      <c r="D152" s="889"/>
      <c r="E152" s="893"/>
      <c r="F152" s="898"/>
      <c r="G152" s="400" t="s">
        <v>33</v>
      </c>
      <c r="H152" s="258"/>
      <c r="I152" s="258"/>
      <c r="J152" s="258"/>
      <c r="K152" s="258"/>
      <c r="L152" s="258"/>
      <c r="M152" s="258"/>
      <c r="N152" s="258"/>
      <c r="O152" s="258"/>
      <c r="P152" s="259"/>
      <c r="Q152" s="257" t="s">
        <v>360</v>
      </c>
      <c r="R152" s="258"/>
      <c r="S152" s="258"/>
      <c r="T152" s="258"/>
      <c r="U152" s="258"/>
      <c r="V152" s="258"/>
      <c r="W152" s="258"/>
      <c r="X152" s="258"/>
      <c r="Y152" s="258"/>
      <c r="Z152" s="258"/>
      <c r="AA152" s="258"/>
      <c r="AB152" s="403" t="s">
        <v>361</v>
      </c>
      <c r="AC152" s="258"/>
      <c r="AD152" s="259"/>
      <c r="AE152" s="257" t="s">
        <v>299</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300</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33</v>
      </c>
      <c r="H159" s="258"/>
      <c r="I159" s="258"/>
      <c r="J159" s="258"/>
      <c r="K159" s="258"/>
      <c r="L159" s="258"/>
      <c r="M159" s="258"/>
      <c r="N159" s="258"/>
      <c r="O159" s="258"/>
      <c r="P159" s="259"/>
      <c r="Q159" s="257" t="s">
        <v>360</v>
      </c>
      <c r="R159" s="258"/>
      <c r="S159" s="258"/>
      <c r="T159" s="258"/>
      <c r="U159" s="258"/>
      <c r="V159" s="258"/>
      <c r="W159" s="258"/>
      <c r="X159" s="258"/>
      <c r="Y159" s="258"/>
      <c r="Z159" s="258"/>
      <c r="AA159" s="258"/>
      <c r="AB159" s="403" t="s">
        <v>361</v>
      </c>
      <c r="AC159" s="258"/>
      <c r="AD159" s="259"/>
      <c r="AE159" s="273" t="s">
        <v>299</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300</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33</v>
      </c>
      <c r="H166" s="258"/>
      <c r="I166" s="258"/>
      <c r="J166" s="258"/>
      <c r="K166" s="258"/>
      <c r="L166" s="258"/>
      <c r="M166" s="258"/>
      <c r="N166" s="258"/>
      <c r="O166" s="258"/>
      <c r="P166" s="259"/>
      <c r="Q166" s="257" t="s">
        <v>360</v>
      </c>
      <c r="R166" s="258"/>
      <c r="S166" s="258"/>
      <c r="T166" s="258"/>
      <c r="U166" s="258"/>
      <c r="V166" s="258"/>
      <c r="W166" s="258"/>
      <c r="X166" s="258"/>
      <c r="Y166" s="258"/>
      <c r="Z166" s="258"/>
      <c r="AA166" s="258"/>
      <c r="AB166" s="403" t="s">
        <v>361</v>
      </c>
      <c r="AC166" s="258"/>
      <c r="AD166" s="259"/>
      <c r="AE166" s="273" t="s">
        <v>299</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300</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33</v>
      </c>
      <c r="H173" s="258"/>
      <c r="I173" s="258"/>
      <c r="J173" s="258"/>
      <c r="K173" s="258"/>
      <c r="L173" s="258"/>
      <c r="M173" s="258"/>
      <c r="N173" s="258"/>
      <c r="O173" s="258"/>
      <c r="P173" s="259"/>
      <c r="Q173" s="257" t="s">
        <v>360</v>
      </c>
      <c r="R173" s="258"/>
      <c r="S173" s="258"/>
      <c r="T173" s="258"/>
      <c r="U173" s="258"/>
      <c r="V173" s="258"/>
      <c r="W173" s="258"/>
      <c r="X173" s="258"/>
      <c r="Y173" s="258"/>
      <c r="Z173" s="258"/>
      <c r="AA173" s="258"/>
      <c r="AB173" s="403" t="s">
        <v>361</v>
      </c>
      <c r="AC173" s="258"/>
      <c r="AD173" s="259"/>
      <c r="AE173" s="273" t="s">
        <v>299</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300</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33</v>
      </c>
      <c r="H180" s="258"/>
      <c r="I180" s="258"/>
      <c r="J180" s="258"/>
      <c r="K180" s="258"/>
      <c r="L180" s="258"/>
      <c r="M180" s="258"/>
      <c r="N180" s="258"/>
      <c r="O180" s="258"/>
      <c r="P180" s="259"/>
      <c r="Q180" s="257" t="s">
        <v>360</v>
      </c>
      <c r="R180" s="258"/>
      <c r="S180" s="258"/>
      <c r="T180" s="258"/>
      <c r="U180" s="258"/>
      <c r="V180" s="258"/>
      <c r="W180" s="258"/>
      <c r="X180" s="258"/>
      <c r="Y180" s="258"/>
      <c r="Z180" s="258"/>
      <c r="AA180" s="258"/>
      <c r="AB180" s="403" t="s">
        <v>361</v>
      </c>
      <c r="AC180" s="258"/>
      <c r="AD180" s="259"/>
      <c r="AE180" s="273" t="s">
        <v>299</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300</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324</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405</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319</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317</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282</v>
      </c>
      <c r="F192" s="897"/>
      <c r="G192" s="826" t="s">
        <v>293</v>
      </c>
      <c r="H192" s="241"/>
      <c r="I192" s="241"/>
      <c r="J192" s="241"/>
      <c r="K192" s="241"/>
      <c r="L192" s="241"/>
      <c r="M192" s="241"/>
      <c r="N192" s="241"/>
      <c r="O192" s="241"/>
      <c r="P192" s="241"/>
      <c r="Q192" s="241"/>
      <c r="R192" s="241"/>
      <c r="S192" s="241"/>
      <c r="T192" s="241"/>
      <c r="U192" s="241"/>
      <c r="V192" s="241"/>
      <c r="W192" s="241"/>
      <c r="X192" s="242"/>
      <c r="Y192" s="792"/>
      <c r="Z192" s="793"/>
      <c r="AA192" s="794"/>
      <c r="AB192" s="240" t="s">
        <v>42</v>
      </c>
      <c r="AC192" s="241"/>
      <c r="AD192" s="242"/>
      <c r="AE192" s="827" t="s">
        <v>160</v>
      </c>
      <c r="AF192" s="827"/>
      <c r="AG192" s="827"/>
      <c r="AH192" s="827"/>
      <c r="AI192" s="827" t="s">
        <v>391</v>
      </c>
      <c r="AJ192" s="827"/>
      <c r="AK192" s="827"/>
      <c r="AL192" s="827"/>
      <c r="AM192" s="827" t="s">
        <v>69</v>
      </c>
      <c r="AN192" s="827"/>
      <c r="AO192" s="827"/>
      <c r="AP192" s="240"/>
      <c r="AQ192" s="240" t="s">
        <v>274</v>
      </c>
      <c r="AR192" s="241"/>
      <c r="AS192" s="241"/>
      <c r="AT192" s="242"/>
      <c r="AU192" s="385" t="s">
        <v>297</v>
      </c>
      <c r="AV192" s="385"/>
      <c r="AW192" s="385"/>
      <c r="AX192" s="386"/>
    </row>
    <row r="193" spans="1:50" ht="18.75" hidden="1" customHeight="1" x14ac:dyDescent="0.15">
      <c r="A193" s="888"/>
      <c r="B193" s="889"/>
      <c r="C193" s="893"/>
      <c r="D193" s="889"/>
      <c r="E193" s="893"/>
      <c r="F193" s="898"/>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c r="AR193" s="225"/>
      <c r="AS193" s="223" t="s">
        <v>275</v>
      </c>
      <c r="AT193" s="224"/>
      <c r="AU193" s="222"/>
      <c r="AV193" s="222"/>
      <c r="AW193" s="223" t="s">
        <v>266</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294</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8" t="s">
        <v>83</v>
      </c>
      <c r="Z195" s="196"/>
      <c r="AA195" s="197"/>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88"/>
      <c r="B196" s="889"/>
      <c r="C196" s="893"/>
      <c r="D196" s="889"/>
      <c r="E196" s="893"/>
      <c r="F196" s="898"/>
      <c r="G196" s="826" t="s">
        <v>293</v>
      </c>
      <c r="H196" s="241"/>
      <c r="I196" s="241"/>
      <c r="J196" s="241"/>
      <c r="K196" s="241"/>
      <c r="L196" s="241"/>
      <c r="M196" s="241"/>
      <c r="N196" s="241"/>
      <c r="O196" s="241"/>
      <c r="P196" s="241"/>
      <c r="Q196" s="241"/>
      <c r="R196" s="241"/>
      <c r="S196" s="241"/>
      <c r="T196" s="241"/>
      <c r="U196" s="241"/>
      <c r="V196" s="241"/>
      <c r="W196" s="241"/>
      <c r="X196" s="242"/>
      <c r="Y196" s="792"/>
      <c r="Z196" s="793"/>
      <c r="AA196" s="794"/>
      <c r="AB196" s="240" t="s">
        <v>42</v>
      </c>
      <c r="AC196" s="241"/>
      <c r="AD196" s="242"/>
      <c r="AE196" s="827" t="s">
        <v>160</v>
      </c>
      <c r="AF196" s="827"/>
      <c r="AG196" s="827"/>
      <c r="AH196" s="827"/>
      <c r="AI196" s="827" t="s">
        <v>391</v>
      </c>
      <c r="AJ196" s="827"/>
      <c r="AK196" s="827"/>
      <c r="AL196" s="827"/>
      <c r="AM196" s="827" t="s">
        <v>69</v>
      </c>
      <c r="AN196" s="827"/>
      <c r="AO196" s="827"/>
      <c r="AP196" s="240"/>
      <c r="AQ196" s="240" t="s">
        <v>274</v>
      </c>
      <c r="AR196" s="241"/>
      <c r="AS196" s="241"/>
      <c r="AT196" s="242"/>
      <c r="AU196" s="385" t="s">
        <v>297</v>
      </c>
      <c r="AV196" s="385"/>
      <c r="AW196" s="385"/>
      <c r="AX196" s="386"/>
    </row>
    <row r="197" spans="1:50" ht="18.75" hidden="1" customHeight="1" x14ac:dyDescent="0.15">
      <c r="A197" s="888"/>
      <c r="B197" s="889"/>
      <c r="C197" s="893"/>
      <c r="D197" s="889"/>
      <c r="E197" s="893"/>
      <c r="F197" s="898"/>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275</v>
      </c>
      <c r="AT197" s="224"/>
      <c r="AU197" s="222"/>
      <c r="AV197" s="222"/>
      <c r="AW197" s="223" t="s">
        <v>266</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294</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8" t="s">
        <v>83</v>
      </c>
      <c r="Z199" s="196"/>
      <c r="AA199" s="197"/>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88"/>
      <c r="B200" s="889"/>
      <c r="C200" s="893"/>
      <c r="D200" s="889"/>
      <c r="E200" s="893"/>
      <c r="F200" s="898"/>
      <c r="G200" s="826" t="s">
        <v>293</v>
      </c>
      <c r="H200" s="241"/>
      <c r="I200" s="241"/>
      <c r="J200" s="241"/>
      <c r="K200" s="241"/>
      <c r="L200" s="241"/>
      <c r="M200" s="241"/>
      <c r="N200" s="241"/>
      <c r="O200" s="241"/>
      <c r="P200" s="241"/>
      <c r="Q200" s="241"/>
      <c r="R200" s="241"/>
      <c r="S200" s="241"/>
      <c r="T200" s="241"/>
      <c r="U200" s="241"/>
      <c r="V200" s="241"/>
      <c r="W200" s="241"/>
      <c r="X200" s="242"/>
      <c r="Y200" s="792"/>
      <c r="Z200" s="793"/>
      <c r="AA200" s="794"/>
      <c r="AB200" s="240" t="s">
        <v>42</v>
      </c>
      <c r="AC200" s="241"/>
      <c r="AD200" s="242"/>
      <c r="AE200" s="827" t="s">
        <v>160</v>
      </c>
      <c r="AF200" s="827"/>
      <c r="AG200" s="827"/>
      <c r="AH200" s="827"/>
      <c r="AI200" s="827" t="s">
        <v>391</v>
      </c>
      <c r="AJ200" s="827"/>
      <c r="AK200" s="827"/>
      <c r="AL200" s="827"/>
      <c r="AM200" s="827" t="s">
        <v>69</v>
      </c>
      <c r="AN200" s="827"/>
      <c r="AO200" s="827"/>
      <c r="AP200" s="240"/>
      <c r="AQ200" s="240" t="s">
        <v>274</v>
      </c>
      <c r="AR200" s="241"/>
      <c r="AS200" s="241"/>
      <c r="AT200" s="242"/>
      <c r="AU200" s="385" t="s">
        <v>297</v>
      </c>
      <c r="AV200" s="385"/>
      <c r="AW200" s="385"/>
      <c r="AX200" s="386"/>
    </row>
    <row r="201" spans="1:50" ht="18.75" hidden="1" customHeight="1" x14ac:dyDescent="0.15">
      <c r="A201" s="888"/>
      <c r="B201" s="889"/>
      <c r="C201" s="893"/>
      <c r="D201" s="889"/>
      <c r="E201" s="893"/>
      <c r="F201" s="898"/>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275</v>
      </c>
      <c r="AT201" s="224"/>
      <c r="AU201" s="222"/>
      <c r="AV201" s="222"/>
      <c r="AW201" s="223" t="s">
        <v>266</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294</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8" t="s">
        <v>83</v>
      </c>
      <c r="Z203" s="196"/>
      <c r="AA203" s="197"/>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88"/>
      <c r="B204" s="889"/>
      <c r="C204" s="893"/>
      <c r="D204" s="889"/>
      <c r="E204" s="893"/>
      <c r="F204" s="898"/>
      <c r="G204" s="826" t="s">
        <v>293</v>
      </c>
      <c r="H204" s="241"/>
      <c r="I204" s="241"/>
      <c r="J204" s="241"/>
      <c r="K204" s="241"/>
      <c r="L204" s="241"/>
      <c r="M204" s="241"/>
      <c r="N204" s="241"/>
      <c r="O204" s="241"/>
      <c r="P204" s="241"/>
      <c r="Q204" s="241"/>
      <c r="R204" s="241"/>
      <c r="S204" s="241"/>
      <c r="T204" s="241"/>
      <c r="U204" s="241"/>
      <c r="V204" s="241"/>
      <c r="W204" s="241"/>
      <c r="X204" s="242"/>
      <c r="Y204" s="792"/>
      <c r="Z204" s="793"/>
      <c r="AA204" s="794"/>
      <c r="AB204" s="240" t="s">
        <v>42</v>
      </c>
      <c r="AC204" s="241"/>
      <c r="AD204" s="242"/>
      <c r="AE204" s="827" t="s">
        <v>160</v>
      </c>
      <c r="AF204" s="827"/>
      <c r="AG204" s="827"/>
      <c r="AH204" s="827"/>
      <c r="AI204" s="827" t="s">
        <v>391</v>
      </c>
      <c r="AJ204" s="827"/>
      <c r="AK204" s="827"/>
      <c r="AL204" s="827"/>
      <c r="AM204" s="827" t="s">
        <v>69</v>
      </c>
      <c r="AN204" s="827"/>
      <c r="AO204" s="827"/>
      <c r="AP204" s="240"/>
      <c r="AQ204" s="240" t="s">
        <v>274</v>
      </c>
      <c r="AR204" s="241"/>
      <c r="AS204" s="241"/>
      <c r="AT204" s="242"/>
      <c r="AU204" s="385" t="s">
        <v>297</v>
      </c>
      <c r="AV204" s="385"/>
      <c r="AW204" s="385"/>
      <c r="AX204" s="386"/>
    </row>
    <row r="205" spans="1:50" ht="18.75" hidden="1" customHeight="1" x14ac:dyDescent="0.15">
      <c r="A205" s="888"/>
      <c r="B205" s="889"/>
      <c r="C205" s="893"/>
      <c r="D205" s="889"/>
      <c r="E205" s="893"/>
      <c r="F205" s="898"/>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275</v>
      </c>
      <c r="AT205" s="224"/>
      <c r="AU205" s="222"/>
      <c r="AV205" s="222"/>
      <c r="AW205" s="223" t="s">
        <v>266</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294</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8" t="s">
        <v>83</v>
      </c>
      <c r="Z207" s="196"/>
      <c r="AA207" s="197"/>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88"/>
      <c r="B208" s="889"/>
      <c r="C208" s="893"/>
      <c r="D208" s="889"/>
      <c r="E208" s="893"/>
      <c r="F208" s="898"/>
      <c r="G208" s="826" t="s">
        <v>293</v>
      </c>
      <c r="H208" s="241"/>
      <c r="I208" s="241"/>
      <c r="J208" s="241"/>
      <c r="K208" s="241"/>
      <c r="L208" s="241"/>
      <c r="M208" s="241"/>
      <c r="N208" s="241"/>
      <c r="O208" s="241"/>
      <c r="P208" s="241"/>
      <c r="Q208" s="241"/>
      <c r="R208" s="241"/>
      <c r="S208" s="241"/>
      <c r="T208" s="241"/>
      <c r="U208" s="241"/>
      <c r="V208" s="241"/>
      <c r="W208" s="241"/>
      <c r="X208" s="242"/>
      <c r="Y208" s="792"/>
      <c r="Z208" s="793"/>
      <c r="AA208" s="794"/>
      <c r="AB208" s="240" t="s">
        <v>42</v>
      </c>
      <c r="AC208" s="241"/>
      <c r="AD208" s="242"/>
      <c r="AE208" s="827" t="s">
        <v>160</v>
      </c>
      <c r="AF208" s="827"/>
      <c r="AG208" s="827"/>
      <c r="AH208" s="827"/>
      <c r="AI208" s="827" t="s">
        <v>391</v>
      </c>
      <c r="AJ208" s="827"/>
      <c r="AK208" s="827"/>
      <c r="AL208" s="827"/>
      <c r="AM208" s="827" t="s">
        <v>69</v>
      </c>
      <c r="AN208" s="827"/>
      <c r="AO208" s="827"/>
      <c r="AP208" s="240"/>
      <c r="AQ208" s="240" t="s">
        <v>274</v>
      </c>
      <c r="AR208" s="241"/>
      <c r="AS208" s="241"/>
      <c r="AT208" s="242"/>
      <c r="AU208" s="385" t="s">
        <v>297</v>
      </c>
      <c r="AV208" s="385"/>
      <c r="AW208" s="385"/>
      <c r="AX208" s="386"/>
    </row>
    <row r="209" spans="1:50" ht="18.75" hidden="1" customHeight="1" x14ac:dyDescent="0.15">
      <c r="A209" s="888"/>
      <c r="B209" s="889"/>
      <c r="C209" s="893"/>
      <c r="D209" s="889"/>
      <c r="E209" s="893"/>
      <c r="F209" s="898"/>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275</v>
      </c>
      <c r="AT209" s="224"/>
      <c r="AU209" s="222"/>
      <c r="AV209" s="222"/>
      <c r="AW209" s="223" t="s">
        <v>266</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294</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8" t="s">
        <v>83</v>
      </c>
      <c r="Z211" s="196"/>
      <c r="AA211" s="197"/>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88"/>
      <c r="B212" s="889"/>
      <c r="C212" s="893"/>
      <c r="D212" s="889"/>
      <c r="E212" s="893"/>
      <c r="F212" s="898"/>
      <c r="G212" s="400" t="s">
        <v>33</v>
      </c>
      <c r="H212" s="258"/>
      <c r="I212" s="258"/>
      <c r="J212" s="258"/>
      <c r="K212" s="258"/>
      <c r="L212" s="258"/>
      <c r="M212" s="258"/>
      <c r="N212" s="258"/>
      <c r="O212" s="258"/>
      <c r="P212" s="259"/>
      <c r="Q212" s="257" t="s">
        <v>360</v>
      </c>
      <c r="R212" s="258"/>
      <c r="S212" s="258"/>
      <c r="T212" s="258"/>
      <c r="U212" s="258"/>
      <c r="V212" s="258"/>
      <c r="W212" s="258"/>
      <c r="X212" s="258"/>
      <c r="Y212" s="258"/>
      <c r="Z212" s="258"/>
      <c r="AA212" s="258"/>
      <c r="AB212" s="403" t="s">
        <v>361</v>
      </c>
      <c r="AC212" s="258"/>
      <c r="AD212" s="259"/>
      <c r="AE212" s="257" t="s">
        <v>299</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300</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33</v>
      </c>
      <c r="H219" s="258"/>
      <c r="I219" s="258"/>
      <c r="J219" s="258"/>
      <c r="K219" s="258"/>
      <c r="L219" s="258"/>
      <c r="M219" s="258"/>
      <c r="N219" s="258"/>
      <c r="O219" s="258"/>
      <c r="P219" s="259"/>
      <c r="Q219" s="257" t="s">
        <v>360</v>
      </c>
      <c r="R219" s="258"/>
      <c r="S219" s="258"/>
      <c r="T219" s="258"/>
      <c r="U219" s="258"/>
      <c r="V219" s="258"/>
      <c r="W219" s="258"/>
      <c r="X219" s="258"/>
      <c r="Y219" s="258"/>
      <c r="Z219" s="258"/>
      <c r="AA219" s="258"/>
      <c r="AB219" s="403" t="s">
        <v>361</v>
      </c>
      <c r="AC219" s="258"/>
      <c r="AD219" s="259"/>
      <c r="AE219" s="273" t="s">
        <v>299</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300</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33</v>
      </c>
      <c r="H226" s="258"/>
      <c r="I226" s="258"/>
      <c r="J226" s="258"/>
      <c r="K226" s="258"/>
      <c r="L226" s="258"/>
      <c r="M226" s="258"/>
      <c r="N226" s="258"/>
      <c r="O226" s="258"/>
      <c r="P226" s="259"/>
      <c r="Q226" s="257" t="s">
        <v>360</v>
      </c>
      <c r="R226" s="258"/>
      <c r="S226" s="258"/>
      <c r="T226" s="258"/>
      <c r="U226" s="258"/>
      <c r="V226" s="258"/>
      <c r="W226" s="258"/>
      <c r="X226" s="258"/>
      <c r="Y226" s="258"/>
      <c r="Z226" s="258"/>
      <c r="AA226" s="258"/>
      <c r="AB226" s="403" t="s">
        <v>361</v>
      </c>
      <c r="AC226" s="258"/>
      <c r="AD226" s="259"/>
      <c r="AE226" s="273" t="s">
        <v>299</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300</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33</v>
      </c>
      <c r="H233" s="258"/>
      <c r="I233" s="258"/>
      <c r="J233" s="258"/>
      <c r="K233" s="258"/>
      <c r="L233" s="258"/>
      <c r="M233" s="258"/>
      <c r="N233" s="258"/>
      <c r="O233" s="258"/>
      <c r="P233" s="259"/>
      <c r="Q233" s="257" t="s">
        <v>360</v>
      </c>
      <c r="R233" s="258"/>
      <c r="S233" s="258"/>
      <c r="T233" s="258"/>
      <c r="U233" s="258"/>
      <c r="V233" s="258"/>
      <c r="W233" s="258"/>
      <c r="X233" s="258"/>
      <c r="Y233" s="258"/>
      <c r="Z233" s="258"/>
      <c r="AA233" s="258"/>
      <c r="AB233" s="403" t="s">
        <v>361</v>
      </c>
      <c r="AC233" s="258"/>
      <c r="AD233" s="259"/>
      <c r="AE233" s="273" t="s">
        <v>299</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300</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33</v>
      </c>
      <c r="H240" s="258"/>
      <c r="I240" s="258"/>
      <c r="J240" s="258"/>
      <c r="K240" s="258"/>
      <c r="L240" s="258"/>
      <c r="M240" s="258"/>
      <c r="N240" s="258"/>
      <c r="O240" s="258"/>
      <c r="P240" s="259"/>
      <c r="Q240" s="257" t="s">
        <v>360</v>
      </c>
      <c r="R240" s="258"/>
      <c r="S240" s="258"/>
      <c r="T240" s="258"/>
      <c r="U240" s="258"/>
      <c r="V240" s="258"/>
      <c r="W240" s="258"/>
      <c r="X240" s="258"/>
      <c r="Y240" s="258"/>
      <c r="Z240" s="258"/>
      <c r="AA240" s="258"/>
      <c r="AB240" s="403" t="s">
        <v>361</v>
      </c>
      <c r="AC240" s="258"/>
      <c r="AD240" s="259"/>
      <c r="AE240" s="273" t="s">
        <v>299</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300</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324</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319</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317</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282</v>
      </c>
      <c r="F252" s="897"/>
      <c r="G252" s="826" t="s">
        <v>293</v>
      </c>
      <c r="H252" s="241"/>
      <c r="I252" s="241"/>
      <c r="J252" s="241"/>
      <c r="K252" s="241"/>
      <c r="L252" s="241"/>
      <c r="M252" s="241"/>
      <c r="N252" s="241"/>
      <c r="O252" s="241"/>
      <c r="P252" s="241"/>
      <c r="Q252" s="241"/>
      <c r="R252" s="241"/>
      <c r="S252" s="241"/>
      <c r="T252" s="241"/>
      <c r="U252" s="241"/>
      <c r="V252" s="241"/>
      <c r="W252" s="241"/>
      <c r="X252" s="242"/>
      <c r="Y252" s="792"/>
      <c r="Z252" s="793"/>
      <c r="AA252" s="794"/>
      <c r="AB252" s="240" t="s">
        <v>42</v>
      </c>
      <c r="AC252" s="241"/>
      <c r="AD252" s="242"/>
      <c r="AE252" s="827" t="s">
        <v>160</v>
      </c>
      <c r="AF252" s="827"/>
      <c r="AG252" s="827"/>
      <c r="AH252" s="827"/>
      <c r="AI252" s="827" t="s">
        <v>391</v>
      </c>
      <c r="AJ252" s="827"/>
      <c r="AK252" s="827"/>
      <c r="AL252" s="827"/>
      <c r="AM252" s="827" t="s">
        <v>69</v>
      </c>
      <c r="AN252" s="827"/>
      <c r="AO252" s="827"/>
      <c r="AP252" s="240"/>
      <c r="AQ252" s="240" t="s">
        <v>274</v>
      </c>
      <c r="AR252" s="241"/>
      <c r="AS252" s="241"/>
      <c r="AT252" s="242"/>
      <c r="AU252" s="385" t="s">
        <v>297</v>
      </c>
      <c r="AV252" s="385"/>
      <c r="AW252" s="385"/>
      <c r="AX252" s="386"/>
    </row>
    <row r="253" spans="1:50" ht="18.75" hidden="1" customHeight="1" x14ac:dyDescent="0.15">
      <c r="A253" s="888"/>
      <c r="B253" s="889"/>
      <c r="C253" s="893"/>
      <c r="D253" s="889"/>
      <c r="E253" s="893"/>
      <c r="F253" s="898"/>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275</v>
      </c>
      <c r="AT253" s="224"/>
      <c r="AU253" s="222"/>
      <c r="AV253" s="222"/>
      <c r="AW253" s="223" t="s">
        <v>266</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294</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8" t="s">
        <v>83</v>
      </c>
      <c r="Z255" s="196"/>
      <c r="AA255" s="197"/>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88"/>
      <c r="B256" s="889"/>
      <c r="C256" s="893"/>
      <c r="D256" s="889"/>
      <c r="E256" s="893"/>
      <c r="F256" s="898"/>
      <c r="G256" s="826" t="s">
        <v>293</v>
      </c>
      <c r="H256" s="241"/>
      <c r="I256" s="241"/>
      <c r="J256" s="241"/>
      <c r="K256" s="241"/>
      <c r="L256" s="241"/>
      <c r="M256" s="241"/>
      <c r="N256" s="241"/>
      <c r="O256" s="241"/>
      <c r="P256" s="241"/>
      <c r="Q256" s="241"/>
      <c r="R256" s="241"/>
      <c r="S256" s="241"/>
      <c r="T256" s="241"/>
      <c r="U256" s="241"/>
      <c r="V256" s="241"/>
      <c r="W256" s="241"/>
      <c r="X256" s="242"/>
      <c r="Y256" s="792"/>
      <c r="Z256" s="793"/>
      <c r="AA256" s="794"/>
      <c r="AB256" s="240" t="s">
        <v>42</v>
      </c>
      <c r="AC256" s="241"/>
      <c r="AD256" s="242"/>
      <c r="AE256" s="827" t="s">
        <v>160</v>
      </c>
      <c r="AF256" s="827"/>
      <c r="AG256" s="827"/>
      <c r="AH256" s="827"/>
      <c r="AI256" s="827" t="s">
        <v>391</v>
      </c>
      <c r="AJ256" s="827"/>
      <c r="AK256" s="827"/>
      <c r="AL256" s="827"/>
      <c r="AM256" s="827" t="s">
        <v>69</v>
      </c>
      <c r="AN256" s="827"/>
      <c r="AO256" s="827"/>
      <c r="AP256" s="240"/>
      <c r="AQ256" s="240" t="s">
        <v>274</v>
      </c>
      <c r="AR256" s="241"/>
      <c r="AS256" s="241"/>
      <c r="AT256" s="242"/>
      <c r="AU256" s="385" t="s">
        <v>297</v>
      </c>
      <c r="AV256" s="385"/>
      <c r="AW256" s="385"/>
      <c r="AX256" s="386"/>
    </row>
    <row r="257" spans="1:50" ht="18.75" hidden="1" customHeight="1" x14ac:dyDescent="0.15">
      <c r="A257" s="888"/>
      <c r="B257" s="889"/>
      <c r="C257" s="893"/>
      <c r="D257" s="889"/>
      <c r="E257" s="893"/>
      <c r="F257" s="898"/>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275</v>
      </c>
      <c r="AT257" s="224"/>
      <c r="AU257" s="222"/>
      <c r="AV257" s="222"/>
      <c r="AW257" s="223" t="s">
        <v>266</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294</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8" t="s">
        <v>83</v>
      </c>
      <c r="Z259" s="196"/>
      <c r="AA259" s="197"/>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88"/>
      <c r="B260" s="889"/>
      <c r="C260" s="893"/>
      <c r="D260" s="889"/>
      <c r="E260" s="893"/>
      <c r="F260" s="898"/>
      <c r="G260" s="826" t="s">
        <v>293</v>
      </c>
      <c r="H260" s="241"/>
      <c r="I260" s="241"/>
      <c r="J260" s="241"/>
      <c r="K260" s="241"/>
      <c r="L260" s="241"/>
      <c r="M260" s="241"/>
      <c r="N260" s="241"/>
      <c r="O260" s="241"/>
      <c r="P260" s="241"/>
      <c r="Q260" s="241"/>
      <c r="R260" s="241"/>
      <c r="S260" s="241"/>
      <c r="T260" s="241"/>
      <c r="U260" s="241"/>
      <c r="V260" s="241"/>
      <c r="W260" s="241"/>
      <c r="X260" s="242"/>
      <c r="Y260" s="792"/>
      <c r="Z260" s="793"/>
      <c r="AA260" s="794"/>
      <c r="AB260" s="240" t="s">
        <v>42</v>
      </c>
      <c r="AC260" s="241"/>
      <c r="AD260" s="242"/>
      <c r="AE260" s="827" t="s">
        <v>160</v>
      </c>
      <c r="AF260" s="827"/>
      <c r="AG260" s="827"/>
      <c r="AH260" s="827"/>
      <c r="AI260" s="827" t="s">
        <v>391</v>
      </c>
      <c r="AJ260" s="827"/>
      <c r="AK260" s="827"/>
      <c r="AL260" s="827"/>
      <c r="AM260" s="827" t="s">
        <v>69</v>
      </c>
      <c r="AN260" s="827"/>
      <c r="AO260" s="827"/>
      <c r="AP260" s="240"/>
      <c r="AQ260" s="240" t="s">
        <v>274</v>
      </c>
      <c r="AR260" s="241"/>
      <c r="AS260" s="241"/>
      <c r="AT260" s="242"/>
      <c r="AU260" s="385" t="s">
        <v>297</v>
      </c>
      <c r="AV260" s="385"/>
      <c r="AW260" s="385"/>
      <c r="AX260" s="386"/>
    </row>
    <row r="261" spans="1:50" ht="18.75" hidden="1" customHeight="1" x14ac:dyDescent="0.15">
      <c r="A261" s="888"/>
      <c r="B261" s="889"/>
      <c r="C261" s="893"/>
      <c r="D261" s="889"/>
      <c r="E261" s="893"/>
      <c r="F261" s="898"/>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275</v>
      </c>
      <c r="AT261" s="224"/>
      <c r="AU261" s="222"/>
      <c r="AV261" s="222"/>
      <c r="AW261" s="223" t="s">
        <v>266</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294</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8" t="s">
        <v>83</v>
      </c>
      <c r="Z263" s="196"/>
      <c r="AA263" s="197"/>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88"/>
      <c r="B264" s="889"/>
      <c r="C264" s="893"/>
      <c r="D264" s="889"/>
      <c r="E264" s="893"/>
      <c r="F264" s="898"/>
      <c r="G264" s="400" t="s">
        <v>293</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42</v>
      </c>
      <c r="AC264" s="258"/>
      <c r="AD264" s="259"/>
      <c r="AE264" s="827" t="s">
        <v>160</v>
      </c>
      <c r="AF264" s="827"/>
      <c r="AG264" s="827"/>
      <c r="AH264" s="827"/>
      <c r="AI264" s="827" t="s">
        <v>391</v>
      </c>
      <c r="AJ264" s="827"/>
      <c r="AK264" s="827"/>
      <c r="AL264" s="827"/>
      <c r="AM264" s="827" t="s">
        <v>69</v>
      </c>
      <c r="AN264" s="827"/>
      <c r="AO264" s="827"/>
      <c r="AP264" s="240"/>
      <c r="AQ264" s="257" t="s">
        <v>274</v>
      </c>
      <c r="AR264" s="258"/>
      <c r="AS264" s="258"/>
      <c r="AT264" s="259"/>
      <c r="AU264" s="274" t="s">
        <v>297</v>
      </c>
      <c r="AV264" s="274"/>
      <c r="AW264" s="274"/>
      <c r="AX264" s="275"/>
    </row>
    <row r="265" spans="1:50" ht="18.75" hidden="1" customHeight="1" x14ac:dyDescent="0.15">
      <c r="A265" s="888"/>
      <c r="B265" s="889"/>
      <c r="C265" s="893"/>
      <c r="D265" s="889"/>
      <c r="E265" s="893"/>
      <c r="F265" s="898"/>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275</v>
      </c>
      <c r="AT265" s="224"/>
      <c r="AU265" s="222"/>
      <c r="AV265" s="222"/>
      <c r="AW265" s="223" t="s">
        <v>266</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294</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8" t="s">
        <v>83</v>
      </c>
      <c r="Z267" s="196"/>
      <c r="AA267" s="197"/>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88"/>
      <c r="B268" s="889"/>
      <c r="C268" s="893"/>
      <c r="D268" s="889"/>
      <c r="E268" s="893"/>
      <c r="F268" s="898"/>
      <c r="G268" s="826" t="s">
        <v>293</v>
      </c>
      <c r="H268" s="241"/>
      <c r="I268" s="241"/>
      <c r="J268" s="241"/>
      <c r="K268" s="241"/>
      <c r="L268" s="241"/>
      <c r="M268" s="241"/>
      <c r="N268" s="241"/>
      <c r="O268" s="241"/>
      <c r="P268" s="241"/>
      <c r="Q268" s="241"/>
      <c r="R268" s="241"/>
      <c r="S268" s="241"/>
      <c r="T268" s="241"/>
      <c r="U268" s="241"/>
      <c r="V268" s="241"/>
      <c r="W268" s="241"/>
      <c r="X268" s="242"/>
      <c r="Y268" s="792"/>
      <c r="Z268" s="793"/>
      <c r="AA268" s="794"/>
      <c r="AB268" s="240" t="s">
        <v>42</v>
      </c>
      <c r="AC268" s="241"/>
      <c r="AD268" s="242"/>
      <c r="AE268" s="827" t="s">
        <v>160</v>
      </c>
      <c r="AF268" s="827"/>
      <c r="AG268" s="827"/>
      <c r="AH268" s="827"/>
      <c r="AI268" s="827" t="s">
        <v>391</v>
      </c>
      <c r="AJ268" s="827"/>
      <c r="AK268" s="827"/>
      <c r="AL268" s="827"/>
      <c r="AM268" s="827" t="s">
        <v>69</v>
      </c>
      <c r="AN268" s="827"/>
      <c r="AO268" s="827"/>
      <c r="AP268" s="240"/>
      <c r="AQ268" s="240" t="s">
        <v>274</v>
      </c>
      <c r="AR268" s="241"/>
      <c r="AS268" s="241"/>
      <c r="AT268" s="242"/>
      <c r="AU268" s="385" t="s">
        <v>297</v>
      </c>
      <c r="AV268" s="385"/>
      <c r="AW268" s="385"/>
      <c r="AX268" s="386"/>
    </row>
    <row r="269" spans="1:50" ht="18.75" hidden="1" customHeight="1" x14ac:dyDescent="0.15">
      <c r="A269" s="888"/>
      <c r="B269" s="889"/>
      <c r="C269" s="893"/>
      <c r="D269" s="889"/>
      <c r="E269" s="893"/>
      <c r="F269" s="898"/>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275</v>
      </c>
      <c r="AT269" s="224"/>
      <c r="AU269" s="222"/>
      <c r="AV269" s="222"/>
      <c r="AW269" s="223" t="s">
        <v>266</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294</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8" t="s">
        <v>83</v>
      </c>
      <c r="Z271" s="196"/>
      <c r="AA271" s="197"/>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88"/>
      <c r="B272" s="889"/>
      <c r="C272" s="893"/>
      <c r="D272" s="889"/>
      <c r="E272" s="893"/>
      <c r="F272" s="898"/>
      <c r="G272" s="400" t="s">
        <v>33</v>
      </c>
      <c r="H272" s="258"/>
      <c r="I272" s="258"/>
      <c r="J272" s="258"/>
      <c r="K272" s="258"/>
      <c r="L272" s="258"/>
      <c r="M272" s="258"/>
      <c r="N272" s="258"/>
      <c r="O272" s="258"/>
      <c r="P272" s="259"/>
      <c r="Q272" s="257" t="s">
        <v>360</v>
      </c>
      <c r="R272" s="258"/>
      <c r="S272" s="258"/>
      <c r="T272" s="258"/>
      <c r="U272" s="258"/>
      <c r="V272" s="258"/>
      <c r="W272" s="258"/>
      <c r="X272" s="258"/>
      <c r="Y272" s="258"/>
      <c r="Z272" s="258"/>
      <c r="AA272" s="258"/>
      <c r="AB272" s="403" t="s">
        <v>361</v>
      </c>
      <c r="AC272" s="258"/>
      <c r="AD272" s="259"/>
      <c r="AE272" s="257" t="s">
        <v>299</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300</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33</v>
      </c>
      <c r="H279" s="258"/>
      <c r="I279" s="258"/>
      <c r="J279" s="258"/>
      <c r="K279" s="258"/>
      <c r="L279" s="258"/>
      <c r="M279" s="258"/>
      <c r="N279" s="258"/>
      <c r="O279" s="258"/>
      <c r="P279" s="259"/>
      <c r="Q279" s="257" t="s">
        <v>360</v>
      </c>
      <c r="R279" s="258"/>
      <c r="S279" s="258"/>
      <c r="T279" s="258"/>
      <c r="U279" s="258"/>
      <c r="V279" s="258"/>
      <c r="W279" s="258"/>
      <c r="X279" s="258"/>
      <c r="Y279" s="258"/>
      <c r="Z279" s="258"/>
      <c r="AA279" s="258"/>
      <c r="AB279" s="403" t="s">
        <v>361</v>
      </c>
      <c r="AC279" s="258"/>
      <c r="AD279" s="259"/>
      <c r="AE279" s="273" t="s">
        <v>299</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300</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33</v>
      </c>
      <c r="H286" s="258"/>
      <c r="I286" s="258"/>
      <c r="J286" s="258"/>
      <c r="K286" s="258"/>
      <c r="L286" s="258"/>
      <c r="M286" s="258"/>
      <c r="N286" s="258"/>
      <c r="O286" s="258"/>
      <c r="P286" s="259"/>
      <c r="Q286" s="257" t="s">
        <v>360</v>
      </c>
      <c r="R286" s="258"/>
      <c r="S286" s="258"/>
      <c r="T286" s="258"/>
      <c r="U286" s="258"/>
      <c r="V286" s="258"/>
      <c r="W286" s="258"/>
      <c r="X286" s="258"/>
      <c r="Y286" s="258"/>
      <c r="Z286" s="258"/>
      <c r="AA286" s="258"/>
      <c r="AB286" s="403" t="s">
        <v>361</v>
      </c>
      <c r="AC286" s="258"/>
      <c r="AD286" s="259"/>
      <c r="AE286" s="273" t="s">
        <v>299</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300</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33</v>
      </c>
      <c r="H293" s="258"/>
      <c r="I293" s="258"/>
      <c r="J293" s="258"/>
      <c r="K293" s="258"/>
      <c r="L293" s="258"/>
      <c r="M293" s="258"/>
      <c r="N293" s="258"/>
      <c r="O293" s="258"/>
      <c r="P293" s="259"/>
      <c r="Q293" s="257" t="s">
        <v>360</v>
      </c>
      <c r="R293" s="258"/>
      <c r="S293" s="258"/>
      <c r="T293" s="258"/>
      <c r="U293" s="258"/>
      <c r="V293" s="258"/>
      <c r="W293" s="258"/>
      <c r="X293" s="258"/>
      <c r="Y293" s="258"/>
      <c r="Z293" s="258"/>
      <c r="AA293" s="258"/>
      <c r="AB293" s="403" t="s">
        <v>361</v>
      </c>
      <c r="AC293" s="258"/>
      <c r="AD293" s="259"/>
      <c r="AE293" s="273" t="s">
        <v>299</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300</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33</v>
      </c>
      <c r="H300" s="258"/>
      <c r="I300" s="258"/>
      <c r="J300" s="258"/>
      <c r="K300" s="258"/>
      <c r="L300" s="258"/>
      <c r="M300" s="258"/>
      <c r="N300" s="258"/>
      <c r="O300" s="258"/>
      <c r="P300" s="259"/>
      <c r="Q300" s="257" t="s">
        <v>360</v>
      </c>
      <c r="R300" s="258"/>
      <c r="S300" s="258"/>
      <c r="T300" s="258"/>
      <c r="U300" s="258"/>
      <c r="V300" s="258"/>
      <c r="W300" s="258"/>
      <c r="X300" s="258"/>
      <c r="Y300" s="258"/>
      <c r="Z300" s="258"/>
      <c r="AA300" s="258"/>
      <c r="AB300" s="403" t="s">
        <v>361</v>
      </c>
      <c r="AC300" s="258"/>
      <c r="AD300" s="259"/>
      <c r="AE300" s="273" t="s">
        <v>299</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300</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324</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319</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317</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282</v>
      </c>
      <c r="F312" s="897"/>
      <c r="G312" s="826" t="s">
        <v>293</v>
      </c>
      <c r="H312" s="241"/>
      <c r="I312" s="241"/>
      <c r="J312" s="241"/>
      <c r="K312" s="241"/>
      <c r="L312" s="241"/>
      <c r="M312" s="241"/>
      <c r="N312" s="241"/>
      <c r="O312" s="241"/>
      <c r="P312" s="241"/>
      <c r="Q312" s="241"/>
      <c r="R312" s="241"/>
      <c r="S312" s="241"/>
      <c r="T312" s="241"/>
      <c r="U312" s="241"/>
      <c r="V312" s="241"/>
      <c r="W312" s="241"/>
      <c r="X312" s="242"/>
      <c r="Y312" s="792"/>
      <c r="Z312" s="793"/>
      <c r="AA312" s="794"/>
      <c r="AB312" s="240" t="s">
        <v>42</v>
      </c>
      <c r="AC312" s="241"/>
      <c r="AD312" s="242"/>
      <c r="AE312" s="827" t="s">
        <v>160</v>
      </c>
      <c r="AF312" s="827"/>
      <c r="AG312" s="827"/>
      <c r="AH312" s="827"/>
      <c r="AI312" s="827" t="s">
        <v>391</v>
      </c>
      <c r="AJ312" s="827"/>
      <c r="AK312" s="827"/>
      <c r="AL312" s="827"/>
      <c r="AM312" s="827" t="s">
        <v>69</v>
      </c>
      <c r="AN312" s="827"/>
      <c r="AO312" s="827"/>
      <c r="AP312" s="240"/>
      <c r="AQ312" s="240" t="s">
        <v>274</v>
      </c>
      <c r="AR312" s="241"/>
      <c r="AS312" s="241"/>
      <c r="AT312" s="242"/>
      <c r="AU312" s="385" t="s">
        <v>297</v>
      </c>
      <c r="AV312" s="385"/>
      <c r="AW312" s="385"/>
      <c r="AX312" s="386"/>
    </row>
    <row r="313" spans="1:50" ht="18.75" hidden="1" customHeight="1" x14ac:dyDescent="0.15">
      <c r="A313" s="888"/>
      <c r="B313" s="889"/>
      <c r="C313" s="893"/>
      <c r="D313" s="889"/>
      <c r="E313" s="893"/>
      <c r="F313" s="898"/>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275</v>
      </c>
      <c r="AT313" s="224"/>
      <c r="AU313" s="222"/>
      <c r="AV313" s="222"/>
      <c r="AW313" s="223" t="s">
        <v>266</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294</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8" t="s">
        <v>83</v>
      </c>
      <c r="Z315" s="196"/>
      <c r="AA315" s="197"/>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88"/>
      <c r="B316" s="889"/>
      <c r="C316" s="893"/>
      <c r="D316" s="889"/>
      <c r="E316" s="893"/>
      <c r="F316" s="898"/>
      <c r="G316" s="826" t="s">
        <v>293</v>
      </c>
      <c r="H316" s="241"/>
      <c r="I316" s="241"/>
      <c r="J316" s="241"/>
      <c r="K316" s="241"/>
      <c r="L316" s="241"/>
      <c r="M316" s="241"/>
      <c r="N316" s="241"/>
      <c r="O316" s="241"/>
      <c r="P316" s="241"/>
      <c r="Q316" s="241"/>
      <c r="R316" s="241"/>
      <c r="S316" s="241"/>
      <c r="T316" s="241"/>
      <c r="U316" s="241"/>
      <c r="V316" s="241"/>
      <c r="W316" s="241"/>
      <c r="X316" s="242"/>
      <c r="Y316" s="792"/>
      <c r="Z316" s="793"/>
      <c r="AA316" s="794"/>
      <c r="AB316" s="240" t="s">
        <v>42</v>
      </c>
      <c r="AC316" s="241"/>
      <c r="AD316" s="242"/>
      <c r="AE316" s="827" t="s">
        <v>160</v>
      </c>
      <c r="AF316" s="827"/>
      <c r="AG316" s="827"/>
      <c r="AH316" s="827"/>
      <c r="AI316" s="827" t="s">
        <v>391</v>
      </c>
      <c r="AJ316" s="827"/>
      <c r="AK316" s="827"/>
      <c r="AL316" s="827"/>
      <c r="AM316" s="827" t="s">
        <v>69</v>
      </c>
      <c r="AN316" s="827"/>
      <c r="AO316" s="827"/>
      <c r="AP316" s="240"/>
      <c r="AQ316" s="240" t="s">
        <v>274</v>
      </c>
      <c r="AR316" s="241"/>
      <c r="AS316" s="241"/>
      <c r="AT316" s="242"/>
      <c r="AU316" s="385" t="s">
        <v>297</v>
      </c>
      <c r="AV316" s="385"/>
      <c r="AW316" s="385"/>
      <c r="AX316" s="386"/>
    </row>
    <row r="317" spans="1:50" ht="18.75" hidden="1" customHeight="1" x14ac:dyDescent="0.15">
      <c r="A317" s="888"/>
      <c r="B317" s="889"/>
      <c r="C317" s="893"/>
      <c r="D317" s="889"/>
      <c r="E317" s="893"/>
      <c r="F317" s="898"/>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275</v>
      </c>
      <c r="AT317" s="224"/>
      <c r="AU317" s="222"/>
      <c r="AV317" s="222"/>
      <c r="AW317" s="223" t="s">
        <v>266</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294</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8" t="s">
        <v>83</v>
      </c>
      <c r="Z319" s="196"/>
      <c r="AA319" s="197"/>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88"/>
      <c r="B320" s="889"/>
      <c r="C320" s="893"/>
      <c r="D320" s="889"/>
      <c r="E320" s="893"/>
      <c r="F320" s="898"/>
      <c r="G320" s="826" t="s">
        <v>293</v>
      </c>
      <c r="H320" s="241"/>
      <c r="I320" s="241"/>
      <c r="J320" s="241"/>
      <c r="K320" s="241"/>
      <c r="L320" s="241"/>
      <c r="M320" s="241"/>
      <c r="N320" s="241"/>
      <c r="O320" s="241"/>
      <c r="P320" s="241"/>
      <c r="Q320" s="241"/>
      <c r="R320" s="241"/>
      <c r="S320" s="241"/>
      <c r="T320" s="241"/>
      <c r="U320" s="241"/>
      <c r="V320" s="241"/>
      <c r="W320" s="241"/>
      <c r="X320" s="242"/>
      <c r="Y320" s="792"/>
      <c r="Z320" s="793"/>
      <c r="AA320" s="794"/>
      <c r="AB320" s="240" t="s">
        <v>42</v>
      </c>
      <c r="AC320" s="241"/>
      <c r="AD320" s="242"/>
      <c r="AE320" s="827" t="s">
        <v>160</v>
      </c>
      <c r="AF320" s="827"/>
      <c r="AG320" s="827"/>
      <c r="AH320" s="827"/>
      <c r="AI320" s="827" t="s">
        <v>391</v>
      </c>
      <c r="AJ320" s="827"/>
      <c r="AK320" s="827"/>
      <c r="AL320" s="827"/>
      <c r="AM320" s="827" t="s">
        <v>69</v>
      </c>
      <c r="AN320" s="827"/>
      <c r="AO320" s="827"/>
      <c r="AP320" s="240"/>
      <c r="AQ320" s="240" t="s">
        <v>274</v>
      </c>
      <c r="AR320" s="241"/>
      <c r="AS320" s="241"/>
      <c r="AT320" s="242"/>
      <c r="AU320" s="385" t="s">
        <v>297</v>
      </c>
      <c r="AV320" s="385"/>
      <c r="AW320" s="385"/>
      <c r="AX320" s="386"/>
    </row>
    <row r="321" spans="1:50" ht="18.75" hidden="1" customHeight="1" x14ac:dyDescent="0.15">
      <c r="A321" s="888"/>
      <c r="B321" s="889"/>
      <c r="C321" s="893"/>
      <c r="D321" s="889"/>
      <c r="E321" s="893"/>
      <c r="F321" s="898"/>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275</v>
      </c>
      <c r="AT321" s="224"/>
      <c r="AU321" s="222"/>
      <c r="AV321" s="222"/>
      <c r="AW321" s="223" t="s">
        <v>266</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294</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8" t="s">
        <v>83</v>
      </c>
      <c r="Z323" s="196"/>
      <c r="AA323" s="197"/>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88"/>
      <c r="B324" s="889"/>
      <c r="C324" s="893"/>
      <c r="D324" s="889"/>
      <c r="E324" s="893"/>
      <c r="F324" s="898"/>
      <c r="G324" s="826" t="s">
        <v>293</v>
      </c>
      <c r="H324" s="241"/>
      <c r="I324" s="241"/>
      <c r="J324" s="241"/>
      <c r="K324" s="241"/>
      <c r="L324" s="241"/>
      <c r="M324" s="241"/>
      <c r="N324" s="241"/>
      <c r="O324" s="241"/>
      <c r="P324" s="241"/>
      <c r="Q324" s="241"/>
      <c r="R324" s="241"/>
      <c r="S324" s="241"/>
      <c r="T324" s="241"/>
      <c r="U324" s="241"/>
      <c r="V324" s="241"/>
      <c r="W324" s="241"/>
      <c r="X324" s="242"/>
      <c r="Y324" s="792"/>
      <c r="Z324" s="793"/>
      <c r="AA324" s="794"/>
      <c r="AB324" s="240" t="s">
        <v>42</v>
      </c>
      <c r="AC324" s="241"/>
      <c r="AD324" s="242"/>
      <c r="AE324" s="827" t="s">
        <v>160</v>
      </c>
      <c r="AF324" s="827"/>
      <c r="AG324" s="827"/>
      <c r="AH324" s="827"/>
      <c r="AI324" s="827" t="s">
        <v>391</v>
      </c>
      <c r="AJ324" s="827"/>
      <c r="AK324" s="827"/>
      <c r="AL324" s="827"/>
      <c r="AM324" s="827" t="s">
        <v>69</v>
      </c>
      <c r="AN324" s="827"/>
      <c r="AO324" s="827"/>
      <c r="AP324" s="240"/>
      <c r="AQ324" s="240" t="s">
        <v>274</v>
      </c>
      <c r="AR324" s="241"/>
      <c r="AS324" s="241"/>
      <c r="AT324" s="242"/>
      <c r="AU324" s="385" t="s">
        <v>297</v>
      </c>
      <c r="AV324" s="385"/>
      <c r="AW324" s="385"/>
      <c r="AX324" s="386"/>
    </row>
    <row r="325" spans="1:50" ht="18.75" hidden="1" customHeight="1" x14ac:dyDescent="0.15">
      <c r="A325" s="888"/>
      <c r="B325" s="889"/>
      <c r="C325" s="893"/>
      <c r="D325" s="889"/>
      <c r="E325" s="893"/>
      <c r="F325" s="898"/>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275</v>
      </c>
      <c r="AT325" s="224"/>
      <c r="AU325" s="222"/>
      <c r="AV325" s="222"/>
      <c r="AW325" s="223" t="s">
        <v>266</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294</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8" t="s">
        <v>83</v>
      </c>
      <c r="Z327" s="196"/>
      <c r="AA327" s="197"/>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88"/>
      <c r="B328" s="889"/>
      <c r="C328" s="893"/>
      <c r="D328" s="889"/>
      <c r="E328" s="893"/>
      <c r="F328" s="898"/>
      <c r="G328" s="826" t="s">
        <v>293</v>
      </c>
      <c r="H328" s="241"/>
      <c r="I328" s="241"/>
      <c r="J328" s="241"/>
      <c r="K328" s="241"/>
      <c r="L328" s="241"/>
      <c r="M328" s="241"/>
      <c r="N328" s="241"/>
      <c r="O328" s="241"/>
      <c r="P328" s="241"/>
      <c r="Q328" s="241"/>
      <c r="R328" s="241"/>
      <c r="S328" s="241"/>
      <c r="T328" s="241"/>
      <c r="U328" s="241"/>
      <c r="V328" s="241"/>
      <c r="W328" s="241"/>
      <c r="X328" s="242"/>
      <c r="Y328" s="792"/>
      <c r="Z328" s="793"/>
      <c r="AA328" s="794"/>
      <c r="AB328" s="240" t="s">
        <v>42</v>
      </c>
      <c r="AC328" s="241"/>
      <c r="AD328" s="242"/>
      <c r="AE328" s="827" t="s">
        <v>160</v>
      </c>
      <c r="AF328" s="827"/>
      <c r="AG328" s="827"/>
      <c r="AH328" s="827"/>
      <c r="AI328" s="827" t="s">
        <v>391</v>
      </c>
      <c r="AJ328" s="827"/>
      <c r="AK328" s="827"/>
      <c r="AL328" s="827"/>
      <c r="AM328" s="827" t="s">
        <v>69</v>
      </c>
      <c r="AN328" s="827"/>
      <c r="AO328" s="827"/>
      <c r="AP328" s="240"/>
      <c r="AQ328" s="240" t="s">
        <v>274</v>
      </c>
      <c r="AR328" s="241"/>
      <c r="AS328" s="241"/>
      <c r="AT328" s="242"/>
      <c r="AU328" s="385" t="s">
        <v>297</v>
      </c>
      <c r="AV328" s="385"/>
      <c r="AW328" s="385"/>
      <c r="AX328" s="386"/>
    </row>
    <row r="329" spans="1:50" ht="18.75" hidden="1" customHeight="1" x14ac:dyDescent="0.15">
      <c r="A329" s="888"/>
      <c r="B329" s="889"/>
      <c r="C329" s="893"/>
      <c r="D329" s="889"/>
      <c r="E329" s="893"/>
      <c r="F329" s="898"/>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275</v>
      </c>
      <c r="AT329" s="224"/>
      <c r="AU329" s="222"/>
      <c r="AV329" s="222"/>
      <c r="AW329" s="223" t="s">
        <v>266</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294</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8" t="s">
        <v>83</v>
      </c>
      <c r="Z331" s="196"/>
      <c r="AA331" s="197"/>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88"/>
      <c r="B332" s="889"/>
      <c r="C332" s="893"/>
      <c r="D332" s="889"/>
      <c r="E332" s="893"/>
      <c r="F332" s="898"/>
      <c r="G332" s="400" t="s">
        <v>33</v>
      </c>
      <c r="H332" s="258"/>
      <c r="I332" s="258"/>
      <c r="J332" s="258"/>
      <c r="K332" s="258"/>
      <c r="L332" s="258"/>
      <c r="M332" s="258"/>
      <c r="N332" s="258"/>
      <c r="O332" s="258"/>
      <c r="P332" s="259"/>
      <c r="Q332" s="257" t="s">
        <v>360</v>
      </c>
      <c r="R332" s="258"/>
      <c r="S332" s="258"/>
      <c r="T332" s="258"/>
      <c r="U332" s="258"/>
      <c r="V332" s="258"/>
      <c r="W332" s="258"/>
      <c r="X332" s="258"/>
      <c r="Y332" s="258"/>
      <c r="Z332" s="258"/>
      <c r="AA332" s="258"/>
      <c r="AB332" s="403" t="s">
        <v>361</v>
      </c>
      <c r="AC332" s="258"/>
      <c r="AD332" s="259"/>
      <c r="AE332" s="257" t="s">
        <v>299</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300</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33</v>
      </c>
      <c r="H339" s="258"/>
      <c r="I339" s="258"/>
      <c r="J339" s="258"/>
      <c r="K339" s="258"/>
      <c r="L339" s="258"/>
      <c r="M339" s="258"/>
      <c r="N339" s="258"/>
      <c r="O339" s="258"/>
      <c r="P339" s="259"/>
      <c r="Q339" s="257" t="s">
        <v>360</v>
      </c>
      <c r="R339" s="258"/>
      <c r="S339" s="258"/>
      <c r="T339" s="258"/>
      <c r="U339" s="258"/>
      <c r="V339" s="258"/>
      <c r="W339" s="258"/>
      <c r="X339" s="258"/>
      <c r="Y339" s="258"/>
      <c r="Z339" s="258"/>
      <c r="AA339" s="258"/>
      <c r="AB339" s="403" t="s">
        <v>361</v>
      </c>
      <c r="AC339" s="258"/>
      <c r="AD339" s="259"/>
      <c r="AE339" s="273" t="s">
        <v>299</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300</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33</v>
      </c>
      <c r="H346" s="258"/>
      <c r="I346" s="258"/>
      <c r="J346" s="258"/>
      <c r="K346" s="258"/>
      <c r="L346" s="258"/>
      <c r="M346" s="258"/>
      <c r="N346" s="258"/>
      <c r="O346" s="258"/>
      <c r="P346" s="259"/>
      <c r="Q346" s="257" t="s">
        <v>360</v>
      </c>
      <c r="R346" s="258"/>
      <c r="S346" s="258"/>
      <c r="T346" s="258"/>
      <c r="U346" s="258"/>
      <c r="V346" s="258"/>
      <c r="W346" s="258"/>
      <c r="X346" s="258"/>
      <c r="Y346" s="258"/>
      <c r="Z346" s="258"/>
      <c r="AA346" s="258"/>
      <c r="AB346" s="403" t="s">
        <v>361</v>
      </c>
      <c r="AC346" s="258"/>
      <c r="AD346" s="259"/>
      <c r="AE346" s="273" t="s">
        <v>299</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300</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33</v>
      </c>
      <c r="H353" s="258"/>
      <c r="I353" s="258"/>
      <c r="J353" s="258"/>
      <c r="K353" s="258"/>
      <c r="L353" s="258"/>
      <c r="M353" s="258"/>
      <c r="N353" s="258"/>
      <c r="O353" s="258"/>
      <c r="P353" s="259"/>
      <c r="Q353" s="257" t="s">
        <v>360</v>
      </c>
      <c r="R353" s="258"/>
      <c r="S353" s="258"/>
      <c r="T353" s="258"/>
      <c r="U353" s="258"/>
      <c r="V353" s="258"/>
      <c r="W353" s="258"/>
      <c r="X353" s="258"/>
      <c r="Y353" s="258"/>
      <c r="Z353" s="258"/>
      <c r="AA353" s="258"/>
      <c r="AB353" s="403" t="s">
        <v>361</v>
      </c>
      <c r="AC353" s="258"/>
      <c r="AD353" s="259"/>
      <c r="AE353" s="273" t="s">
        <v>299</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300</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33</v>
      </c>
      <c r="H360" s="258"/>
      <c r="I360" s="258"/>
      <c r="J360" s="258"/>
      <c r="K360" s="258"/>
      <c r="L360" s="258"/>
      <c r="M360" s="258"/>
      <c r="N360" s="258"/>
      <c r="O360" s="258"/>
      <c r="P360" s="259"/>
      <c r="Q360" s="257" t="s">
        <v>360</v>
      </c>
      <c r="R360" s="258"/>
      <c r="S360" s="258"/>
      <c r="T360" s="258"/>
      <c r="U360" s="258"/>
      <c r="V360" s="258"/>
      <c r="W360" s="258"/>
      <c r="X360" s="258"/>
      <c r="Y360" s="258"/>
      <c r="Z360" s="258"/>
      <c r="AA360" s="258"/>
      <c r="AB360" s="403" t="s">
        <v>361</v>
      </c>
      <c r="AC360" s="258"/>
      <c r="AD360" s="259"/>
      <c r="AE360" s="273" t="s">
        <v>299</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300</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324</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319</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317</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282</v>
      </c>
      <c r="F372" s="897"/>
      <c r="G372" s="826" t="s">
        <v>293</v>
      </c>
      <c r="H372" s="241"/>
      <c r="I372" s="241"/>
      <c r="J372" s="241"/>
      <c r="K372" s="241"/>
      <c r="L372" s="241"/>
      <c r="M372" s="241"/>
      <c r="N372" s="241"/>
      <c r="O372" s="241"/>
      <c r="P372" s="241"/>
      <c r="Q372" s="241"/>
      <c r="R372" s="241"/>
      <c r="S372" s="241"/>
      <c r="T372" s="241"/>
      <c r="U372" s="241"/>
      <c r="V372" s="241"/>
      <c r="W372" s="241"/>
      <c r="X372" s="242"/>
      <c r="Y372" s="792"/>
      <c r="Z372" s="793"/>
      <c r="AA372" s="794"/>
      <c r="AB372" s="240" t="s">
        <v>42</v>
      </c>
      <c r="AC372" s="241"/>
      <c r="AD372" s="242"/>
      <c r="AE372" s="827" t="s">
        <v>160</v>
      </c>
      <c r="AF372" s="827"/>
      <c r="AG372" s="827"/>
      <c r="AH372" s="827"/>
      <c r="AI372" s="827" t="s">
        <v>391</v>
      </c>
      <c r="AJ372" s="827"/>
      <c r="AK372" s="827"/>
      <c r="AL372" s="827"/>
      <c r="AM372" s="827" t="s">
        <v>69</v>
      </c>
      <c r="AN372" s="827"/>
      <c r="AO372" s="827"/>
      <c r="AP372" s="240"/>
      <c r="AQ372" s="240" t="s">
        <v>274</v>
      </c>
      <c r="AR372" s="241"/>
      <c r="AS372" s="241"/>
      <c r="AT372" s="242"/>
      <c r="AU372" s="385" t="s">
        <v>297</v>
      </c>
      <c r="AV372" s="385"/>
      <c r="AW372" s="385"/>
      <c r="AX372" s="386"/>
    </row>
    <row r="373" spans="1:50" ht="18.75" hidden="1" customHeight="1" x14ac:dyDescent="0.15">
      <c r="A373" s="888"/>
      <c r="B373" s="889"/>
      <c r="C373" s="893"/>
      <c r="D373" s="889"/>
      <c r="E373" s="893"/>
      <c r="F373" s="898"/>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275</v>
      </c>
      <c r="AT373" s="224"/>
      <c r="AU373" s="222"/>
      <c r="AV373" s="222"/>
      <c r="AW373" s="223" t="s">
        <v>266</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294</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8" t="s">
        <v>83</v>
      </c>
      <c r="Z375" s="196"/>
      <c r="AA375" s="197"/>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88"/>
      <c r="B376" s="889"/>
      <c r="C376" s="893"/>
      <c r="D376" s="889"/>
      <c r="E376" s="893"/>
      <c r="F376" s="898"/>
      <c r="G376" s="826" t="s">
        <v>293</v>
      </c>
      <c r="H376" s="241"/>
      <c r="I376" s="241"/>
      <c r="J376" s="241"/>
      <c r="K376" s="241"/>
      <c r="L376" s="241"/>
      <c r="M376" s="241"/>
      <c r="N376" s="241"/>
      <c r="O376" s="241"/>
      <c r="P376" s="241"/>
      <c r="Q376" s="241"/>
      <c r="R376" s="241"/>
      <c r="S376" s="241"/>
      <c r="T376" s="241"/>
      <c r="U376" s="241"/>
      <c r="V376" s="241"/>
      <c r="W376" s="241"/>
      <c r="X376" s="242"/>
      <c r="Y376" s="792"/>
      <c r="Z376" s="793"/>
      <c r="AA376" s="794"/>
      <c r="AB376" s="240" t="s">
        <v>42</v>
      </c>
      <c r="AC376" s="241"/>
      <c r="AD376" s="242"/>
      <c r="AE376" s="827" t="s">
        <v>160</v>
      </c>
      <c r="AF376" s="827"/>
      <c r="AG376" s="827"/>
      <c r="AH376" s="827"/>
      <c r="AI376" s="827" t="s">
        <v>391</v>
      </c>
      <c r="AJ376" s="827"/>
      <c r="AK376" s="827"/>
      <c r="AL376" s="827"/>
      <c r="AM376" s="827" t="s">
        <v>69</v>
      </c>
      <c r="AN376" s="827"/>
      <c r="AO376" s="827"/>
      <c r="AP376" s="240"/>
      <c r="AQ376" s="240" t="s">
        <v>274</v>
      </c>
      <c r="AR376" s="241"/>
      <c r="AS376" s="241"/>
      <c r="AT376" s="242"/>
      <c r="AU376" s="385" t="s">
        <v>297</v>
      </c>
      <c r="AV376" s="385"/>
      <c r="AW376" s="385"/>
      <c r="AX376" s="386"/>
    </row>
    <row r="377" spans="1:50" ht="18.75" hidden="1" customHeight="1" x14ac:dyDescent="0.15">
      <c r="A377" s="888"/>
      <c r="B377" s="889"/>
      <c r="C377" s="893"/>
      <c r="D377" s="889"/>
      <c r="E377" s="893"/>
      <c r="F377" s="898"/>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275</v>
      </c>
      <c r="AT377" s="224"/>
      <c r="AU377" s="222"/>
      <c r="AV377" s="222"/>
      <c r="AW377" s="223" t="s">
        <v>266</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294</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8" t="s">
        <v>83</v>
      </c>
      <c r="Z379" s="196"/>
      <c r="AA379" s="197"/>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88"/>
      <c r="B380" s="889"/>
      <c r="C380" s="893"/>
      <c r="D380" s="889"/>
      <c r="E380" s="893"/>
      <c r="F380" s="898"/>
      <c r="G380" s="826" t="s">
        <v>293</v>
      </c>
      <c r="H380" s="241"/>
      <c r="I380" s="241"/>
      <c r="J380" s="241"/>
      <c r="K380" s="241"/>
      <c r="L380" s="241"/>
      <c r="M380" s="241"/>
      <c r="N380" s="241"/>
      <c r="O380" s="241"/>
      <c r="P380" s="241"/>
      <c r="Q380" s="241"/>
      <c r="R380" s="241"/>
      <c r="S380" s="241"/>
      <c r="T380" s="241"/>
      <c r="U380" s="241"/>
      <c r="V380" s="241"/>
      <c r="W380" s="241"/>
      <c r="X380" s="242"/>
      <c r="Y380" s="792"/>
      <c r="Z380" s="793"/>
      <c r="AA380" s="794"/>
      <c r="AB380" s="240" t="s">
        <v>42</v>
      </c>
      <c r="AC380" s="241"/>
      <c r="AD380" s="242"/>
      <c r="AE380" s="827" t="s">
        <v>160</v>
      </c>
      <c r="AF380" s="827"/>
      <c r="AG380" s="827"/>
      <c r="AH380" s="827"/>
      <c r="AI380" s="827" t="s">
        <v>391</v>
      </c>
      <c r="AJ380" s="827"/>
      <c r="AK380" s="827"/>
      <c r="AL380" s="827"/>
      <c r="AM380" s="827" t="s">
        <v>69</v>
      </c>
      <c r="AN380" s="827"/>
      <c r="AO380" s="827"/>
      <c r="AP380" s="240"/>
      <c r="AQ380" s="240" t="s">
        <v>274</v>
      </c>
      <c r="AR380" s="241"/>
      <c r="AS380" s="241"/>
      <c r="AT380" s="242"/>
      <c r="AU380" s="385" t="s">
        <v>297</v>
      </c>
      <c r="AV380" s="385"/>
      <c r="AW380" s="385"/>
      <c r="AX380" s="386"/>
    </row>
    <row r="381" spans="1:50" ht="18.75" hidden="1" customHeight="1" x14ac:dyDescent="0.15">
      <c r="A381" s="888"/>
      <c r="B381" s="889"/>
      <c r="C381" s="893"/>
      <c r="D381" s="889"/>
      <c r="E381" s="893"/>
      <c r="F381" s="898"/>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275</v>
      </c>
      <c r="AT381" s="224"/>
      <c r="AU381" s="222"/>
      <c r="AV381" s="222"/>
      <c r="AW381" s="223" t="s">
        <v>266</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294</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8" t="s">
        <v>83</v>
      </c>
      <c r="Z383" s="196"/>
      <c r="AA383" s="197"/>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88"/>
      <c r="B384" s="889"/>
      <c r="C384" s="893"/>
      <c r="D384" s="889"/>
      <c r="E384" s="893"/>
      <c r="F384" s="898"/>
      <c r="G384" s="826" t="s">
        <v>293</v>
      </c>
      <c r="H384" s="241"/>
      <c r="I384" s="241"/>
      <c r="J384" s="241"/>
      <c r="K384" s="241"/>
      <c r="L384" s="241"/>
      <c r="M384" s="241"/>
      <c r="N384" s="241"/>
      <c r="O384" s="241"/>
      <c r="P384" s="241"/>
      <c r="Q384" s="241"/>
      <c r="R384" s="241"/>
      <c r="S384" s="241"/>
      <c r="T384" s="241"/>
      <c r="U384" s="241"/>
      <c r="V384" s="241"/>
      <c r="W384" s="241"/>
      <c r="X384" s="242"/>
      <c r="Y384" s="792"/>
      <c r="Z384" s="793"/>
      <c r="AA384" s="794"/>
      <c r="AB384" s="240" t="s">
        <v>42</v>
      </c>
      <c r="AC384" s="241"/>
      <c r="AD384" s="242"/>
      <c r="AE384" s="827" t="s">
        <v>160</v>
      </c>
      <c r="AF384" s="827"/>
      <c r="AG384" s="827"/>
      <c r="AH384" s="827"/>
      <c r="AI384" s="827" t="s">
        <v>391</v>
      </c>
      <c r="AJ384" s="827"/>
      <c r="AK384" s="827"/>
      <c r="AL384" s="827"/>
      <c r="AM384" s="827" t="s">
        <v>69</v>
      </c>
      <c r="AN384" s="827"/>
      <c r="AO384" s="827"/>
      <c r="AP384" s="240"/>
      <c r="AQ384" s="240" t="s">
        <v>274</v>
      </c>
      <c r="AR384" s="241"/>
      <c r="AS384" s="241"/>
      <c r="AT384" s="242"/>
      <c r="AU384" s="385" t="s">
        <v>297</v>
      </c>
      <c r="AV384" s="385"/>
      <c r="AW384" s="385"/>
      <c r="AX384" s="386"/>
    </row>
    <row r="385" spans="1:50" ht="18.75" hidden="1" customHeight="1" x14ac:dyDescent="0.15">
      <c r="A385" s="888"/>
      <c r="B385" s="889"/>
      <c r="C385" s="893"/>
      <c r="D385" s="889"/>
      <c r="E385" s="893"/>
      <c r="F385" s="898"/>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275</v>
      </c>
      <c r="AT385" s="224"/>
      <c r="AU385" s="222"/>
      <c r="AV385" s="222"/>
      <c r="AW385" s="223" t="s">
        <v>266</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294</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8" t="s">
        <v>83</v>
      </c>
      <c r="Z387" s="196"/>
      <c r="AA387" s="197"/>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88"/>
      <c r="B388" s="889"/>
      <c r="C388" s="893"/>
      <c r="D388" s="889"/>
      <c r="E388" s="893"/>
      <c r="F388" s="898"/>
      <c r="G388" s="826" t="s">
        <v>293</v>
      </c>
      <c r="H388" s="241"/>
      <c r="I388" s="241"/>
      <c r="J388" s="241"/>
      <c r="K388" s="241"/>
      <c r="L388" s="241"/>
      <c r="M388" s="241"/>
      <c r="N388" s="241"/>
      <c r="O388" s="241"/>
      <c r="P388" s="241"/>
      <c r="Q388" s="241"/>
      <c r="R388" s="241"/>
      <c r="S388" s="241"/>
      <c r="T388" s="241"/>
      <c r="U388" s="241"/>
      <c r="V388" s="241"/>
      <c r="W388" s="241"/>
      <c r="X388" s="242"/>
      <c r="Y388" s="792"/>
      <c r="Z388" s="793"/>
      <c r="AA388" s="794"/>
      <c r="AB388" s="240" t="s">
        <v>42</v>
      </c>
      <c r="AC388" s="241"/>
      <c r="AD388" s="242"/>
      <c r="AE388" s="827" t="s">
        <v>160</v>
      </c>
      <c r="AF388" s="827"/>
      <c r="AG388" s="827"/>
      <c r="AH388" s="827"/>
      <c r="AI388" s="827" t="s">
        <v>391</v>
      </c>
      <c r="AJ388" s="827"/>
      <c r="AK388" s="827"/>
      <c r="AL388" s="827"/>
      <c r="AM388" s="827" t="s">
        <v>69</v>
      </c>
      <c r="AN388" s="827"/>
      <c r="AO388" s="827"/>
      <c r="AP388" s="240"/>
      <c r="AQ388" s="240" t="s">
        <v>274</v>
      </c>
      <c r="AR388" s="241"/>
      <c r="AS388" s="241"/>
      <c r="AT388" s="242"/>
      <c r="AU388" s="385" t="s">
        <v>297</v>
      </c>
      <c r="AV388" s="385"/>
      <c r="AW388" s="385"/>
      <c r="AX388" s="386"/>
    </row>
    <row r="389" spans="1:50" ht="18.75" hidden="1" customHeight="1" x14ac:dyDescent="0.15">
      <c r="A389" s="888"/>
      <c r="B389" s="889"/>
      <c r="C389" s="893"/>
      <c r="D389" s="889"/>
      <c r="E389" s="893"/>
      <c r="F389" s="898"/>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275</v>
      </c>
      <c r="AT389" s="224"/>
      <c r="AU389" s="222"/>
      <c r="AV389" s="222"/>
      <c r="AW389" s="223" t="s">
        <v>266</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294</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8" t="s">
        <v>83</v>
      </c>
      <c r="Z391" s="196"/>
      <c r="AA391" s="197"/>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88"/>
      <c r="B392" s="889"/>
      <c r="C392" s="893"/>
      <c r="D392" s="889"/>
      <c r="E392" s="893"/>
      <c r="F392" s="898"/>
      <c r="G392" s="400" t="s">
        <v>33</v>
      </c>
      <c r="H392" s="258"/>
      <c r="I392" s="258"/>
      <c r="J392" s="258"/>
      <c r="K392" s="258"/>
      <c r="L392" s="258"/>
      <c r="M392" s="258"/>
      <c r="N392" s="258"/>
      <c r="O392" s="258"/>
      <c r="P392" s="259"/>
      <c r="Q392" s="257" t="s">
        <v>360</v>
      </c>
      <c r="R392" s="258"/>
      <c r="S392" s="258"/>
      <c r="T392" s="258"/>
      <c r="U392" s="258"/>
      <c r="V392" s="258"/>
      <c r="W392" s="258"/>
      <c r="X392" s="258"/>
      <c r="Y392" s="258"/>
      <c r="Z392" s="258"/>
      <c r="AA392" s="258"/>
      <c r="AB392" s="403" t="s">
        <v>361</v>
      </c>
      <c r="AC392" s="258"/>
      <c r="AD392" s="259"/>
      <c r="AE392" s="257" t="s">
        <v>299</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300</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33</v>
      </c>
      <c r="H399" s="258"/>
      <c r="I399" s="258"/>
      <c r="J399" s="258"/>
      <c r="K399" s="258"/>
      <c r="L399" s="258"/>
      <c r="M399" s="258"/>
      <c r="N399" s="258"/>
      <c r="O399" s="258"/>
      <c r="P399" s="259"/>
      <c r="Q399" s="257" t="s">
        <v>360</v>
      </c>
      <c r="R399" s="258"/>
      <c r="S399" s="258"/>
      <c r="T399" s="258"/>
      <c r="U399" s="258"/>
      <c r="V399" s="258"/>
      <c r="W399" s="258"/>
      <c r="X399" s="258"/>
      <c r="Y399" s="258"/>
      <c r="Z399" s="258"/>
      <c r="AA399" s="258"/>
      <c r="AB399" s="403" t="s">
        <v>361</v>
      </c>
      <c r="AC399" s="258"/>
      <c r="AD399" s="259"/>
      <c r="AE399" s="273" t="s">
        <v>299</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300</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33</v>
      </c>
      <c r="H406" s="258"/>
      <c r="I406" s="258"/>
      <c r="J406" s="258"/>
      <c r="K406" s="258"/>
      <c r="L406" s="258"/>
      <c r="M406" s="258"/>
      <c r="N406" s="258"/>
      <c r="O406" s="258"/>
      <c r="P406" s="259"/>
      <c r="Q406" s="257" t="s">
        <v>360</v>
      </c>
      <c r="R406" s="258"/>
      <c r="S406" s="258"/>
      <c r="T406" s="258"/>
      <c r="U406" s="258"/>
      <c r="V406" s="258"/>
      <c r="W406" s="258"/>
      <c r="X406" s="258"/>
      <c r="Y406" s="258"/>
      <c r="Z406" s="258"/>
      <c r="AA406" s="258"/>
      <c r="AB406" s="403" t="s">
        <v>361</v>
      </c>
      <c r="AC406" s="258"/>
      <c r="AD406" s="259"/>
      <c r="AE406" s="273" t="s">
        <v>299</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300</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33</v>
      </c>
      <c r="H413" s="258"/>
      <c r="I413" s="258"/>
      <c r="J413" s="258"/>
      <c r="K413" s="258"/>
      <c r="L413" s="258"/>
      <c r="M413" s="258"/>
      <c r="N413" s="258"/>
      <c r="O413" s="258"/>
      <c r="P413" s="259"/>
      <c r="Q413" s="257" t="s">
        <v>360</v>
      </c>
      <c r="R413" s="258"/>
      <c r="S413" s="258"/>
      <c r="T413" s="258"/>
      <c r="U413" s="258"/>
      <c r="V413" s="258"/>
      <c r="W413" s="258"/>
      <c r="X413" s="258"/>
      <c r="Y413" s="258"/>
      <c r="Z413" s="258"/>
      <c r="AA413" s="258"/>
      <c r="AB413" s="403" t="s">
        <v>361</v>
      </c>
      <c r="AC413" s="258"/>
      <c r="AD413" s="259"/>
      <c r="AE413" s="273" t="s">
        <v>299</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300</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33</v>
      </c>
      <c r="H420" s="258"/>
      <c r="I420" s="258"/>
      <c r="J420" s="258"/>
      <c r="K420" s="258"/>
      <c r="L420" s="258"/>
      <c r="M420" s="258"/>
      <c r="N420" s="258"/>
      <c r="O420" s="258"/>
      <c r="P420" s="259"/>
      <c r="Q420" s="257" t="s">
        <v>360</v>
      </c>
      <c r="R420" s="258"/>
      <c r="S420" s="258"/>
      <c r="T420" s="258"/>
      <c r="U420" s="258"/>
      <c r="V420" s="258"/>
      <c r="W420" s="258"/>
      <c r="X420" s="258"/>
      <c r="Y420" s="258"/>
      <c r="Z420" s="258"/>
      <c r="AA420" s="258"/>
      <c r="AB420" s="403" t="s">
        <v>361</v>
      </c>
      <c r="AC420" s="258"/>
      <c r="AD420" s="259"/>
      <c r="AE420" s="273" t="s">
        <v>299</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300</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324</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8"/>
      <c r="B430" s="889"/>
      <c r="C430" s="896" t="s">
        <v>329</v>
      </c>
      <c r="D430" s="900"/>
      <c r="E430" s="394" t="s">
        <v>398</v>
      </c>
      <c r="F430" s="447"/>
      <c r="G430" s="448" t="s">
        <v>302</v>
      </c>
      <c r="H430" s="413"/>
      <c r="I430" s="413"/>
      <c r="J430" s="449" t="s">
        <v>404</v>
      </c>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286</v>
      </c>
      <c r="F431" s="457"/>
      <c r="G431" s="458" t="s">
        <v>283</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42</v>
      </c>
      <c r="AC431" s="258"/>
      <c r="AD431" s="259"/>
      <c r="AE431" s="453" t="s">
        <v>50</v>
      </c>
      <c r="AF431" s="454"/>
      <c r="AG431" s="454"/>
      <c r="AH431" s="455"/>
      <c r="AI431" s="459" t="s">
        <v>406</v>
      </c>
      <c r="AJ431" s="459"/>
      <c r="AK431" s="459"/>
      <c r="AL431" s="257"/>
      <c r="AM431" s="459" t="s">
        <v>338</v>
      </c>
      <c r="AN431" s="459"/>
      <c r="AO431" s="459"/>
      <c r="AP431" s="257"/>
      <c r="AQ431" s="257" t="s">
        <v>274</v>
      </c>
      <c r="AR431" s="258"/>
      <c r="AS431" s="258"/>
      <c r="AT431" s="259"/>
      <c r="AU431" s="274" t="s">
        <v>216</v>
      </c>
      <c r="AV431" s="274"/>
      <c r="AW431" s="274"/>
      <c r="AX431" s="275"/>
    </row>
    <row r="432" spans="1:50" ht="18.75" customHeight="1" x14ac:dyDescent="0.15">
      <c r="A432" s="888"/>
      <c r="B432" s="889"/>
      <c r="C432" s="893"/>
      <c r="D432" s="889"/>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t="s">
        <v>404</v>
      </c>
      <c r="AF432" s="222"/>
      <c r="AG432" s="223" t="s">
        <v>275</v>
      </c>
      <c r="AH432" s="224"/>
      <c r="AI432" s="460"/>
      <c r="AJ432" s="460"/>
      <c r="AK432" s="460"/>
      <c r="AL432" s="402"/>
      <c r="AM432" s="460"/>
      <c r="AN432" s="460"/>
      <c r="AO432" s="460"/>
      <c r="AP432" s="402"/>
      <c r="AQ432" s="221" t="s">
        <v>404</v>
      </c>
      <c r="AR432" s="222"/>
      <c r="AS432" s="223" t="s">
        <v>275</v>
      </c>
      <c r="AT432" s="224"/>
      <c r="AU432" s="222" t="s">
        <v>404</v>
      </c>
      <c r="AV432" s="222"/>
      <c r="AW432" s="223" t="s">
        <v>266</v>
      </c>
      <c r="AX432" s="248"/>
    </row>
    <row r="433" spans="1:50" ht="23.25" customHeight="1" x14ac:dyDescent="0.15">
      <c r="A433" s="888"/>
      <c r="B433" s="889"/>
      <c r="C433" s="893"/>
      <c r="D433" s="889"/>
      <c r="E433" s="456"/>
      <c r="F433" s="457"/>
      <c r="G433" s="415" t="s">
        <v>404</v>
      </c>
      <c r="H433" s="416"/>
      <c r="I433" s="416"/>
      <c r="J433" s="416"/>
      <c r="K433" s="416"/>
      <c r="L433" s="416"/>
      <c r="M433" s="416"/>
      <c r="N433" s="416"/>
      <c r="O433" s="416"/>
      <c r="P433" s="416"/>
      <c r="Q433" s="416"/>
      <c r="R433" s="416"/>
      <c r="S433" s="416"/>
      <c r="T433" s="416"/>
      <c r="U433" s="416"/>
      <c r="V433" s="416"/>
      <c r="W433" s="416"/>
      <c r="X433" s="417"/>
      <c r="Y433" s="276" t="s">
        <v>48</v>
      </c>
      <c r="Z433" s="249"/>
      <c r="AA433" s="250"/>
      <c r="AB433" s="277" t="s">
        <v>404</v>
      </c>
      <c r="AC433" s="277"/>
      <c r="AD433" s="277"/>
      <c r="AE433" s="234" t="s">
        <v>404</v>
      </c>
      <c r="AF433" s="235"/>
      <c r="AG433" s="235"/>
      <c r="AH433" s="235"/>
      <c r="AI433" s="234" t="s">
        <v>404</v>
      </c>
      <c r="AJ433" s="235"/>
      <c r="AK433" s="235"/>
      <c r="AL433" s="235"/>
      <c r="AM433" s="234" t="s">
        <v>404</v>
      </c>
      <c r="AN433" s="235"/>
      <c r="AO433" s="235"/>
      <c r="AP433" s="236"/>
      <c r="AQ433" s="234" t="s">
        <v>404</v>
      </c>
      <c r="AR433" s="235"/>
      <c r="AS433" s="235"/>
      <c r="AT433" s="236"/>
      <c r="AU433" s="235" t="s">
        <v>404</v>
      </c>
      <c r="AV433" s="235"/>
      <c r="AW433" s="235"/>
      <c r="AX433" s="384"/>
    </row>
    <row r="434" spans="1:50" ht="23.25"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8" t="s">
        <v>83</v>
      </c>
      <c r="Z434" s="196"/>
      <c r="AA434" s="197"/>
      <c r="AB434" s="388" t="s">
        <v>404</v>
      </c>
      <c r="AC434" s="388"/>
      <c r="AD434" s="388"/>
      <c r="AE434" s="234" t="s">
        <v>404</v>
      </c>
      <c r="AF434" s="235"/>
      <c r="AG434" s="235"/>
      <c r="AH434" s="236"/>
      <c r="AI434" s="234" t="s">
        <v>404</v>
      </c>
      <c r="AJ434" s="235"/>
      <c r="AK434" s="235"/>
      <c r="AL434" s="235"/>
      <c r="AM434" s="234" t="s">
        <v>404</v>
      </c>
      <c r="AN434" s="235"/>
      <c r="AO434" s="235"/>
      <c r="AP434" s="236"/>
      <c r="AQ434" s="234" t="s">
        <v>404</v>
      </c>
      <c r="AR434" s="235"/>
      <c r="AS434" s="235"/>
      <c r="AT434" s="236"/>
      <c r="AU434" s="235" t="s">
        <v>404</v>
      </c>
      <c r="AV434" s="235"/>
      <c r="AW434" s="235"/>
      <c r="AX434" s="384"/>
    </row>
    <row r="435" spans="1:50" ht="23.25"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8" t="s">
        <v>52</v>
      </c>
      <c r="Z435" s="196"/>
      <c r="AA435" s="197"/>
      <c r="AB435" s="260" t="s">
        <v>45</v>
      </c>
      <c r="AC435" s="260"/>
      <c r="AD435" s="260"/>
      <c r="AE435" s="234" t="s">
        <v>404</v>
      </c>
      <c r="AF435" s="235"/>
      <c r="AG435" s="235"/>
      <c r="AH435" s="236"/>
      <c r="AI435" s="234" t="s">
        <v>404</v>
      </c>
      <c r="AJ435" s="235"/>
      <c r="AK435" s="235"/>
      <c r="AL435" s="235"/>
      <c r="AM435" s="234" t="s">
        <v>404</v>
      </c>
      <c r="AN435" s="235"/>
      <c r="AO435" s="235"/>
      <c r="AP435" s="236"/>
      <c r="AQ435" s="234" t="s">
        <v>404</v>
      </c>
      <c r="AR435" s="235"/>
      <c r="AS435" s="235"/>
      <c r="AT435" s="236"/>
      <c r="AU435" s="235" t="s">
        <v>404</v>
      </c>
      <c r="AV435" s="235"/>
      <c r="AW435" s="235"/>
      <c r="AX435" s="384"/>
    </row>
    <row r="436" spans="1:50" ht="18.75" hidden="1" customHeight="1" x14ac:dyDescent="0.15">
      <c r="A436" s="888"/>
      <c r="B436" s="889"/>
      <c r="C436" s="893"/>
      <c r="D436" s="889"/>
      <c r="E436" s="456" t="s">
        <v>286</v>
      </c>
      <c r="F436" s="457"/>
      <c r="G436" s="458" t="s">
        <v>283</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42</v>
      </c>
      <c r="AC436" s="258"/>
      <c r="AD436" s="259"/>
      <c r="AE436" s="453" t="s">
        <v>50</v>
      </c>
      <c r="AF436" s="454"/>
      <c r="AG436" s="454"/>
      <c r="AH436" s="455"/>
      <c r="AI436" s="459" t="s">
        <v>406</v>
      </c>
      <c r="AJ436" s="459"/>
      <c r="AK436" s="459"/>
      <c r="AL436" s="257"/>
      <c r="AM436" s="459" t="s">
        <v>338</v>
      </c>
      <c r="AN436" s="459"/>
      <c r="AO436" s="459"/>
      <c r="AP436" s="257"/>
      <c r="AQ436" s="257" t="s">
        <v>274</v>
      </c>
      <c r="AR436" s="258"/>
      <c r="AS436" s="258"/>
      <c r="AT436" s="259"/>
      <c r="AU436" s="274" t="s">
        <v>216</v>
      </c>
      <c r="AV436" s="274"/>
      <c r="AW436" s="274"/>
      <c r="AX436" s="275"/>
    </row>
    <row r="437" spans="1:50" ht="18.75" hidden="1" customHeight="1" x14ac:dyDescent="0.15">
      <c r="A437" s="888"/>
      <c r="B437" s="889"/>
      <c r="C437" s="893"/>
      <c r="D437" s="889"/>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275</v>
      </c>
      <c r="AH437" s="224"/>
      <c r="AI437" s="460"/>
      <c r="AJ437" s="460"/>
      <c r="AK437" s="460"/>
      <c r="AL437" s="402"/>
      <c r="AM437" s="460"/>
      <c r="AN437" s="460"/>
      <c r="AO437" s="460"/>
      <c r="AP437" s="402"/>
      <c r="AQ437" s="221"/>
      <c r="AR437" s="222"/>
      <c r="AS437" s="223" t="s">
        <v>275</v>
      </c>
      <c r="AT437" s="224"/>
      <c r="AU437" s="222"/>
      <c r="AV437" s="222"/>
      <c r="AW437" s="223" t="s">
        <v>266</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48</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8" t="s">
        <v>83</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8" t="s">
        <v>52</v>
      </c>
      <c r="Z440" s="196"/>
      <c r="AA440" s="197"/>
      <c r="AB440" s="260" t="s">
        <v>45</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88"/>
      <c r="B441" s="889"/>
      <c r="C441" s="893"/>
      <c r="D441" s="889"/>
      <c r="E441" s="456" t="s">
        <v>286</v>
      </c>
      <c r="F441" s="457"/>
      <c r="G441" s="458" t="s">
        <v>283</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42</v>
      </c>
      <c r="AC441" s="258"/>
      <c r="AD441" s="259"/>
      <c r="AE441" s="453" t="s">
        <v>50</v>
      </c>
      <c r="AF441" s="454"/>
      <c r="AG441" s="454"/>
      <c r="AH441" s="455"/>
      <c r="AI441" s="459" t="s">
        <v>406</v>
      </c>
      <c r="AJ441" s="459"/>
      <c r="AK441" s="459"/>
      <c r="AL441" s="257"/>
      <c r="AM441" s="459" t="s">
        <v>338</v>
      </c>
      <c r="AN441" s="459"/>
      <c r="AO441" s="459"/>
      <c r="AP441" s="257"/>
      <c r="AQ441" s="257" t="s">
        <v>274</v>
      </c>
      <c r="AR441" s="258"/>
      <c r="AS441" s="258"/>
      <c r="AT441" s="259"/>
      <c r="AU441" s="274" t="s">
        <v>216</v>
      </c>
      <c r="AV441" s="274"/>
      <c r="AW441" s="274"/>
      <c r="AX441" s="275"/>
    </row>
    <row r="442" spans="1:50" ht="18.75" hidden="1" customHeight="1" x14ac:dyDescent="0.15">
      <c r="A442" s="888"/>
      <c r="B442" s="889"/>
      <c r="C442" s="893"/>
      <c r="D442" s="889"/>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275</v>
      </c>
      <c r="AH442" s="224"/>
      <c r="AI442" s="460"/>
      <c r="AJ442" s="460"/>
      <c r="AK442" s="460"/>
      <c r="AL442" s="402"/>
      <c r="AM442" s="460"/>
      <c r="AN442" s="460"/>
      <c r="AO442" s="460"/>
      <c r="AP442" s="402"/>
      <c r="AQ442" s="221"/>
      <c r="AR442" s="222"/>
      <c r="AS442" s="223" t="s">
        <v>275</v>
      </c>
      <c r="AT442" s="224"/>
      <c r="AU442" s="222"/>
      <c r="AV442" s="222"/>
      <c r="AW442" s="223" t="s">
        <v>266</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48</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8" t="s">
        <v>83</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8" t="s">
        <v>52</v>
      </c>
      <c r="Z445" s="196"/>
      <c r="AA445" s="197"/>
      <c r="AB445" s="260" t="s">
        <v>45</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88"/>
      <c r="B446" s="889"/>
      <c r="C446" s="893"/>
      <c r="D446" s="889"/>
      <c r="E446" s="456" t="s">
        <v>286</v>
      </c>
      <c r="F446" s="457"/>
      <c r="G446" s="458" t="s">
        <v>283</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42</v>
      </c>
      <c r="AC446" s="258"/>
      <c r="AD446" s="259"/>
      <c r="AE446" s="453" t="s">
        <v>50</v>
      </c>
      <c r="AF446" s="454"/>
      <c r="AG446" s="454"/>
      <c r="AH446" s="455"/>
      <c r="AI446" s="459" t="s">
        <v>406</v>
      </c>
      <c r="AJ446" s="459"/>
      <c r="AK446" s="459"/>
      <c r="AL446" s="257"/>
      <c r="AM446" s="459" t="s">
        <v>338</v>
      </c>
      <c r="AN446" s="459"/>
      <c r="AO446" s="459"/>
      <c r="AP446" s="257"/>
      <c r="AQ446" s="257" t="s">
        <v>274</v>
      </c>
      <c r="AR446" s="258"/>
      <c r="AS446" s="258"/>
      <c r="AT446" s="259"/>
      <c r="AU446" s="274" t="s">
        <v>216</v>
      </c>
      <c r="AV446" s="274"/>
      <c r="AW446" s="274"/>
      <c r="AX446" s="275"/>
    </row>
    <row r="447" spans="1:50" ht="18.75" hidden="1" customHeight="1" x14ac:dyDescent="0.15">
      <c r="A447" s="888"/>
      <c r="B447" s="889"/>
      <c r="C447" s="893"/>
      <c r="D447" s="889"/>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275</v>
      </c>
      <c r="AH447" s="224"/>
      <c r="AI447" s="460"/>
      <c r="AJ447" s="460"/>
      <c r="AK447" s="460"/>
      <c r="AL447" s="402"/>
      <c r="AM447" s="460"/>
      <c r="AN447" s="460"/>
      <c r="AO447" s="460"/>
      <c r="AP447" s="402"/>
      <c r="AQ447" s="221"/>
      <c r="AR447" s="222"/>
      <c r="AS447" s="223" t="s">
        <v>275</v>
      </c>
      <c r="AT447" s="224"/>
      <c r="AU447" s="222"/>
      <c r="AV447" s="222"/>
      <c r="AW447" s="223" t="s">
        <v>266</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48</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8" t="s">
        <v>83</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8" t="s">
        <v>52</v>
      </c>
      <c r="Z450" s="196"/>
      <c r="AA450" s="197"/>
      <c r="AB450" s="260" t="s">
        <v>45</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88"/>
      <c r="B451" s="889"/>
      <c r="C451" s="893"/>
      <c r="D451" s="889"/>
      <c r="E451" s="456" t="s">
        <v>286</v>
      </c>
      <c r="F451" s="457"/>
      <c r="G451" s="458" t="s">
        <v>283</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42</v>
      </c>
      <c r="AC451" s="258"/>
      <c r="AD451" s="259"/>
      <c r="AE451" s="453" t="s">
        <v>50</v>
      </c>
      <c r="AF451" s="454"/>
      <c r="AG451" s="454"/>
      <c r="AH451" s="455"/>
      <c r="AI451" s="459" t="s">
        <v>406</v>
      </c>
      <c r="AJ451" s="459"/>
      <c r="AK451" s="459"/>
      <c r="AL451" s="257"/>
      <c r="AM451" s="459" t="s">
        <v>338</v>
      </c>
      <c r="AN451" s="459"/>
      <c r="AO451" s="459"/>
      <c r="AP451" s="257"/>
      <c r="AQ451" s="257" t="s">
        <v>274</v>
      </c>
      <c r="AR451" s="258"/>
      <c r="AS451" s="258"/>
      <c r="AT451" s="259"/>
      <c r="AU451" s="274" t="s">
        <v>216</v>
      </c>
      <c r="AV451" s="274"/>
      <c r="AW451" s="274"/>
      <c r="AX451" s="275"/>
    </row>
    <row r="452" spans="1:50" ht="18.75" hidden="1" customHeight="1" x14ac:dyDescent="0.15">
      <c r="A452" s="888"/>
      <c r="B452" s="889"/>
      <c r="C452" s="893"/>
      <c r="D452" s="889"/>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275</v>
      </c>
      <c r="AH452" s="224"/>
      <c r="AI452" s="460"/>
      <c r="AJ452" s="460"/>
      <c r="AK452" s="460"/>
      <c r="AL452" s="402"/>
      <c r="AM452" s="460"/>
      <c r="AN452" s="460"/>
      <c r="AO452" s="460"/>
      <c r="AP452" s="402"/>
      <c r="AQ452" s="221"/>
      <c r="AR452" s="222"/>
      <c r="AS452" s="223" t="s">
        <v>275</v>
      </c>
      <c r="AT452" s="224"/>
      <c r="AU452" s="222"/>
      <c r="AV452" s="222"/>
      <c r="AW452" s="223" t="s">
        <v>266</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48</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8" t="s">
        <v>83</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8" t="s">
        <v>52</v>
      </c>
      <c r="Z455" s="196"/>
      <c r="AA455" s="197"/>
      <c r="AB455" s="260" t="s">
        <v>45</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88"/>
      <c r="B456" s="889"/>
      <c r="C456" s="893"/>
      <c r="D456" s="889"/>
      <c r="E456" s="456" t="s">
        <v>287</v>
      </c>
      <c r="F456" s="457"/>
      <c r="G456" s="458" t="s">
        <v>285</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42</v>
      </c>
      <c r="AC456" s="258"/>
      <c r="AD456" s="259"/>
      <c r="AE456" s="453" t="s">
        <v>50</v>
      </c>
      <c r="AF456" s="454"/>
      <c r="AG456" s="454"/>
      <c r="AH456" s="455"/>
      <c r="AI456" s="459" t="s">
        <v>406</v>
      </c>
      <c r="AJ456" s="459"/>
      <c r="AK456" s="459"/>
      <c r="AL456" s="257"/>
      <c r="AM456" s="459" t="s">
        <v>338</v>
      </c>
      <c r="AN456" s="459"/>
      <c r="AO456" s="459"/>
      <c r="AP456" s="257"/>
      <c r="AQ456" s="257" t="s">
        <v>274</v>
      </c>
      <c r="AR456" s="258"/>
      <c r="AS456" s="258"/>
      <c r="AT456" s="259"/>
      <c r="AU456" s="274" t="s">
        <v>216</v>
      </c>
      <c r="AV456" s="274"/>
      <c r="AW456" s="274"/>
      <c r="AX456" s="275"/>
    </row>
    <row r="457" spans="1:50" ht="18.75" customHeight="1" x14ac:dyDescent="0.15">
      <c r="A457" s="888"/>
      <c r="B457" s="889"/>
      <c r="C457" s="893"/>
      <c r="D457" s="889"/>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t="s">
        <v>404</v>
      </c>
      <c r="AF457" s="222"/>
      <c r="AG457" s="223" t="s">
        <v>275</v>
      </c>
      <c r="AH457" s="224"/>
      <c r="AI457" s="460"/>
      <c r="AJ457" s="460"/>
      <c r="AK457" s="460"/>
      <c r="AL457" s="402"/>
      <c r="AM457" s="460"/>
      <c r="AN457" s="460"/>
      <c r="AO457" s="460"/>
      <c r="AP457" s="402"/>
      <c r="AQ457" s="221" t="s">
        <v>404</v>
      </c>
      <c r="AR457" s="222"/>
      <c r="AS457" s="223" t="s">
        <v>275</v>
      </c>
      <c r="AT457" s="224"/>
      <c r="AU457" s="222" t="s">
        <v>404</v>
      </c>
      <c r="AV457" s="222"/>
      <c r="AW457" s="223" t="s">
        <v>266</v>
      </c>
      <c r="AX457" s="248"/>
    </row>
    <row r="458" spans="1:50" ht="23.25" customHeight="1" x14ac:dyDescent="0.15">
      <c r="A458" s="888"/>
      <c r="B458" s="889"/>
      <c r="C458" s="893"/>
      <c r="D458" s="889"/>
      <c r="E458" s="456"/>
      <c r="F458" s="457"/>
      <c r="G458" s="415" t="s">
        <v>404</v>
      </c>
      <c r="H458" s="416"/>
      <c r="I458" s="416"/>
      <c r="J458" s="416"/>
      <c r="K458" s="416"/>
      <c r="L458" s="416"/>
      <c r="M458" s="416"/>
      <c r="N458" s="416"/>
      <c r="O458" s="416"/>
      <c r="P458" s="416"/>
      <c r="Q458" s="416"/>
      <c r="R458" s="416"/>
      <c r="S458" s="416"/>
      <c r="T458" s="416"/>
      <c r="U458" s="416"/>
      <c r="V458" s="416"/>
      <c r="W458" s="416"/>
      <c r="X458" s="417"/>
      <c r="Y458" s="276" t="s">
        <v>48</v>
      </c>
      <c r="Z458" s="249"/>
      <c r="AA458" s="250"/>
      <c r="AB458" s="277" t="s">
        <v>404</v>
      </c>
      <c r="AC458" s="277"/>
      <c r="AD458" s="277"/>
      <c r="AE458" s="234" t="s">
        <v>404</v>
      </c>
      <c r="AF458" s="235"/>
      <c r="AG458" s="235"/>
      <c r="AH458" s="235"/>
      <c r="AI458" s="234" t="s">
        <v>404</v>
      </c>
      <c r="AJ458" s="235"/>
      <c r="AK458" s="235"/>
      <c r="AL458" s="235"/>
      <c r="AM458" s="234" t="s">
        <v>404</v>
      </c>
      <c r="AN458" s="235"/>
      <c r="AO458" s="235"/>
      <c r="AP458" s="236"/>
      <c r="AQ458" s="234" t="s">
        <v>404</v>
      </c>
      <c r="AR458" s="235"/>
      <c r="AS458" s="235"/>
      <c r="AT458" s="236"/>
      <c r="AU458" s="235" t="s">
        <v>404</v>
      </c>
      <c r="AV458" s="235"/>
      <c r="AW458" s="235"/>
      <c r="AX458" s="384"/>
    </row>
    <row r="459" spans="1:50" ht="23.25"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8" t="s">
        <v>83</v>
      </c>
      <c r="Z459" s="196"/>
      <c r="AA459" s="197"/>
      <c r="AB459" s="388" t="s">
        <v>404</v>
      </c>
      <c r="AC459" s="388"/>
      <c r="AD459" s="388"/>
      <c r="AE459" s="234" t="s">
        <v>404</v>
      </c>
      <c r="AF459" s="235"/>
      <c r="AG459" s="235"/>
      <c r="AH459" s="236"/>
      <c r="AI459" s="234" t="s">
        <v>404</v>
      </c>
      <c r="AJ459" s="235"/>
      <c r="AK459" s="235"/>
      <c r="AL459" s="235"/>
      <c r="AM459" s="234" t="s">
        <v>404</v>
      </c>
      <c r="AN459" s="235"/>
      <c r="AO459" s="235"/>
      <c r="AP459" s="236"/>
      <c r="AQ459" s="234" t="s">
        <v>404</v>
      </c>
      <c r="AR459" s="235"/>
      <c r="AS459" s="235"/>
      <c r="AT459" s="236"/>
      <c r="AU459" s="235" t="s">
        <v>404</v>
      </c>
      <c r="AV459" s="235"/>
      <c r="AW459" s="235"/>
      <c r="AX459" s="384"/>
    </row>
    <row r="460" spans="1:50" ht="23.25"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8" t="s">
        <v>52</v>
      </c>
      <c r="Z460" s="196"/>
      <c r="AA460" s="197"/>
      <c r="AB460" s="260" t="s">
        <v>45</v>
      </c>
      <c r="AC460" s="260"/>
      <c r="AD460" s="260"/>
      <c r="AE460" s="234" t="s">
        <v>404</v>
      </c>
      <c r="AF460" s="235"/>
      <c r="AG460" s="235"/>
      <c r="AH460" s="236"/>
      <c r="AI460" s="234" t="s">
        <v>404</v>
      </c>
      <c r="AJ460" s="235"/>
      <c r="AK460" s="235"/>
      <c r="AL460" s="235"/>
      <c r="AM460" s="234" t="s">
        <v>404</v>
      </c>
      <c r="AN460" s="235"/>
      <c r="AO460" s="235"/>
      <c r="AP460" s="236"/>
      <c r="AQ460" s="234" t="s">
        <v>404</v>
      </c>
      <c r="AR460" s="235"/>
      <c r="AS460" s="235"/>
      <c r="AT460" s="236"/>
      <c r="AU460" s="235" t="s">
        <v>404</v>
      </c>
      <c r="AV460" s="235"/>
      <c r="AW460" s="235"/>
      <c r="AX460" s="384"/>
    </row>
    <row r="461" spans="1:50" ht="18.75" hidden="1" customHeight="1" x14ac:dyDescent="0.15">
      <c r="A461" s="888"/>
      <c r="B461" s="889"/>
      <c r="C461" s="893"/>
      <c r="D461" s="889"/>
      <c r="E461" s="456" t="s">
        <v>287</v>
      </c>
      <c r="F461" s="457"/>
      <c r="G461" s="458" t="s">
        <v>285</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42</v>
      </c>
      <c r="AC461" s="258"/>
      <c r="AD461" s="259"/>
      <c r="AE461" s="453" t="s">
        <v>50</v>
      </c>
      <c r="AF461" s="454"/>
      <c r="AG461" s="454"/>
      <c r="AH461" s="455"/>
      <c r="AI461" s="459" t="s">
        <v>406</v>
      </c>
      <c r="AJ461" s="459"/>
      <c r="AK461" s="459"/>
      <c r="AL461" s="257"/>
      <c r="AM461" s="459" t="s">
        <v>338</v>
      </c>
      <c r="AN461" s="459"/>
      <c r="AO461" s="459"/>
      <c r="AP461" s="257"/>
      <c r="AQ461" s="257" t="s">
        <v>274</v>
      </c>
      <c r="AR461" s="258"/>
      <c r="AS461" s="258"/>
      <c r="AT461" s="259"/>
      <c r="AU461" s="274" t="s">
        <v>216</v>
      </c>
      <c r="AV461" s="274"/>
      <c r="AW461" s="274"/>
      <c r="AX461" s="275"/>
    </row>
    <row r="462" spans="1:50" ht="18.75" hidden="1" customHeight="1" x14ac:dyDescent="0.15">
      <c r="A462" s="888"/>
      <c r="B462" s="889"/>
      <c r="C462" s="893"/>
      <c r="D462" s="889"/>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275</v>
      </c>
      <c r="AH462" s="224"/>
      <c r="AI462" s="460"/>
      <c r="AJ462" s="460"/>
      <c r="AK462" s="460"/>
      <c r="AL462" s="402"/>
      <c r="AM462" s="460"/>
      <c r="AN462" s="460"/>
      <c r="AO462" s="460"/>
      <c r="AP462" s="402"/>
      <c r="AQ462" s="221"/>
      <c r="AR462" s="222"/>
      <c r="AS462" s="223" t="s">
        <v>275</v>
      </c>
      <c r="AT462" s="224"/>
      <c r="AU462" s="222"/>
      <c r="AV462" s="222"/>
      <c r="AW462" s="223" t="s">
        <v>266</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48</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8" t="s">
        <v>83</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8" t="s">
        <v>52</v>
      </c>
      <c r="Z465" s="196"/>
      <c r="AA465" s="197"/>
      <c r="AB465" s="260" t="s">
        <v>45</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88"/>
      <c r="B466" s="889"/>
      <c r="C466" s="893"/>
      <c r="D466" s="889"/>
      <c r="E466" s="456" t="s">
        <v>287</v>
      </c>
      <c r="F466" s="457"/>
      <c r="G466" s="458" t="s">
        <v>285</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42</v>
      </c>
      <c r="AC466" s="258"/>
      <c r="AD466" s="259"/>
      <c r="AE466" s="453" t="s">
        <v>50</v>
      </c>
      <c r="AF466" s="454"/>
      <c r="AG466" s="454"/>
      <c r="AH466" s="455"/>
      <c r="AI466" s="459" t="s">
        <v>406</v>
      </c>
      <c r="AJ466" s="459"/>
      <c r="AK466" s="459"/>
      <c r="AL466" s="257"/>
      <c r="AM466" s="459" t="s">
        <v>338</v>
      </c>
      <c r="AN466" s="459"/>
      <c r="AO466" s="459"/>
      <c r="AP466" s="257"/>
      <c r="AQ466" s="257" t="s">
        <v>274</v>
      </c>
      <c r="AR466" s="258"/>
      <c r="AS466" s="258"/>
      <c r="AT466" s="259"/>
      <c r="AU466" s="274" t="s">
        <v>216</v>
      </c>
      <c r="AV466" s="274"/>
      <c r="AW466" s="274"/>
      <c r="AX466" s="275"/>
    </row>
    <row r="467" spans="1:50" ht="18.75" hidden="1" customHeight="1" x14ac:dyDescent="0.15">
      <c r="A467" s="888"/>
      <c r="B467" s="889"/>
      <c r="C467" s="893"/>
      <c r="D467" s="889"/>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275</v>
      </c>
      <c r="AH467" s="224"/>
      <c r="AI467" s="460"/>
      <c r="AJ467" s="460"/>
      <c r="AK467" s="460"/>
      <c r="AL467" s="402"/>
      <c r="AM467" s="460"/>
      <c r="AN467" s="460"/>
      <c r="AO467" s="460"/>
      <c r="AP467" s="402"/>
      <c r="AQ467" s="221"/>
      <c r="AR467" s="222"/>
      <c r="AS467" s="223" t="s">
        <v>275</v>
      </c>
      <c r="AT467" s="224"/>
      <c r="AU467" s="222"/>
      <c r="AV467" s="222"/>
      <c r="AW467" s="223" t="s">
        <v>266</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48</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8" t="s">
        <v>83</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8" t="s">
        <v>52</v>
      </c>
      <c r="Z470" s="196"/>
      <c r="AA470" s="197"/>
      <c r="AB470" s="260" t="s">
        <v>45</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88"/>
      <c r="B471" s="889"/>
      <c r="C471" s="893"/>
      <c r="D471" s="889"/>
      <c r="E471" s="456" t="s">
        <v>287</v>
      </c>
      <c r="F471" s="457"/>
      <c r="G471" s="458" t="s">
        <v>285</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42</v>
      </c>
      <c r="AC471" s="258"/>
      <c r="AD471" s="259"/>
      <c r="AE471" s="453" t="s">
        <v>50</v>
      </c>
      <c r="AF471" s="454"/>
      <c r="AG471" s="454"/>
      <c r="AH471" s="455"/>
      <c r="AI471" s="459" t="s">
        <v>406</v>
      </c>
      <c r="AJ471" s="459"/>
      <c r="AK471" s="459"/>
      <c r="AL471" s="257"/>
      <c r="AM471" s="459" t="s">
        <v>338</v>
      </c>
      <c r="AN471" s="459"/>
      <c r="AO471" s="459"/>
      <c r="AP471" s="257"/>
      <c r="AQ471" s="257" t="s">
        <v>274</v>
      </c>
      <c r="AR471" s="258"/>
      <c r="AS471" s="258"/>
      <c r="AT471" s="259"/>
      <c r="AU471" s="274" t="s">
        <v>216</v>
      </c>
      <c r="AV471" s="274"/>
      <c r="AW471" s="274"/>
      <c r="AX471" s="275"/>
    </row>
    <row r="472" spans="1:50" ht="18.75" hidden="1" customHeight="1" x14ac:dyDescent="0.15">
      <c r="A472" s="888"/>
      <c r="B472" s="889"/>
      <c r="C472" s="893"/>
      <c r="D472" s="889"/>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275</v>
      </c>
      <c r="AH472" s="224"/>
      <c r="AI472" s="460"/>
      <c r="AJ472" s="460"/>
      <c r="AK472" s="460"/>
      <c r="AL472" s="402"/>
      <c r="AM472" s="460"/>
      <c r="AN472" s="460"/>
      <c r="AO472" s="460"/>
      <c r="AP472" s="402"/>
      <c r="AQ472" s="221"/>
      <c r="AR472" s="222"/>
      <c r="AS472" s="223" t="s">
        <v>275</v>
      </c>
      <c r="AT472" s="224"/>
      <c r="AU472" s="222"/>
      <c r="AV472" s="222"/>
      <c r="AW472" s="223" t="s">
        <v>266</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48</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8" t="s">
        <v>83</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8" t="s">
        <v>52</v>
      </c>
      <c r="Z475" s="196"/>
      <c r="AA475" s="197"/>
      <c r="AB475" s="260" t="s">
        <v>45</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88"/>
      <c r="B476" s="889"/>
      <c r="C476" s="893"/>
      <c r="D476" s="889"/>
      <c r="E476" s="456" t="s">
        <v>287</v>
      </c>
      <c r="F476" s="457"/>
      <c r="G476" s="458" t="s">
        <v>285</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42</v>
      </c>
      <c r="AC476" s="258"/>
      <c r="AD476" s="259"/>
      <c r="AE476" s="453" t="s">
        <v>50</v>
      </c>
      <c r="AF476" s="454"/>
      <c r="AG476" s="454"/>
      <c r="AH476" s="455"/>
      <c r="AI476" s="459" t="s">
        <v>406</v>
      </c>
      <c r="AJ476" s="459"/>
      <c r="AK476" s="459"/>
      <c r="AL476" s="257"/>
      <c r="AM476" s="459" t="s">
        <v>338</v>
      </c>
      <c r="AN476" s="459"/>
      <c r="AO476" s="459"/>
      <c r="AP476" s="257"/>
      <c r="AQ476" s="257" t="s">
        <v>274</v>
      </c>
      <c r="AR476" s="258"/>
      <c r="AS476" s="258"/>
      <c r="AT476" s="259"/>
      <c r="AU476" s="274" t="s">
        <v>216</v>
      </c>
      <c r="AV476" s="274"/>
      <c r="AW476" s="274"/>
      <c r="AX476" s="275"/>
    </row>
    <row r="477" spans="1:50" ht="18.75" hidden="1" customHeight="1" x14ac:dyDescent="0.15">
      <c r="A477" s="888"/>
      <c r="B477" s="889"/>
      <c r="C477" s="893"/>
      <c r="D477" s="889"/>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275</v>
      </c>
      <c r="AH477" s="224"/>
      <c r="AI477" s="460"/>
      <c r="AJ477" s="460"/>
      <c r="AK477" s="460"/>
      <c r="AL477" s="402"/>
      <c r="AM477" s="460"/>
      <c r="AN477" s="460"/>
      <c r="AO477" s="460"/>
      <c r="AP477" s="402"/>
      <c r="AQ477" s="221"/>
      <c r="AR477" s="222"/>
      <c r="AS477" s="223" t="s">
        <v>275</v>
      </c>
      <c r="AT477" s="224"/>
      <c r="AU477" s="222"/>
      <c r="AV477" s="222"/>
      <c r="AW477" s="223" t="s">
        <v>266</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48</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8" t="s">
        <v>83</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8" t="s">
        <v>52</v>
      </c>
      <c r="Z480" s="196"/>
      <c r="AA480" s="197"/>
      <c r="AB480" s="260" t="s">
        <v>45</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customHeight="1" x14ac:dyDescent="0.15">
      <c r="A481" s="888"/>
      <c r="B481" s="889"/>
      <c r="C481" s="893"/>
      <c r="D481" s="889"/>
      <c r="E481" s="412" t="s">
        <v>169</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88"/>
      <c r="B482" s="889"/>
      <c r="C482" s="893"/>
      <c r="D482" s="889"/>
      <c r="E482" s="423" t="s">
        <v>404</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402</v>
      </c>
      <c r="F484" s="395"/>
      <c r="G484" s="448" t="s">
        <v>302</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286</v>
      </c>
      <c r="F485" s="457"/>
      <c r="G485" s="458" t="s">
        <v>283</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42</v>
      </c>
      <c r="AC485" s="258"/>
      <c r="AD485" s="259"/>
      <c r="AE485" s="453" t="s">
        <v>50</v>
      </c>
      <c r="AF485" s="454"/>
      <c r="AG485" s="454"/>
      <c r="AH485" s="455"/>
      <c r="AI485" s="459" t="s">
        <v>406</v>
      </c>
      <c r="AJ485" s="459"/>
      <c r="AK485" s="459"/>
      <c r="AL485" s="257"/>
      <c r="AM485" s="459" t="s">
        <v>338</v>
      </c>
      <c r="AN485" s="459"/>
      <c r="AO485" s="459"/>
      <c r="AP485" s="257"/>
      <c r="AQ485" s="257" t="s">
        <v>274</v>
      </c>
      <c r="AR485" s="258"/>
      <c r="AS485" s="258"/>
      <c r="AT485" s="259"/>
      <c r="AU485" s="274" t="s">
        <v>216</v>
      </c>
      <c r="AV485" s="274"/>
      <c r="AW485" s="274"/>
      <c r="AX485" s="275"/>
    </row>
    <row r="486" spans="1:50" ht="18.75" hidden="1" customHeight="1" x14ac:dyDescent="0.15">
      <c r="A486" s="888"/>
      <c r="B486" s="889"/>
      <c r="C486" s="893"/>
      <c r="D486" s="889"/>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275</v>
      </c>
      <c r="AH486" s="224"/>
      <c r="AI486" s="460"/>
      <c r="AJ486" s="460"/>
      <c r="AK486" s="460"/>
      <c r="AL486" s="402"/>
      <c r="AM486" s="460"/>
      <c r="AN486" s="460"/>
      <c r="AO486" s="460"/>
      <c r="AP486" s="402"/>
      <c r="AQ486" s="221"/>
      <c r="AR486" s="222"/>
      <c r="AS486" s="223" t="s">
        <v>275</v>
      </c>
      <c r="AT486" s="224"/>
      <c r="AU486" s="222"/>
      <c r="AV486" s="222"/>
      <c r="AW486" s="223" t="s">
        <v>266</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48</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8" t="s">
        <v>83</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8" t="s">
        <v>52</v>
      </c>
      <c r="Z489" s="196"/>
      <c r="AA489" s="197"/>
      <c r="AB489" s="260" t="s">
        <v>45</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88"/>
      <c r="B490" s="889"/>
      <c r="C490" s="893"/>
      <c r="D490" s="889"/>
      <c r="E490" s="456" t="s">
        <v>286</v>
      </c>
      <c r="F490" s="457"/>
      <c r="G490" s="458" t="s">
        <v>283</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42</v>
      </c>
      <c r="AC490" s="258"/>
      <c r="AD490" s="259"/>
      <c r="AE490" s="453" t="s">
        <v>50</v>
      </c>
      <c r="AF490" s="454"/>
      <c r="AG490" s="454"/>
      <c r="AH490" s="455"/>
      <c r="AI490" s="459" t="s">
        <v>406</v>
      </c>
      <c r="AJ490" s="459"/>
      <c r="AK490" s="459"/>
      <c r="AL490" s="257"/>
      <c r="AM490" s="459" t="s">
        <v>338</v>
      </c>
      <c r="AN490" s="459"/>
      <c r="AO490" s="459"/>
      <c r="AP490" s="257"/>
      <c r="AQ490" s="257" t="s">
        <v>274</v>
      </c>
      <c r="AR490" s="258"/>
      <c r="AS490" s="258"/>
      <c r="AT490" s="259"/>
      <c r="AU490" s="274" t="s">
        <v>216</v>
      </c>
      <c r="AV490" s="274"/>
      <c r="AW490" s="274"/>
      <c r="AX490" s="275"/>
    </row>
    <row r="491" spans="1:50" ht="18.75" hidden="1" customHeight="1" x14ac:dyDescent="0.15">
      <c r="A491" s="888"/>
      <c r="B491" s="889"/>
      <c r="C491" s="893"/>
      <c r="D491" s="889"/>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275</v>
      </c>
      <c r="AH491" s="224"/>
      <c r="AI491" s="460"/>
      <c r="AJ491" s="460"/>
      <c r="AK491" s="460"/>
      <c r="AL491" s="402"/>
      <c r="AM491" s="460"/>
      <c r="AN491" s="460"/>
      <c r="AO491" s="460"/>
      <c r="AP491" s="402"/>
      <c r="AQ491" s="221"/>
      <c r="AR491" s="222"/>
      <c r="AS491" s="223" t="s">
        <v>275</v>
      </c>
      <c r="AT491" s="224"/>
      <c r="AU491" s="222"/>
      <c r="AV491" s="222"/>
      <c r="AW491" s="223" t="s">
        <v>266</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48</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8" t="s">
        <v>83</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8" t="s">
        <v>52</v>
      </c>
      <c r="Z494" s="196"/>
      <c r="AA494" s="197"/>
      <c r="AB494" s="260" t="s">
        <v>45</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88"/>
      <c r="B495" s="889"/>
      <c r="C495" s="893"/>
      <c r="D495" s="889"/>
      <c r="E495" s="456" t="s">
        <v>286</v>
      </c>
      <c r="F495" s="457"/>
      <c r="G495" s="458" t="s">
        <v>283</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42</v>
      </c>
      <c r="AC495" s="258"/>
      <c r="AD495" s="259"/>
      <c r="AE495" s="453" t="s">
        <v>50</v>
      </c>
      <c r="AF495" s="454"/>
      <c r="AG495" s="454"/>
      <c r="AH495" s="455"/>
      <c r="AI495" s="459" t="s">
        <v>406</v>
      </c>
      <c r="AJ495" s="459"/>
      <c r="AK495" s="459"/>
      <c r="AL495" s="257"/>
      <c r="AM495" s="459" t="s">
        <v>338</v>
      </c>
      <c r="AN495" s="459"/>
      <c r="AO495" s="459"/>
      <c r="AP495" s="257"/>
      <c r="AQ495" s="257" t="s">
        <v>274</v>
      </c>
      <c r="AR495" s="258"/>
      <c r="AS495" s="258"/>
      <c r="AT495" s="259"/>
      <c r="AU495" s="274" t="s">
        <v>216</v>
      </c>
      <c r="AV495" s="274"/>
      <c r="AW495" s="274"/>
      <c r="AX495" s="275"/>
    </row>
    <row r="496" spans="1:50" ht="18.75" hidden="1" customHeight="1" x14ac:dyDescent="0.15">
      <c r="A496" s="888"/>
      <c r="B496" s="889"/>
      <c r="C496" s="893"/>
      <c r="D496" s="889"/>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275</v>
      </c>
      <c r="AH496" s="224"/>
      <c r="AI496" s="460"/>
      <c r="AJ496" s="460"/>
      <c r="AK496" s="460"/>
      <c r="AL496" s="402"/>
      <c r="AM496" s="460"/>
      <c r="AN496" s="460"/>
      <c r="AO496" s="460"/>
      <c r="AP496" s="402"/>
      <c r="AQ496" s="221"/>
      <c r="AR496" s="222"/>
      <c r="AS496" s="223" t="s">
        <v>275</v>
      </c>
      <c r="AT496" s="224"/>
      <c r="AU496" s="222"/>
      <c r="AV496" s="222"/>
      <c r="AW496" s="223" t="s">
        <v>266</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48</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8" t="s">
        <v>83</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8" t="s">
        <v>52</v>
      </c>
      <c r="Z499" s="196"/>
      <c r="AA499" s="197"/>
      <c r="AB499" s="260" t="s">
        <v>45</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88"/>
      <c r="B500" s="889"/>
      <c r="C500" s="893"/>
      <c r="D500" s="889"/>
      <c r="E500" s="456" t="s">
        <v>286</v>
      </c>
      <c r="F500" s="457"/>
      <c r="G500" s="458" t="s">
        <v>283</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42</v>
      </c>
      <c r="AC500" s="258"/>
      <c r="AD500" s="259"/>
      <c r="AE500" s="453" t="s">
        <v>50</v>
      </c>
      <c r="AF500" s="454"/>
      <c r="AG500" s="454"/>
      <c r="AH500" s="455"/>
      <c r="AI500" s="459" t="s">
        <v>406</v>
      </c>
      <c r="AJ500" s="459"/>
      <c r="AK500" s="459"/>
      <c r="AL500" s="257"/>
      <c r="AM500" s="459" t="s">
        <v>338</v>
      </c>
      <c r="AN500" s="459"/>
      <c r="AO500" s="459"/>
      <c r="AP500" s="257"/>
      <c r="AQ500" s="257" t="s">
        <v>274</v>
      </c>
      <c r="AR500" s="258"/>
      <c r="AS500" s="258"/>
      <c r="AT500" s="259"/>
      <c r="AU500" s="274" t="s">
        <v>216</v>
      </c>
      <c r="AV500" s="274"/>
      <c r="AW500" s="274"/>
      <c r="AX500" s="275"/>
    </row>
    <row r="501" spans="1:50" ht="18.75" hidden="1" customHeight="1" x14ac:dyDescent="0.15">
      <c r="A501" s="888"/>
      <c r="B501" s="889"/>
      <c r="C501" s="893"/>
      <c r="D501" s="889"/>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275</v>
      </c>
      <c r="AH501" s="224"/>
      <c r="AI501" s="460"/>
      <c r="AJ501" s="460"/>
      <c r="AK501" s="460"/>
      <c r="AL501" s="402"/>
      <c r="AM501" s="460"/>
      <c r="AN501" s="460"/>
      <c r="AO501" s="460"/>
      <c r="AP501" s="402"/>
      <c r="AQ501" s="221"/>
      <c r="AR501" s="222"/>
      <c r="AS501" s="223" t="s">
        <v>275</v>
      </c>
      <c r="AT501" s="224"/>
      <c r="AU501" s="222"/>
      <c r="AV501" s="222"/>
      <c r="AW501" s="223" t="s">
        <v>266</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48</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8" t="s">
        <v>83</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8" t="s">
        <v>52</v>
      </c>
      <c r="Z504" s="196"/>
      <c r="AA504" s="197"/>
      <c r="AB504" s="260" t="s">
        <v>45</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88"/>
      <c r="B505" s="889"/>
      <c r="C505" s="893"/>
      <c r="D505" s="889"/>
      <c r="E505" s="456" t="s">
        <v>286</v>
      </c>
      <c r="F505" s="457"/>
      <c r="G505" s="458" t="s">
        <v>283</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42</v>
      </c>
      <c r="AC505" s="258"/>
      <c r="AD505" s="259"/>
      <c r="AE505" s="453" t="s">
        <v>50</v>
      </c>
      <c r="AF505" s="454"/>
      <c r="AG505" s="454"/>
      <c r="AH505" s="455"/>
      <c r="AI505" s="459" t="s">
        <v>406</v>
      </c>
      <c r="AJ505" s="459"/>
      <c r="AK505" s="459"/>
      <c r="AL505" s="257"/>
      <c r="AM505" s="459" t="s">
        <v>338</v>
      </c>
      <c r="AN505" s="459"/>
      <c r="AO505" s="459"/>
      <c r="AP505" s="257"/>
      <c r="AQ505" s="257" t="s">
        <v>274</v>
      </c>
      <c r="AR505" s="258"/>
      <c r="AS505" s="258"/>
      <c r="AT505" s="259"/>
      <c r="AU505" s="274" t="s">
        <v>216</v>
      </c>
      <c r="AV505" s="274"/>
      <c r="AW505" s="274"/>
      <c r="AX505" s="275"/>
    </row>
    <row r="506" spans="1:50" ht="18.75" hidden="1" customHeight="1" x14ac:dyDescent="0.15">
      <c r="A506" s="888"/>
      <c r="B506" s="889"/>
      <c r="C506" s="893"/>
      <c r="D506" s="889"/>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275</v>
      </c>
      <c r="AH506" s="224"/>
      <c r="AI506" s="460"/>
      <c r="AJ506" s="460"/>
      <c r="AK506" s="460"/>
      <c r="AL506" s="402"/>
      <c r="AM506" s="460"/>
      <c r="AN506" s="460"/>
      <c r="AO506" s="460"/>
      <c r="AP506" s="402"/>
      <c r="AQ506" s="221"/>
      <c r="AR506" s="222"/>
      <c r="AS506" s="223" t="s">
        <v>275</v>
      </c>
      <c r="AT506" s="224"/>
      <c r="AU506" s="222"/>
      <c r="AV506" s="222"/>
      <c r="AW506" s="223" t="s">
        <v>266</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48</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8" t="s">
        <v>83</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8" t="s">
        <v>52</v>
      </c>
      <c r="Z509" s="196"/>
      <c r="AA509" s="197"/>
      <c r="AB509" s="260" t="s">
        <v>45</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88"/>
      <c r="B510" s="889"/>
      <c r="C510" s="893"/>
      <c r="D510" s="889"/>
      <c r="E510" s="456" t="s">
        <v>287</v>
      </c>
      <c r="F510" s="457"/>
      <c r="G510" s="458" t="s">
        <v>285</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42</v>
      </c>
      <c r="AC510" s="258"/>
      <c r="AD510" s="259"/>
      <c r="AE510" s="453" t="s">
        <v>50</v>
      </c>
      <c r="AF510" s="454"/>
      <c r="AG510" s="454"/>
      <c r="AH510" s="455"/>
      <c r="AI510" s="459" t="s">
        <v>406</v>
      </c>
      <c r="AJ510" s="459"/>
      <c r="AK510" s="459"/>
      <c r="AL510" s="257"/>
      <c r="AM510" s="459" t="s">
        <v>338</v>
      </c>
      <c r="AN510" s="459"/>
      <c r="AO510" s="459"/>
      <c r="AP510" s="257"/>
      <c r="AQ510" s="257" t="s">
        <v>274</v>
      </c>
      <c r="AR510" s="258"/>
      <c r="AS510" s="258"/>
      <c r="AT510" s="259"/>
      <c r="AU510" s="274" t="s">
        <v>216</v>
      </c>
      <c r="AV510" s="274"/>
      <c r="AW510" s="274"/>
      <c r="AX510" s="275"/>
    </row>
    <row r="511" spans="1:50" ht="18.75" hidden="1" customHeight="1" x14ac:dyDescent="0.15">
      <c r="A511" s="888"/>
      <c r="B511" s="889"/>
      <c r="C511" s="893"/>
      <c r="D511" s="889"/>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275</v>
      </c>
      <c r="AH511" s="224"/>
      <c r="AI511" s="460"/>
      <c r="AJ511" s="460"/>
      <c r="AK511" s="460"/>
      <c r="AL511" s="402"/>
      <c r="AM511" s="460"/>
      <c r="AN511" s="460"/>
      <c r="AO511" s="460"/>
      <c r="AP511" s="402"/>
      <c r="AQ511" s="221"/>
      <c r="AR511" s="222"/>
      <c r="AS511" s="223" t="s">
        <v>275</v>
      </c>
      <c r="AT511" s="224"/>
      <c r="AU511" s="222"/>
      <c r="AV511" s="222"/>
      <c r="AW511" s="223" t="s">
        <v>266</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48</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8" t="s">
        <v>83</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8" t="s">
        <v>52</v>
      </c>
      <c r="Z514" s="196"/>
      <c r="AA514" s="197"/>
      <c r="AB514" s="260" t="s">
        <v>45</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88"/>
      <c r="B515" s="889"/>
      <c r="C515" s="893"/>
      <c r="D515" s="889"/>
      <c r="E515" s="456" t="s">
        <v>287</v>
      </c>
      <c r="F515" s="457"/>
      <c r="G515" s="458" t="s">
        <v>285</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42</v>
      </c>
      <c r="AC515" s="258"/>
      <c r="AD515" s="259"/>
      <c r="AE515" s="453" t="s">
        <v>50</v>
      </c>
      <c r="AF515" s="454"/>
      <c r="AG515" s="454"/>
      <c r="AH515" s="455"/>
      <c r="AI515" s="459" t="s">
        <v>406</v>
      </c>
      <c r="AJ515" s="459"/>
      <c r="AK515" s="459"/>
      <c r="AL515" s="257"/>
      <c r="AM515" s="459" t="s">
        <v>338</v>
      </c>
      <c r="AN515" s="459"/>
      <c r="AO515" s="459"/>
      <c r="AP515" s="257"/>
      <c r="AQ515" s="257" t="s">
        <v>274</v>
      </c>
      <c r="AR515" s="258"/>
      <c r="AS515" s="258"/>
      <c r="AT515" s="259"/>
      <c r="AU515" s="274" t="s">
        <v>216</v>
      </c>
      <c r="AV515" s="274"/>
      <c r="AW515" s="274"/>
      <c r="AX515" s="275"/>
    </row>
    <row r="516" spans="1:50" ht="18.75" hidden="1" customHeight="1" x14ac:dyDescent="0.15">
      <c r="A516" s="888"/>
      <c r="B516" s="889"/>
      <c r="C516" s="893"/>
      <c r="D516" s="889"/>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275</v>
      </c>
      <c r="AH516" s="224"/>
      <c r="AI516" s="460"/>
      <c r="AJ516" s="460"/>
      <c r="AK516" s="460"/>
      <c r="AL516" s="402"/>
      <c r="AM516" s="460"/>
      <c r="AN516" s="460"/>
      <c r="AO516" s="460"/>
      <c r="AP516" s="402"/>
      <c r="AQ516" s="221"/>
      <c r="AR516" s="222"/>
      <c r="AS516" s="223" t="s">
        <v>275</v>
      </c>
      <c r="AT516" s="224"/>
      <c r="AU516" s="222"/>
      <c r="AV516" s="222"/>
      <c r="AW516" s="223" t="s">
        <v>266</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48</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8" t="s">
        <v>83</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8" t="s">
        <v>52</v>
      </c>
      <c r="Z519" s="196"/>
      <c r="AA519" s="197"/>
      <c r="AB519" s="260" t="s">
        <v>45</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88"/>
      <c r="B520" s="889"/>
      <c r="C520" s="893"/>
      <c r="D520" s="889"/>
      <c r="E520" s="456" t="s">
        <v>287</v>
      </c>
      <c r="F520" s="457"/>
      <c r="G520" s="458" t="s">
        <v>285</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42</v>
      </c>
      <c r="AC520" s="258"/>
      <c r="AD520" s="259"/>
      <c r="AE520" s="453" t="s">
        <v>50</v>
      </c>
      <c r="AF520" s="454"/>
      <c r="AG520" s="454"/>
      <c r="AH520" s="455"/>
      <c r="AI520" s="459" t="s">
        <v>406</v>
      </c>
      <c r="AJ520" s="459"/>
      <c r="AK520" s="459"/>
      <c r="AL520" s="257"/>
      <c r="AM520" s="459" t="s">
        <v>338</v>
      </c>
      <c r="AN520" s="459"/>
      <c r="AO520" s="459"/>
      <c r="AP520" s="257"/>
      <c r="AQ520" s="257" t="s">
        <v>274</v>
      </c>
      <c r="AR520" s="258"/>
      <c r="AS520" s="258"/>
      <c r="AT520" s="259"/>
      <c r="AU520" s="274" t="s">
        <v>216</v>
      </c>
      <c r="AV520" s="274"/>
      <c r="AW520" s="274"/>
      <c r="AX520" s="275"/>
    </row>
    <row r="521" spans="1:50" ht="18.75" hidden="1" customHeight="1" x14ac:dyDescent="0.15">
      <c r="A521" s="888"/>
      <c r="B521" s="889"/>
      <c r="C521" s="893"/>
      <c r="D521" s="889"/>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275</v>
      </c>
      <c r="AH521" s="224"/>
      <c r="AI521" s="460"/>
      <c r="AJ521" s="460"/>
      <c r="AK521" s="460"/>
      <c r="AL521" s="402"/>
      <c r="AM521" s="460"/>
      <c r="AN521" s="460"/>
      <c r="AO521" s="460"/>
      <c r="AP521" s="402"/>
      <c r="AQ521" s="221"/>
      <c r="AR521" s="222"/>
      <c r="AS521" s="223" t="s">
        <v>275</v>
      </c>
      <c r="AT521" s="224"/>
      <c r="AU521" s="222"/>
      <c r="AV521" s="222"/>
      <c r="AW521" s="223" t="s">
        <v>266</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48</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8" t="s">
        <v>83</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8" t="s">
        <v>52</v>
      </c>
      <c r="Z524" s="196"/>
      <c r="AA524" s="197"/>
      <c r="AB524" s="260" t="s">
        <v>45</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88"/>
      <c r="B525" s="889"/>
      <c r="C525" s="893"/>
      <c r="D525" s="889"/>
      <c r="E525" s="456" t="s">
        <v>287</v>
      </c>
      <c r="F525" s="457"/>
      <c r="G525" s="458" t="s">
        <v>285</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42</v>
      </c>
      <c r="AC525" s="258"/>
      <c r="AD525" s="259"/>
      <c r="AE525" s="453" t="s">
        <v>50</v>
      </c>
      <c r="AF525" s="454"/>
      <c r="AG525" s="454"/>
      <c r="AH525" s="455"/>
      <c r="AI525" s="459" t="s">
        <v>406</v>
      </c>
      <c r="AJ525" s="459"/>
      <c r="AK525" s="459"/>
      <c r="AL525" s="257"/>
      <c r="AM525" s="459" t="s">
        <v>338</v>
      </c>
      <c r="AN525" s="459"/>
      <c r="AO525" s="459"/>
      <c r="AP525" s="257"/>
      <c r="AQ525" s="257" t="s">
        <v>274</v>
      </c>
      <c r="AR525" s="258"/>
      <c r="AS525" s="258"/>
      <c r="AT525" s="259"/>
      <c r="AU525" s="274" t="s">
        <v>216</v>
      </c>
      <c r="AV525" s="274"/>
      <c r="AW525" s="274"/>
      <c r="AX525" s="275"/>
    </row>
    <row r="526" spans="1:50" ht="18.75" hidden="1" customHeight="1" x14ac:dyDescent="0.15">
      <c r="A526" s="888"/>
      <c r="B526" s="889"/>
      <c r="C526" s="893"/>
      <c r="D526" s="889"/>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275</v>
      </c>
      <c r="AH526" s="224"/>
      <c r="AI526" s="460"/>
      <c r="AJ526" s="460"/>
      <c r="AK526" s="460"/>
      <c r="AL526" s="402"/>
      <c r="AM526" s="460"/>
      <c r="AN526" s="460"/>
      <c r="AO526" s="460"/>
      <c r="AP526" s="402"/>
      <c r="AQ526" s="221"/>
      <c r="AR526" s="222"/>
      <c r="AS526" s="223" t="s">
        <v>275</v>
      </c>
      <c r="AT526" s="224"/>
      <c r="AU526" s="222"/>
      <c r="AV526" s="222"/>
      <c r="AW526" s="223" t="s">
        <v>266</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48</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8" t="s">
        <v>83</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8" t="s">
        <v>52</v>
      </c>
      <c r="Z529" s="196"/>
      <c r="AA529" s="197"/>
      <c r="AB529" s="260" t="s">
        <v>45</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88"/>
      <c r="B530" s="889"/>
      <c r="C530" s="893"/>
      <c r="D530" s="889"/>
      <c r="E530" s="456" t="s">
        <v>287</v>
      </c>
      <c r="F530" s="457"/>
      <c r="G530" s="458" t="s">
        <v>285</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42</v>
      </c>
      <c r="AC530" s="258"/>
      <c r="AD530" s="259"/>
      <c r="AE530" s="453" t="s">
        <v>50</v>
      </c>
      <c r="AF530" s="454"/>
      <c r="AG530" s="454"/>
      <c r="AH530" s="455"/>
      <c r="AI530" s="459" t="s">
        <v>406</v>
      </c>
      <c r="AJ530" s="459"/>
      <c r="AK530" s="459"/>
      <c r="AL530" s="257"/>
      <c r="AM530" s="459" t="s">
        <v>338</v>
      </c>
      <c r="AN530" s="459"/>
      <c r="AO530" s="459"/>
      <c r="AP530" s="257"/>
      <c r="AQ530" s="257" t="s">
        <v>274</v>
      </c>
      <c r="AR530" s="258"/>
      <c r="AS530" s="258"/>
      <c r="AT530" s="259"/>
      <c r="AU530" s="274" t="s">
        <v>216</v>
      </c>
      <c r="AV530" s="274"/>
      <c r="AW530" s="274"/>
      <c r="AX530" s="275"/>
    </row>
    <row r="531" spans="1:50" ht="18.75" hidden="1" customHeight="1" x14ac:dyDescent="0.15">
      <c r="A531" s="888"/>
      <c r="B531" s="889"/>
      <c r="C531" s="893"/>
      <c r="D531" s="889"/>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275</v>
      </c>
      <c r="AH531" s="224"/>
      <c r="AI531" s="460"/>
      <c r="AJ531" s="460"/>
      <c r="AK531" s="460"/>
      <c r="AL531" s="402"/>
      <c r="AM531" s="460"/>
      <c r="AN531" s="460"/>
      <c r="AO531" s="460"/>
      <c r="AP531" s="402"/>
      <c r="AQ531" s="221"/>
      <c r="AR531" s="222"/>
      <c r="AS531" s="223" t="s">
        <v>275</v>
      </c>
      <c r="AT531" s="224"/>
      <c r="AU531" s="222"/>
      <c r="AV531" s="222"/>
      <c r="AW531" s="223" t="s">
        <v>266</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48</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8" t="s">
        <v>83</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8" t="s">
        <v>52</v>
      </c>
      <c r="Z534" s="196"/>
      <c r="AA534" s="197"/>
      <c r="AB534" s="260" t="s">
        <v>45</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88"/>
      <c r="B535" s="889"/>
      <c r="C535" s="893"/>
      <c r="D535" s="889"/>
      <c r="E535" s="412" t="s">
        <v>127</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402</v>
      </c>
      <c r="F538" s="395"/>
      <c r="G538" s="448" t="s">
        <v>302</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286</v>
      </c>
      <c r="F539" s="457"/>
      <c r="G539" s="458" t="s">
        <v>283</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42</v>
      </c>
      <c r="AC539" s="258"/>
      <c r="AD539" s="259"/>
      <c r="AE539" s="453" t="s">
        <v>50</v>
      </c>
      <c r="AF539" s="454"/>
      <c r="AG539" s="454"/>
      <c r="AH539" s="455"/>
      <c r="AI539" s="459" t="s">
        <v>406</v>
      </c>
      <c r="AJ539" s="459"/>
      <c r="AK539" s="459"/>
      <c r="AL539" s="257"/>
      <c r="AM539" s="459" t="s">
        <v>338</v>
      </c>
      <c r="AN539" s="459"/>
      <c r="AO539" s="459"/>
      <c r="AP539" s="257"/>
      <c r="AQ539" s="257" t="s">
        <v>274</v>
      </c>
      <c r="AR539" s="258"/>
      <c r="AS539" s="258"/>
      <c r="AT539" s="259"/>
      <c r="AU539" s="274" t="s">
        <v>216</v>
      </c>
      <c r="AV539" s="274"/>
      <c r="AW539" s="274"/>
      <c r="AX539" s="275"/>
    </row>
    <row r="540" spans="1:50" ht="18.75" hidden="1" customHeight="1" x14ac:dyDescent="0.15">
      <c r="A540" s="888"/>
      <c r="B540" s="889"/>
      <c r="C540" s="893"/>
      <c r="D540" s="889"/>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275</v>
      </c>
      <c r="AH540" s="224"/>
      <c r="AI540" s="460"/>
      <c r="AJ540" s="460"/>
      <c r="AK540" s="460"/>
      <c r="AL540" s="402"/>
      <c r="AM540" s="460"/>
      <c r="AN540" s="460"/>
      <c r="AO540" s="460"/>
      <c r="AP540" s="402"/>
      <c r="AQ540" s="221"/>
      <c r="AR540" s="222"/>
      <c r="AS540" s="223" t="s">
        <v>275</v>
      </c>
      <c r="AT540" s="224"/>
      <c r="AU540" s="222"/>
      <c r="AV540" s="222"/>
      <c r="AW540" s="223" t="s">
        <v>266</v>
      </c>
      <c r="AX540" s="248"/>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48</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8" t="s">
        <v>83</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8" t="s">
        <v>52</v>
      </c>
      <c r="Z543" s="196"/>
      <c r="AA543" s="197"/>
      <c r="AB543" s="260" t="s">
        <v>45</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88"/>
      <c r="B544" s="889"/>
      <c r="C544" s="893"/>
      <c r="D544" s="889"/>
      <c r="E544" s="456" t="s">
        <v>286</v>
      </c>
      <c r="F544" s="457"/>
      <c r="G544" s="458" t="s">
        <v>283</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42</v>
      </c>
      <c r="AC544" s="258"/>
      <c r="AD544" s="259"/>
      <c r="AE544" s="453" t="s">
        <v>50</v>
      </c>
      <c r="AF544" s="454"/>
      <c r="AG544" s="454"/>
      <c r="AH544" s="455"/>
      <c r="AI544" s="459" t="s">
        <v>406</v>
      </c>
      <c r="AJ544" s="459"/>
      <c r="AK544" s="459"/>
      <c r="AL544" s="257"/>
      <c r="AM544" s="459" t="s">
        <v>338</v>
      </c>
      <c r="AN544" s="459"/>
      <c r="AO544" s="459"/>
      <c r="AP544" s="257"/>
      <c r="AQ544" s="257" t="s">
        <v>274</v>
      </c>
      <c r="AR544" s="258"/>
      <c r="AS544" s="258"/>
      <c r="AT544" s="259"/>
      <c r="AU544" s="274" t="s">
        <v>216</v>
      </c>
      <c r="AV544" s="274"/>
      <c r="AW544" s="274"/>
      <c r="AX544" s="275"/>
    </row>
    <row r="545" spans="1:50" ht="18.75" hidden="1" customHeight="1" x14ac:dyDescent="0.15">
      <c r="A545" s="888"/>
      <c r="B545" s="889"/>
      <c r="C545" s="893"/>
      <c r="D545" s="889"/>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275</v>
      </c>
      <c r="AH545" s="224"/>
      <c r="AI545" s="460"/>
      <c r="AJ545" s="460"/>
      <c r="AK545" s="460"/>
      <c r="AL545" s="402"/>
      <c r="AM545" s="460"/>
      <c r="AN545" s="460"/>
      <c r="AO545" s="460"/>
      <c r="AP545" s="402"/>
      <c r="AQ545" s="221"/>
      <c r="AR545" s="222"/>
      <c r="AS545" s="223" t="s">
        <v>275</v>
      </c>
      <c r="AT545" s="224"/>
      <c r="AU545" s="222"/>
      <c r="AV545" s="222"/>
      <c r="AW545" s="223" t="s">
        <v>266</v>
      </c>
      <c r="AX545" s="248"/>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48</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8" t="s">
        <v>83</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8" t="s">
        <v>52</v>
      </c>
      <c r="Z548" s="196"/>
      <c r="AA548" s="197"/>
      <c r="AB548" s="260" t="s">
        <v>45</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88"/>
      <c r="B549" s="889"/>
      <c r="C549" s="893"/>
      <c r="D549" s="889"/>
      <c r="E549" s="456" t="s">
        <v>286</v>
      </c>
      <c r="F549" s="457"/>
      <c r="G549" s="458" t="s">
        <v>283</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42</v>
      </c>
      <c r="AC549" s="258"/>
      <c r="AD549" s="259"/>
      <c r="AE549" s="453" t="s">
        <v>50</v>
      </c>
      <c r="AF549" s="454"/>
      <c r="AG549" s="454"/>
      <c r="AH549" s="455"/>
      <c r="AI549" s="459" t="s">
        <v>406</v>
      </c>
      <c r="AJ549" s="459"/>
      <c r="AK549" s="459"/>
      <c r="AL549" s="257"/>
      <c r="AM549" s="459" t="s">
        <v>338</v>
      </c>
      <c r="AN549" s="459"/>
      <c r="AO549" s="459"/>
      <c r="AP549" s="257"/>
      <c r="AQ549" s="257" t="s">
        <v>274</v>
      </c>
      <c r="AR549" s="258"/>
      <c r="AS549" s="258"/>
      <c r="AT549" s="259"/>
      <c r="AU549" s="274" t="s">
        <v>216</v>
      </c>
      <c r="AV549" s="274"/>
      <c r="AW549" s="274"/>
      <c r="AX549" s="275"/>
    </row>
    <row r="550" spans="1:50" ht="18.75" hidden="1" customHeight="1" x14ac:dyDescent="0.15">
      <c r="A550" s="888"/>
      <c r="B550" s="889"/>
      <c r="C550" s="893"/>
      <c r="D550" s="889"/>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275</v>
      </c>
      <c r="AH550" s="224"/>
      <c r="AI550" s="460"/>
      <c r="AJ550" s="460"/>
      <c r="AK550" s="460"/>
      <c r="AL550" s="402"/>
      <c r="AM550" s="460"/>
      <c r="AN550" s="460"/>
      <c r="AO550" s="460"/>
      <c r="AP550" s="402"/>
      <c r="AQ550" s="221"/>
      <c r="AR550" s="222"/>
      <c r="AS550" s="223" t="s">
        <v>275</v>
      </c>
      <c r="AT550" s="224"/>
      <c r="AU550" s="222"/>
      <c r="AV550" s="222"/>
      <c r="AW550" s="223" t="s">
        <v>266</v>
      </c>
      <c r="AX550" s="248"/>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48</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8" t="s">
        <v>83</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8" t="s">
        <v>52</v>
      </c>
      <c r="Z553" s="196"/>
      <c r="AA553" s="197"/>
      <c r="AB553" s="260" t="s">
        <v>45</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88"/>
      <c r="B554" s="889"/>
      <c r="C554" s="893"/>
      <c r="D554" s="889"/>
      <c r="E554" s="456" t="s">
        <v>286</v>
      </c>
      <c r="F554" s="457"/>
      <c r="G554" s="458" t="s">
        <v>283</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42</v>
      </c>
      <c r="AC554" s="258"/>
      <c r="AD554" s="259"/>
      <c r="AE554" s="453" t="s">
        <v>50</v>
      </c>
      <c r="AF554" s="454"/>
      <c r="AG554" s="454"/>
      <c r="AH554" s="455"/>
      <c r="AI554" s="459" t="s">
        <v>406</v>
      </c>
      <c r="AJ554" s="459"/>
      <c r="AK554" s="459"/>
      <c r="AL554" s="257"/>
      <c r="AM554" s="459" t="s">
        <v>338</v>
      </c>
      <c r="AN554" s="459"/>
      <c r="AO554" s="459"/>
      <c r="AP554" s="257"/>
      <c r="AQ554" s="257" t="s">
        <v>274</v>
      </c>
      <c r="AR554" s="258"/>
      <c r="AS554" s="258"/>
      <c r="AT554" s="259"/>
      <c r="AU554" s="274" t="s">
        <v>216</v>
      </c>
      <c r="AV554" s="274"/>
      <c r="AW554" s="274"/>
      <c r="AX554" s="275"/>
    </row>
    <row r="555" spans="1:50" ht="18.75" hidden="1" customHeight="1" x14ac:dyDescent="0.15">
      <c r="A555" s="888"/>
      <c r="B555" s="889"/>
      <c r="C555" s="893"/>
      <c r="D555" s="889"/>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275</v>
      </c>
      <c r="AH555" s="224"/>
      <c r="AI555" s="460"/>
      <c r="AJ555" s="460"/>
      <c r="AK555" s="460"/>
      <c r="AL555" s="402"/>
      <c r="AM555" s="460"/>
      <c r="AN555" s="460"/>
      <c r="AO555" s="460"/>
      <c r="AP555" s="402"/>
      <c r="AQ555" s="221"/>
      <c r="AR555" s="222"/>
      <c r="AS555" s="223" t="s">
        <v>275</v>
      </c>
      <c r="AT555" s="224"/>
      <c r="AU555" s="222"/>
      <c r="AV555" s="222"/>
      <c r="AW555" s="223" t="s">
        <v>266</v>
      </c>
      <c r="AX555" s="248"/>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48</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8" t="s">
        <v>83</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8" t="s">
        <v>52</v>
      </c>
      <c r="Z558" s="196"/>
      <c r="AA558" s="197"/>
      <c r="AB558" s="260" t="s">
        <v>45</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88"/>
      <c r="B559" s="889"/>
      <c r="C559" s="893"/>
      <c r="D559" s="889"/>
      <c r="E559" s="456" t="s">
        <v>286</v>
      </c>
      <c r="F559" s="457"/>
      <c r="G559" s="458" t="s">
        <v>283</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42</v>
      </c>
      <c r="AC559" s="258"/>
      <c r="AD559" s="259"/>
      <c r="AE559" s="453" t="s">
        <v>50</v>
      </c>
      <c r="AF559" s="454"/>
      <c r="AG559" s="454"/>
      <c r="AH559" s="455"/>
      <c r="AI559" s="459" t="s">
        <v>406</v>
      </c>
      <c r="AJ559" s="459"/>
      <c r="AK559" s="459"/>
      <c r="AL559" s="257"/>
      <c r="AM559" s="459" t="s">
        <v>338</v>
      </c>
      <c r="AN559" s="459"/>
      <c r="AO559" s="459"/>
      <c r="AP559" s="257"/>
      <c r="AQ559" s="257" t="s">
        <v>274</v>
      </c>
      <c r="AR559" s="258"/>
      <c r="AS559" s="258"/>
      <c r="AT559" s="259"/>
      <c r="AU559" s="274" t="s">
        <v>216</v>
      </c>
      <c r="AV559" s="274"/>
      <c r="AW559" s="274"/>
      <c r="AX559" s="275"/>
    </row>
    <row r="560" spans="1:50" ht="18.75" hidden="1" customHeight="1" x14ac:dyDescent="0.15">
      <c r="A560" s="888"/>
      <c r="B560" s="889"/>
      <c r="C560" s="893"/>
      <c r="D560" s="889"/>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275</v>
      </c>
      <c r="AH560" s="224"/>
      <c r="AI560" s="460"/>
      <c r="AJ560" s="460"/>
      <c r="AK560" s="460"/>
      <c r="AL560" s="402"/>
      <c r="AM560" s="460"/>
      <c r="AN560" s="460"/>
      <c r="AO560" s="460"/>
      <c r="AP560" s="402"/>
      <c r="AQ560" s="221"/>
      <c r="AR560" s="222"/>
      <c r="AS560" s="223" t="s">
        <v>275</v>
      </c>
      <c r="AT560" s="224"/>
      <c r="AU560" s="222"/>
      <c r="AV560" s="222"/>
      <c r="AW560" s="223" t="s">
        <v>266</v>
      </c>
      <c r="AX560" s="248"/>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48</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8" t="s">
        <v>83</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8" t="s">
        <v>52</v>
      </c>
      <c r="Z563" s="196"/>
      <c r="AA563" s="197"/>
      <c r="AB563" s="260" t="s">
        <v>45</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88"/>
      <c r="B564" s="889"/>
      <c r="C564" s="893"/>
      <c r="D564" s="889"/>
      <c r="E564" s="456" t="s">
        <v>287</v>
      </c>
      <c r="F564" s="457"/>
      <c r="G564" s="458" t="s">
        <v>285</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42</v>
      </c>
      <c r="AC564" s="258"/>
      <c r="AD564" s="259"/>
      <c r="AE564" s="453" t="s">
        <v>50</v>
      </c>
      <c r="AF564" s="454"/>
      <c r="AG564" s="454"/>
      <c r="AH564" s="455"/>
      <c r="AI564" s="459" t="s">
        <v>406</v>
      </c>
      <c r="AJ564" s="459"/>
      <c r="AK564" s="459"/>
      <c r="AL564" s="257"/>
      <c r="AM564" s="459" t="s">
        <v>338</v>
      </c>
      <c r="AN564" s="459"/>
      <c r="AO564" s="459"/>
      <c r="AP564" s="257"/>
      <c r="AQ564" s="257" t="s">
        <v>274</v>
      </c>
      <c r="AR564" s="258"/>
      <c r="AS564" s="258"/>
      <c r="AT564" s="259"/>
      <c r="AU564" s="274" t="s">
        <v>216</v>
      </c>
      <c r="AV564" s="274"/>
      <c r="AW564" s="274"/>
      <c r="AX564" s="275"/>
    </row>
    <row r="565" spans="1:50" ht="18.75" hidden="1" customHeight="1" x14ac:dyDescent="0.15">
      <c r="A565" s="888"/>
      <c r="B565" s="889"/>
      <c r="C565" s="893"/>
      <c r="D565" s="889"/>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275</v>
      </c>
      <c r="AH565" s="224"/>
      <c r="AI565" s="460"/>
      <c r="AJ565" s="460"/>
      <c r="AK565" s="460"/>
      <c r="AL565" s="402"/>
      <c r="AM565" s="460"/>
      <c r="AN565" s="460"/>
      <c r="AO565" s="460"/>
      <c r="AP565" s="402"/>
      <c r="AQ565" s="221"/>
      <c r="AR565" s="222"/>
      <c r="AS565" s="223" t="s">
        <v>275</v>
      </c>
      <c r="AT565" s="224"/>
      <c r="AU565" s="222"/>
      <c r="AV565" s="222"/>
      <c r="AW565" s="223" t="s">
        <v>266</v>
      </c>
      <c r="AX565" s="248"/>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48</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8" t="s">
        <v>83</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8" t="s">
        <v>52</v>
      </c>
      <c r="Z568" s="196"/>
      <c r="AA568" s="197"/>
      <c r="AB568" s="260" t="s">
        <v>45</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88"/>
      <c r="B569" s="889"/>
      <c r="C569" s="893"/>
      <c r="D569" s="889"/>
      <c r="E569" s="456" t="s">
        <v>287</v>
      </c>
      <c r="F569" s="457"/>
      <c r="G569" s="458" t="s">
        <v>285</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42</v>
      </c>
      <c r="AC569" s="258"/>
      <c r="AD569" s="259"/>
      <c r="AE569" s="453" t="s">
        <v>50</v>
      </c>
      <c r="AF569" s="454"/>
      <c r="AG569" s="454"/>
      <c r="AH569" s="455"/>
      <c r="AI569" s="459" t="s">
        <v>406</v>
      </c>
      <c r="AJ569" s="459"/>
      <c r="AK569" s="459"/>
      <c r="AL569" s="257"/>
      <c r="AM569" s="459" t="s">
        <v>338</v>
      </c>
      <c r="AN569" s="459"/>
      <c r="AO569" s="459"/>
      <c r="AP569" s="257"/>
      <c r="AQ569" s="257" t="s">
        <v>274</v>
      </c>
      <c r="AR569" s="258"/>
      <c r="AS569" s="258"/>
      <c r="AT569" s="259"/>
      <c r="AU569" s="274" t="s">
        <v>216</v>
      </c>
      <c r="AV569" s="274"/>
      <c r="AW569" s="274"/>
      <c r="AX569" s="275"/>
    </row>
    <row r="570" spans="1:50" ht="18.75" hidden="1" customHeight="1" x14ac:dyDescent="0.15">
      <c r="A570" s="888"/>
      <c r="B570" s="889"/>
      <c r="C570" s="893"/>
      <c r="D570" s="889"/>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275</v>
      </c>
      <c r="AH570" s="224"/>
      <c r="AI570" s="460"/>
      <c r="AJ570" s="460"/>
      <c r="AK570" s="460"/>
      <c r="AL570" s="402"/>
      <c r="AM570" s="460"/>
      <c r="AN570" s="460"/>
      <c r="AO570" s="460"/>
      <c r="AP570" s="402"/>
      <c r="AQ570" s="221"/>
      <c r="AR570" s="222"/>
      <c r="AS570" s="223" t="s">
        <v>275</v>
      </c>
      <c r="AT570" s="224"/>
      <c r="AU570" s="222"/>
      <c r="AV570" s="222"/>
      <c r="AW570" s="223" t="s">
        <v>266</v>
      </c>
      <c r="AX570" s="248"/>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48</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8" t="s">
        <v>83</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8" t="s">
        <v>52</v>
      </c>
      <c r="Z573" s="196"/>
      <c r="AA573" s="197"/>
      <c r="AB573" s="260" t="s">
        <v>45</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88"/>
      <c r="B574" s="889"/>
      <c r="C574" s="893"/>
      <c r="D574" s="889"/>
      <c r="E574" s="456" t="s">
        <v>287</v>
      </c>
      <c r="F574" s="457"/>
      <c r="G574" s="458" t="s">
        <v>285</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42</v>
      </c>
      <c r="AC574" s="258"/>
      <c r="AD574" s="259"/>
      <c r="AE574" s="453" t="s">
        <v>50</v>
      </c>
      <c r="AF574" s="454"/>
      <c r="AG574" s="454"/>
      <c r="AH574" s="455"/>
      <c r="AI574" s="459" t="s">
        <v>406</v>
      </c>
      <c r="AJ574" s="459"/>
      <c r="AK574" s="459"/>
      <c r="AL574" s="257"/>
      <c r="AM574" s="459" t="s">
        <v>338</v>
      </c>
      <c r="AN574" s="459"/>
      <c r="AO574" s="459"/>
      <c r="AP574" s="257"/>
      <c r="AQ574" s="257" t="s">
        <v>274</v>
      </c>
      <c r="AR574" s="258"/>
      <c r="AS574" s="258"/>
      <c r="AT574" s="259"/>
      <c r="AU574" s="274" t="s">
        <v>216</v>
      </c>
      <c r="AV574" s="274"/>
      <c r="AW574" s="274"/>
      <c r="AX574" s="275"/>
    </row>
    <row r="575" spans="1:50" ht="18.75" hidden="1" customHeight="1" x14ac:dyDescent="0.15">
      <c r="A575" s="888"/>
      <c r="B575" s="889"/>
      <c r="C575" s="893"/>
      <c r="D575" s="889"/>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275</v>
      </c>
      <c r="AH575" s="224"/>
      <c r="AI575" s="460"/>
      <c r="AJ575" s="460"/>
      <c r="AK575" s="460"/>
      <c r="AL575" s="402"/>
      <c r="AM575" s="460"/>
      <c r="AN575" s="460"/>
      <c r="AO575" s="460"/>
      <c r="AP575" s="402"/>
      <c r="AQ575" s="221"/>
      <c r="AR575" s="222"/>
      <c r="AS575" s="223" t="s">
        <v>275</v>
      </c>
      <c r="AT575" s="224"/>
      <c r="AU575" s="222"/>
      <c r="AV575" s="222"/>
      <c r="AW575" s="223" t="s">
        <v>266</v>
      </c>
      <c r="AX575" s="248"/>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48</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8" t="s">
        <v>83</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8" t="s">
        <v>52</v>
      </c>
      <c r="Z578" s="196"/>
      <c r="AA578" s="197"/>
      <c r="AB578" s="260" t="s">
        <v>45</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88"/>
      <c r="B579" s="889"/>
      <c r="C579" s="893"/>
      <c r="D579" s="889"/>
      <c r="E579" s="456" t="s">
        <v>287</v>
      </c>
      <c r="F579" s="457"/>
      <c r="G579" s="458" t="s">
        <v>285</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42</v>
      </c>
      <c r="AC579" s="258"/>
      <c r="AD579" s="259"/>
      <c r="AE579" s="453" t="s">
        <v>50</v>
      </c>
      <c r="AF579" s="454"/>
      <c r="AG579" s="454"/>
      <c r="AH579" s="455"/>
      <c r="AI579" s="459" t="s">
        <v>406</v>
      </c>
      <c r="AJ579" s="459"/>
      <c r="AK579" s="459"/>
      <c r="AL579" s="257"/>
      <c r="AM579" s="459" t="s">
        <v>338</v>
      </c>
      <c r="AN579" s="459"/>
      <c r="AO579" s="459"/>
      <c r="AP579" s="257"/>
      <c r="AQ579" s="257" t="s">
        <v>274</v>
      </c>
      <c r="AR579" s="258"/>
      <c r="AS579" s="258"/>
      <c r="AT579" s="259"/>
      <c r="AU579" s="274" t="s">
        <v>216</v>
      </c>
      <c r="AV579" s="274"/>
      <c r="AW579" s="274"/>
      <c r="AX579" s="275"/>
    </row>
    <row r="580" spans="1:50" ht="18.75" hidden="1" customHeight="1" x14ac:dyDescent="0.15">
      <c r="A580" s="888"/>
      <c r="B580" s="889"/>
      <c r="C580" s="893"/>
      <c r="D580" s="889"/>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275</v>
      </c>
      <c r="AH580" s="224"/>
      <c r="AI580" s="460"/>
      <c r="AJ580" s="460"/>
      <c r="AK580" s="460"/>
      <c r="AL580" s="402"/>
      <c r="AM580" s="460"/>
      <c r="AN580" s="460"/>
      <c r="AO580" s="460"/>
      <c r="AP580" s="402"/>
      <c r="AQ580" s="221"/>
      <c r="AR580" s="222"/>
      <c r="AS580" s="223" t="s">
        <v>275</v>
      </c>
      <c r="AT580" s="224"/>
      <c r="AU580" s="222"/>
      <c r="AV580" s="222"/>
      <c r="AW580" s="223" t="s">
        <v>266</v>
      </c>
      <c r="AX580" s="248"/>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48</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8" t="s">
        <v>83</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8" t="s">
        <v>52</v>
      </c>
      <c r="Z583" s="196"/>
      <c r="AA583" s="197"/>
      <c r="AB583" s="260" t="s">
        <v>45</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88"/>
      <c r="B584" s="889"/>
      <c r="C584" s="893"/>
      <c r="D584" s="889"/>
      <c r="E584" s="456" t="s">
        <v>287</v>
      </c>
      <c r="F584" s="457"/>
      <c r="G584" s="458" t="s">
        <v>285</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42</v>
      </c>
      <c r="AC584" s="258"/>
      <c r="AD584" s="259"/>
      <c r="AE584" s="453" t="s">
        <v>50</v>
      </c>
      <c r="AF584" s="454"/>
      <c r="AG584" s="454"/>
      <c r="AH584" s="455"/>
      <c r="AI584" s="459" t="s">
        <v>406</v>
      </c>
      <c r="AJ584" s="459"/>
      <c r="AK584" s="459"/>
      <c r="AL584" s="257"/>
      <c r="AM584" s="459" t="s">
        <v>338</v>
      </c>
      <c r="AN584" s="459"/>
      <c r="AO584" s="459"/>
      <c r="AP584" s="257"/>
      <c r="AQ584" s="257" t="s">
        <v>274</v>
      </c>
      <c r="AR584" s="258"/>
      <c r="AS584" s="258"/>
      <c r="AT584" s="259"/>
      <c r="AU584" s="274" t="s">
        <v>216</v>
      </c>
      <c r="AV584" s="274"/>
      <c r="AW584" s="274"/>
      <c r="AX584" s="275"/>
    </row>
    <row r="585" spans="1:50" ht="18.75" hidden="1" customHeight="1" x14ac:dyDescent="0.15">
      <c r="A585" s="888"/>
      <c r="B585" s="889"/>
      <c r="C585" s="893"/>
      <c r="D585" s="889"/>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275</v>
      </c>
      <c r="AH585" s="224"/>
      <c r="AI585" s="460"/>
      <c r="AJ585" s="460"/>
      <c r="AK585" s="460"/>
      <c r="AL585" s="402"/>
      <c r="AM585" s="460"/>
      <c r="AN585" s="460"/>
      <c r="AO585" s="460"/>
      <c r="AP585" s="402"/>
      <c r="AQ585" s="221"/>
      <c r="AR585" s="222"/>
      <c r="AS585" s="223" t="s">
        <v>275</v>
      </c>
      <c r="AT585" s="224"/>
      <c r="AU585" s="222"/>
      <c r="AV585" s="222"/>
      <c r="AW585" s="223" t="s">
        <v>266</v>
      </c>
      <c r="AX585" s="248"/>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48</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8" t="s">
        <v>83</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8" t="s">
        <v>52</v>
      </c>
      <c r="Z588" s="196"/>
      <c r="AA588" s="197"/>
      <c r="AB588" s="260" t="s">
        <v>45</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hidden="1" customHeight="1" x14ac:dyDescent="0.15">
      <c r="A589" s="888"/>
      <c r="B589" s="889"/>
      <c r="C589" s="893"/>
      <c r="D589" s="889"/>
      <c r="E589" s="412" t="s">
        <v>127</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402</v>
      </c>
      <c r="F592" s="395"/>
      <c r="G592" s="448" t="s">
        <v>302</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286</v>
      </c>
      <c r="F593" s="457"/>
      <c r="G593" s="458" t="s">
        <v>283</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42</v>
      </c>
      <c r="AC593" s="258"/>
      <c r="AD593" s="259"/>
      <c r="AE593" s="453" t="s">
        <v>50</v>
      </c>
      <c r="AF593" s="454"/>
      <c r="AG593" s="454"/>
      <c r="AH593" s="455"/>
      <c r="AI593" s="459" t="s">
        <v>406</v>
      </c>
      <c r="AJ593" s="459"/>
      <c r="AK593" s="459"/>
      <c r="AL593" s="257"/>
      <c r="AM593" s="459" t="s">
        <v>338</v>
      </c>
      <c r="AN593" s="459"/>
      <c r="AO593" s="459"/>
      <c r="AP593" s="257"/>
      <c r="AQ593" s="257" t="s">
        <v>274</v>
      </c>
      <c r="AR593" s="258"/>
      <c r="AS593" s="258"/>
      <c r="AT593" s="259"/>
      <c r="AU593" s="274" t="s">
        <v>216</v>
      </c>
      <c r="AV593" s="274"/>
      <c r="AW593" s="274"/>
      <c r="AX593" s="275"/>
    </row>
    <row r="594" spans="1:50" ht="18.75" hidden="1" customHeight="1" x14ac:dyDescent="0.15">
      <c r="A594" s="888"/>
      <c r="B594" s="889"/>
      <c r="C594" s="893"/>
      <c r="D594" s="889"/>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275</v>
      </c>
      <c r="AH594" s="224"/>
      <c r="AI594" s="460"/>
      <c r="AJ594" s="460"/>
      <c r="AK594" s="460"/>
      <c r="AL594" s="402"/>
      <c r="AM594" s="460"/>
      <c r="AN594" s="460"/>
      <c r="AO594" s="460"/>
      <c r="AP594" s="402"/>
      <c r="AQ594" s="221"/>
      <c r="AR594" s="222"/>
      <c r="AS594" s="223" t="s">
        <v>275</v>
      </c>
      <c r="AT594" s="224"/>
      <c r="AU594" s="222"/>
      <c r="AV594" s="222"/>
      <c r="AW594" s="223" t="s">
        <v>266</v>
      </c>
      <c r="AX594" s="248"/>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48</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8" t="s">
        <v>83</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8" t="s">
        <v>52</v>
      </c>
      <c r="Z597" s="196"/>
      <c r="AA597" s="197"/>
      <c r="AB597" s="260" t="s">
        <v>45</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88"/>
      <c r="B598" s="889"/>
      <c r="C598" s="893"/>
      <c r="D598" s="889"/>
      <c r="E598" s="456" t="s">
        <v>286</v>
      </c>
      <c r="F598" s="457"/>
      <c r="G598" s="458" t="s">
        <v>283</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42</v>
      </c>
      <c r="AC598" s="258"/>
      <c r="AD598" s="259"/>
      <c r="AE598" s="453" t="s">
        <v>50</v>
      </c>
      <c r="AF598" s="454"/>
      <c r="AG598" s="454"/>
      <c r="AH598" s="455"/>
      <c r="AI598" s="459" t="s">
        <v>406</v>
      </c>
      <c r="AJ598" s="459"/>
      <c r="AK598" s="459"/>
      <c r="AL598" s="257"/>
      <c r="AM598" s="459" t="s">
        <v>338</v>
      </c>
      <c r="AN598" s="459"/>
      <c r="AO598" s="459"/>
      <c r="AP598" s="257"/>
      <c r="AQ598" s="257" t="s">
        <v>274</v>
      </c>
      <c r="AR598" s="258"/>
      <c r="AS598" s="258"/>
      <c r="AT598" s="259"/>
      <c r="AU598" s="274" t="s">
        <v>216</v>
      </c>
      <c r="AV598" s="274"/>
      <c r="AW598" s="274"/>
      <c r="AX598" s="275"/>
    </row>
    <row r="599" spans="1:50" ht="18.75" hidden="1" customHeight="1" x14ac:dyDescent="0.15">
      <c r="A599" s="888"/>
      <c r="B599" s="889"/>
      <c r="C599" s="893"/>
      <c r="D599" s="889"/>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275</v>
      </c>
      <c r="AH599" s="224"/>
      <c r="AI599" s="460"/>
      <c r="AJ599" s="460"/>
      <c r="AK599" s="460"/>
      <c r="AL599" s="402"/>
      <c r="AM599" s="460"/>
      <c r="AN599" s="460"/>
      <c r="AO599" s="460"/>
      <c r="AP599" s="402"/>
      <c r="AQ599" s="221"/>
      <c r="AR599" s="222"/>
      <c r="AS599" s="223" t="s">
        <v>275</v>
      </c>
      <c r="AT599" s="224"/>
      <c r="AU599" s="222"/>
      <c r="AV599" s="222"/>
      <c r="AW599" s="223" t="s">
        <v>266</v>
      </c>
      <c r="AX599" s="248"/>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48</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8" t="s">
        <v>83</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8" t="s">
        <v>52</v>
      </c>
      <c r="Z602" s="196"/>
      <c r="AA602" s="197"/>
      <c r="AB602" s="260" t="s">
        <v>45</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88"/>
      <c r="B603" s="889"/>
      <c r="C603" s="893"/>
      <c r="D603" s="889"/>
      <c r="E603" s="456" t="s">
        <v>286</v>
      </c>
      <c r="F603" s="457"/>
      <c r="G603" s="458" t="s">
        <v>283</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42</v>
      </c>
      <c r="AC603" s="258"/>
      <c r="AD603" s="259"/>
      <c r="AE603" s="453" t="s">
        <v>50</v>
      </c>
      <c r="AF603" s="454"/>
      <c r="AG603" s="454"/>
      <c r="AH603" s="455"/>
      <c r="AI603" s="459" t="s">
        <v>406</v>
      </c>
      <c r="AJ603" s="459"/>
      <c r="AK603" s="459"/>
      <c r="AL603" s="257"/>
      <c r="AM603" s="459" t="s">
        <v>338</v>
      </c>
      <c r="AN603" s="459"/>
      <c r="AO603" s="459"/>
      <c r="AP603" s="257"/>
      <c r="AQ603" s="257" t="s">
        <v>274</v>
      </c>
      <c r="AR603" s="258"/>
      <c r="AS603" s="258"/>
      <c r="AT603" s="259"/>
      <c r="AU603" s="274" t="s">
        <v>216</v>
      </c>
      <c r="AV603" s="274"/>
      <c r="AW603" s="274"/>
      <c r="AX603" s="275"/>
    </row>
    <row r="604" spans="1:50" ht="18.75" hidden="1" customHeight="1" x14ac:dyDescent="0.15">
      <c r="A604" s="888"/>
      <c r="B604" s="889"/>
      <c r="C604" s="893"/>
      <c r="D604" s="889"/>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275</v>
      </c>
      <c r="AH604" s="224"/>
      <c r="AI604" s="460"/>
      <c r="AJ604" s="460"/>
      <c r="AK604" s="460"/>
      <c r="AL604" s="402"/>
      <c r="AM604" s="460"/>
      <c r="AN604" s="460"/>
      <c r="AO604" s="460"/>
      <c r="AP604" s="402"/>
      <c r="AQ604" s="221"/>
      <c r="AR604" s="222"/>
      <c r="AS604" s="223" t="s">
        <v>275</v>
      </c>
      <c r="AT604" s="224"/>
      <c r="AU604" s="222"/>
      <c r="AV604" s="222"/>
      <c r="AW604" s="223" t="s">
        <v>266</v>
      </c>
      <c r="AX604" s="248"/>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48</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8" t="s">
        <v>83</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8" t="s">
        <v>52</v>
      </c>
      <c r="Z607" s="196"/>
      <c r="AA607" s="197"/>
      <c r="AB607" s="260" t="s">
        <v>45</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88"/>
      <c r="B608" s="889"/>
      <c r="C608" s="893"/>
      <c r="D608" s="889"/>
      <c r="E608" s="456" t="s">
        <v>286</v>
      </c>
      <c r="F608" s="457"/>
      <c r="G608" s="458" t="s">
        <v>283</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42</v>
      </c>
      <c r="AC608" s="258"/>
      <c r="AD608" s="259"/>
      <c r="AE608" s="453" t="s">
        <v>50</v>
      </c>
      <c r="AF608" s="454"/>
      <c r="AG608" s="454"/>
      <c r="AH608" s="455"/>
      <c r="AI608" s="459" t="s">
        <v>406</v>
      </c>
      <c r="AJ608" s="459"/>
      <c r="AK608" s="459"/>
      <c r="AL608" s="257"/>
      <c r="AM608" s="459" t="s">
        <v>338</v>
      </c>
      <c r="AN608" s="459"/>
      <c r="AO608" s="459"/>
      <c r="AP608" s="257"/>
      <c r="AQ608" s="257" t="s">
        <v>274</v>
      </c>
      <c r="AR608" s="258"/>
      <c r="AS608" s="258"/>
      <c r="AT608" s="259"/>
      <c r="AU608" s="274" t="s">
        <v>216</v>
      </c>
      <c r="AV608" s="274"/>
      <c r="AW608" s="274"/>
      <c r="AX608" s="275"/>
    </row>
    <row r="609" spans="1:50" ht="18.75" hidden="1" customHeight="1" x14ac:dyDescent="0.15">
      <c r="A609" s="888"/>
      <c r="B609" s="889"/>
      <c r="C609" s="893"/>
      <c r="D609" s="889"/>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275</v>
      </c>
      <c r="AH609" s="224"/>
      <c r="AI609" s="460"/>
      <c r="AJ609" s="460"/>
      <c r="AK609" s="460"/>
      <c r="AL609" s="402"/>
      <c r="AM609" s="460"/>
      <c r="AN609" s="460"/>
      <c r="AO609" s="460"/>
      <c r="AP609" s="402"/>
      <c r="AQ609" s="221"/>
      <c r="AR609" s="222"/>
      <c r="AS609" s="223" t="s">
        <v>275</v>
      </c>
      <c r="AT609" s="224"/>
      <c r="AU609" s="222"/>
      <c r="AV609" s="222"/>
      <c r="AW609" s="223" t="s">
        <v>266</v>
      </c>
      <c r="AX609" s="248"/>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48</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8" t="s">
        <v>83</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8" t="s">
        <v>52</v>
      </c>
      <c r="Z612" s="196"/>
      <c r="AA612" s="197"/>
      <c r="AB612" s="260" t="s">
        <v>45</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88"/>
      <c r="B613" s="889"/>
      <c r="C613" s="893"/>
      <c r="D613" s="889"/>
      <c r="E613" s="456" t="s">
        <v>286</v>
      </c>
      <c r="F613" s="457"/>
      <c r="G613" s="458" t="s">
        <v>283</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42</v>
      </c>
      <c r="AC613" s="258"/>
      <c r="AD613" s="259"/>
      <c r="AE613" s="453" t="s">
        <v>50</v>
      </c>
      <c r="AF613" s="454"/>
      <c r="AG613" s="454"/>
      <c r="AH613" s="455"/>
      <c r="AI613" s="459" t="s">
        <v>406</v>
      </c>
      <c r="AJ613" s="459"/>
      <c r="AK613" s="459"/>
      <c r="AL613" s="257"/>
      <c r="AM613" s="459" t="s">
        <v>338</v>
      </c>
      <c r="AN613" s="459"/>
      <c r="AO613" s="459"/>
      <c r="AP613" s="257"/>
      <c r="AQ613" s="257" t="s">
        <v>274</v>
      </c>
      <c r="AR613" s="258"/>
      <c r="AS613" s="258"/>
      <c r="AT613" s="259"/>
      <c r="AU613" s="274" t="s">
        <v>216</v>
      </c>
      <c r="AV613" s="274"/>
      <c r="AW613" s="274"/>
      <c r="AX613" s="275"/>
    </row>
    <row r="614" spans="1:50" ht="18.75" hidden="1" customHeight="1" x14ac:dyDescent="0.15">
      <c r="A614" s="888"/>
      <c r="B614" s="889"/>
      <c r="C614" s="893"/>
      <c r="D614" s="889"/>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275</v>
      </c>
      <c r="AH614" s="224"/>
      <c r="AI614" s="460"/>
      <c r="AJ614" s="460"/>
      <c r="AK614" s="460"/>
      <c r="AL614" s="402"/>
      <c r="AM614" s="460"/>
      <c r="AN614" s="460"/>
      <c r="AO614" s="460"/>
      <c r="AP614" s="402"/>
      <c r="AQ614" s="221"/>
      <c r="AR614" s="222"/>
      <c r="AS614" s="223" t="s">
        <v>275</v>
      </c>
      <c r="AT614" s="224"/>
      <c r="AU614" s="222"/>
      <c r="AV614" s="222"/>
      <c r="AW614" s="223" t="s">
        <v>266</v>
      </c>
      <c r="AX614" s="248"/>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48</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8" t="s">
        <v>83</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8" t="s">
        <v>52</v>
      </c>
      <c r="Z617" s="196"/>
      <c r="AA617" s="197"/>
      <c r="AB617" s="260" t="s">
        <v>45</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88"/>
      <c r="B618" s="889"/>
      <c r="C618" s="893"/>
      <c r="D618" s="889"/>
      <c r="E618" s="456" t="s">
        <v>287</v>
      </c>
      <c r="F618" s="457"/>
      <c r="G618" s="458" t="s">
        <v>285</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42</v>
      </c>
      <c r="AC618" s="258"/>
      <c r="AD618" s="259"/>
      <c r="AE618" s="453" t="s">
        <v>50</v>
      </c>
      <c r="AF618" s="454"/>
      <c r="AG618" s="454"/>
      <c r="AH618" s="455"/>
      <c r="AI618" s="459" t="s">
        <v>406</v>
      </c>
      <c r="AJ618" s="459"/>
      <c r="AK618" s="459"/>
      <c r="AL618" s="257"/>
      <c r="AM618" s="459" t="s">
        <v>338</v>
      </c>
      <c r="AN618" s="459"/>
      <c r="AO618" s="459"/>
      <c r="AP618" s="257"/>
      <c r="AQ618" s="257" t="s">
        <v>274</v>
      </c>
      <c r="AR618" s="258"/>
      <c r="AS618" s="258"/>
      <c r="AT618" s="259"/>
      <c r="AU618" s="274" t="s">
        <v>216</v>
      </c>
      <c r="AV618" s="274"/>
      <c r="AW618" s="274"/>
      <c r="AX618" s="275"/>
    </row>
    <row r="619" spans="1:50" ht="18.75" hidden="1" customHeight="1" x14ac:dyDescent="0.15">
      <c r="A619" s="888"/>
      <c r="B619" s="889"/>
      <c r="C619" s="893"/>
      <c r="D619" s="889"/>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275</v>
      </c>
      <c r="AH619" s="224"/>
      <c r="AI619" s="460"/>
      <c r="AJ619" s="460"/>
      <c r="AK619" s="460"/>
      <c r="AL619" s="402"/>
      <c r="AM619" s="460"/>
      <c r="AN619" s="460"/>
      <c r="AO619" s="460"/>
      <c r="AP619" s="402"/>
      <c r="AQ619" s="221"/>
      <c r="AR619" s="222"/>
      <c r="AS619" s="223" t="s">
        <v>275</v>
      </c>
      <c r="AT619" s="224"/>
      <c r="AU619" s="222"/>
      <c r="AV619" s="222"/>
      <c r="AW619" s="223" t="s">
        <v>266</v>
      </c>
      <c r="AX619" s="248"/>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48</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8" t="s">
        <v>83</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8" t="s">
        <v>52</v>
      </c>
      <c r="Z622" s="196"/>
      <c r="AA622" s="197"/>
      <c r="AB622" s="260" t="s">
        <v>45</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88"/>
      <c r="B623" s="889"/>
      <c r="C623" s="893"/>
      <c r="D623" s="889"/>
      <c r="E623" s="456" t="s">
        <v>287</v>
      </c>
      <c r="F623" s="457"/>
      <c r="G623" s="458" t="s">
        <v>285</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42</v>
      </c>
      <c r="AC623" s="258"/>
      <c r="AD623" s="259"/>
      <c r="AE623" s="453" t="s">
        <v>50</v>
      </c>
      <c r="AF623" s="454"/>
      <c r="AG623" s="454"/>
      <c r="AH623" s="455"/>
      <c r="AI623" s="459" t="s">
        <v>406</v>
      </c>
      <c r="AJ623" s="459"/>
      <c r="AK623" s="459"/>
      <c r="AL623" s="257"/>
      <c r="AM623" s="459" t="s">
        <v>338</v>
      </c>
      <c r="AN623" s="459"/>
      <c r="AO623" s="459"/>
      <c r="AP623" s="257"/>
      <c r="AQ623" s="257" t="s">
        <v>274</v>
      </c>
      <c r="AR623" s="258"/>
      <c r="AS623" s="258"/>
      <c r="AT623" s="259"/>
      <c r="AU623" s="274" t="s">
        <v>216</v>
      </c>
      <c r="AV623" s="274"/>
      <c r="AW623" s="274"/>
      <c r="AX623" s="275"/>
    </row>
    <row r="624" spans="1:50" ht="18.75" hidden="1" customHeight="1" x14ac:dyDescent="0.15">
      <c r="A624" s="888"/>
      <c r="B624" s="889"/>
      <c r="C624" s="893"/>
      <c r="D624" s="889"/>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275</v>
      </c>
      <c r="AH624" s="224"/>
      <c r="AI624" s="460"/>
      <c r="AJ624" s="460"/>
      <c r="AK624" s="460"/>
      <c r="AL624" s="402"/>
      <c r="AM624" s="460"/>
      <c r="AN624" s="460"/>
      <c r="AO624" s="460"/>
      <c r="AP624" s="402"/>
      <c r="AQ624" s="221"/>
      <c r="AR624" s="222"/>
      <c r="AS624" s="223" t="s">
        <v>275</v>
      </c>
      <c r="AT624" s="224"/>
      <c r="AU624" s="222"/>
      <c r="AV624" s="222"/>
      <c r="AW624" s="223" t="s">
        <v>266</v>
      </c>
      <c r="AX624" s="248"/>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48</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8" t="s">
        <v>83</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8" t="s">
        <v>52</v>
      </c>
      <c r="Z627" s="196"/>
      <c r="AA627" s="197"/>
      <c r="AB627" s="260" t="s">
        <v>45</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88"/>
      <c r="B628" s="889"/>
      <c r="C628" s="893"/>
      <c r="D628" s="889"/>
      <c r="E628" s="456" t="s">
        <v>287</v>
      </c>
      <c r="F628" s="457"/>
      <c r="G628" s="458" t="s">
        <v>285</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42</v>
      </c>
      <c r="AC628" s="258"/>
      <c r="AD628" s="259"/>
      <c r="AE628" s="453" t="s">
        <v>50</v>
      </c>
      <c r="AF628" s="454"/>
      <c r="AG628" s="454"/>
      <c r="AH628" s="455"/>
      <c r="AI628" s="459" t="s">
        <v>406</v>
      </c>
      <c r="AJ628" s="459"/>
      <c r="AK628" s="459"/>
      <c r="AL628" s="257"/>
      <c r="AM628" s="459" t="s">
        <v>338</v>
      </c>
      <c r="AN628" s="459"/>
      <c r="AO628" s="459"/>
      <c r="AP628" s="257"/>
      <c r="AQ628" s="257" t="s">
        <v>274</v>
      </c>
      <c r="AR628" s="258"/>
      <c r="AS628" s="258"/>
      <c r="AT628" s="259"/>
      <c r="AU628" s="274" t="s">
        <v>216</v>
      </c>
      <c r="AV628" s="274"/>
      <c r="AW628" s="274"/>
      <c r="AX628" s="275"/>
    </row>
    <row r="629" spans="1:50" ht="18.75" hidden="1" customHeight="1" x14ac:dyDescent="0.15">
      <c r="A629" s="888"/>
      <c r="B629" s="889"/>
      <c r="C629" s="893"/>
      <c r="D629" s="889"/>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275</v>
      </c>
      <c r="AH629" s="224"/>
      <c r="AI629" s="460"/>
      <c r="AJ629" s="460"/>
      <c r="AK629" s="460"/>
      <c r="AL629" s="402"/>
      <c r="AM629" s="460"/>
      <c r="AN629" s="460"/>
      <c r="AO629" s="460"/>
      <c r="AP629" s="402"/>
      <c r="AQ629" s="221"/>
      <c r="AR629" s="222"/>
      <c r="AS629" s="223" t="s">
        <v>275</v>
      </c>
      <c r="AT629" s="224"/>
      <c r="AU629" s="222"/>
      <c r="AV629" s="222"/>
      <c r="AW629" s="223" t="s">
        <v>266</v>
      </c>
      <c r="AX629" s="248"/>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48</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8" t="s">
        <v>83</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8" t="s">
        <v>52</v>
      </c>
      <c r="Z632" s="196"/>
      <c r="AA632" s="197"/>
      <c r="AB632" s="260" t="s">
        <v>45</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88"/>
      <c r="B633" s="889"/>
      <c r="C633" s="893"/>
      <c r="D633" s="889"/>
      <c r="E633" s="456" t="s">
        <v>287</v>
      </c>
      <c r="F633" s="457"/>
      <c r="G633" s="458" t="s">
        <v>285</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42</v>
      </c>
      <c r="AC633" s="258"/>
      <c r="AD633" s="259"/>
      <c r="AE633" s="453" t="s">
        <v>50</v>
      </c>
      <c r="AF633" s="454"/>
      <c r="AG633" s="454"/>
      <c r="AH633" s="455"/>
      <c r="AI633" s="459" t="s">
        <v>406</v>
      </c>
      <c r="AJ633" s="459"/>
      <c r="AK633" s="459"/>
      <c r="AL633" s="257"/>
      <c r="AM633" s="459" t="s">
        <v>338</v>
      </c>
      <c r="AN633" s="459"/>
      <c r="AO633" s="459"/>
      <c r="AP633" s="257"/>
      <c r="AQ633" s="257" t="s">
        <v>274</v>
      </c>
      <c r="AR633" s="258"/>
      <c r="AS633" s="258"/>
      <c r="AT633" s="259"/>
      <c r="AU633" s="274" t="s">
        <v>216</v>
      </c>
      <c r="AV633" s="274"/>
      <c r="AW633" s="274"/>
      <c r="AX633" s="275"/>
    </row>
    <row r="634" spans="1:50" ht="18.75" hidden="1" customHeight="1" x14ac:dyDescent="0.15">
      <c r="A634" s="888"/>
      <c r="B634" s="889"/>
      <c r="C634" s="893"/>
      <c r="D634" s="889"/>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275</v>
      </c>
      <c r="AH634" s="224"/>
      <c r="AI634" s="460"/>
      <c r="AJ634" s="460"/>
      <c r="AK634" s="460"/>
      <c r="AL634" s="402"/>
      <c r="AM634" s="460"/>
      <c r="AN634" s="460"/>
      <c r="AO634" s="460"/>
      <c r="AP634" s="402"/>
      <c r="AQ634" s="221"/>
      <c r="AR634" s="222"/>
      <c r="AS634" s="223" t="s">
        <v>275</v>
      </c>
      <c r="AT634" s="224"/>
      <c r="AU634" s="222"/>
      <c r="AV634" s="222"/>
      <c r="AW634" s="223" t="s">
        <v>266</v>
      </c>
      <c r="AX634" s="248"/>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48</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8" t="s">
        <v>83</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8" t="s">
        <v>52</v>
      </c>
      <c r="Z637" s="196"/>
      <c r="AA637" s="197"/>
      <c r="AB637" s="260" t="s">
        <v>45</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88"/>
      <c r="B638" s="889"/>
      <c r="C638" s="893"/>
      <c r="D638" s="889"/>
      <c r="E638" s="456" t="s">
        <v>287</v>
      </c>
      <c r="F638" s="457"/>
      <c r="G638" s="458" t="s">
        <v>285</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42</v>
      </c>
      <c r="AC638" s="258"/>
      <c r="AD638" s="259"/>
      <c r="AE638" s="453" t="s">
        <v>50</v>
      </c>
      <c r="AF638" s="454"/>
      <c r="AG638" s="454"/>
      <c r="AH638" s="455"/>
      <c r="AI638" s="459" t="s">
        <v>406</v>
      </c>
      <c r="AJ638" s="459"/>
      <c r="AK638" s="459"/>
      <c r="AL638" s="257"/>
      <c r="AM638" s="459" t="s">
        <v>338</v>
      </c>
      <c r="AN638" s="459"/>
      <c r="AO638" s="459"/>
      <c r="AP638" s="257"/>
      <c r="AQ638" s="257" t="s">
        <v>274</v>
      </c>
      <c r="AR638" s="258"/>
      <c r="AS638" s="258"/>
      <c r="AT638" s="259"/>
      <c r="AU638" s="274" t="s">
        <v>216</v>
      </c>
      <c r="AV638" s="274"/>
      <c r="AW638" s="274"/>
      <c r="AX638" s="275"/>
    </row>
    <row r="639" spans="1:50" ht="18.75" hidden="1" customHeight="1" x14ac:dyDescent="0.15">
      <c r="A639" s="888"/>
      <c r="B639" s="889"/>
      <c r="C639" s="893"/>
      <c r="D639" s="889"/>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275</v>
      </c>
      <c r="AH639" s="224"/>
      <c r="AI639" s="460"/>
      <c r="AJ639" s="460"/>
      <c r="AK639" s="460"/>
      <c r="AL639" s="402"/>
      <c r="AM639" s="460"/>
      <c r="AN639" s="460"/>
      <c r="AO639" s="460"/>
      <c r="AP639" s="402"/>
      <c r="AQ639" s="221"/>
      <c r="AR639" s="222"/>
      <c r="AS639" s="223" t="s">
        <v>275</v>
      </c>
      <c r="AT639" s="224"/>
      <c r="AU639" s="222"/>
      <c r="AV639" s="222"/>
      <c r="AW639" s="223" t="s">
        <v>266</v>
      </c>
      <c r="AX639" s="248"/>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48</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8" t="s">
        <v>83</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8" t="s">
        <v>52</v>
      </c>
      <c r="Z642" s="196"/>
      <c r="AA642" s="197"/>
      <c r="AB642" s="260" t="s">
        <v>45</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88"/>
      <c r="B643" s="889"/>
      <c r="C643" s="893"/>
      <c r="D643" s="889"/>
      <c r="E643" s="412" t="s">
        <v>127</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402</v>
      </c>
      <c r="F646" s="395"/>
      <c r="G646" s="448" t="s">
        <v>302</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286</v>
      </c>
      <c r="F647" s="457"/>
      <c r="G647" s="458" t="s">
        <v>283</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42</v>
      </c>
      <c r="AC647" s="258"/>
      <c r="AD647" s="259"/>
      <c r="AE647" s="453" t="s">
        <v>50</v>
      </c>
      <c r="AF647" s="454"/>
      <c r="AG647" s="454"/>
      <c r="AH647" s="455"/>
      <c r="AI647" s="459" t="s">
        <v>406</v>
      </c>
      <c r="AJ647" s="459"/>
      <c r="AK647" s="459"/>
      <c r="AL647" s="257"/>
      <c r="AM647" s="459" t="s">
        <v>338</v>
      </c>
      <c r="AN647" s="459"/>
      <c r="AO647" s="459"/>
      <c r="AP647" s="257"/>
      <c r="AQ647" s="257" t="s">
        <v>274</v>
      </c>
      <c r="AR647" s="258"/>
      <c r="AS647" s="258"/>
      <c r="AT647" s="259"/>
      <c r="AU647" s="274" t="s">
        <v>216</v>
      </c>
      <c r="AV647" s="274"/>
      <c r="AW647" s="274"/>
      <c r="AX647" s="275"/>
    </row>
    <row r="648" spans="1:50" ht="18.75" hidden="1" customHeight="1" x14ac:dyDescent="0.15">
      <c r="A648" s="888"/>
      <c r="B648" s="889"/>
      <c r="C648" s="893"/>
      <c r="D648" s="889"/>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275</v>
      </c>
      <c r="AH648" s="224"/>
      <c r="AI648" s="460"/>
      <c r="AJ648" s="460"/>
      <c r="AK648" s="460"/>
      <c r="AL648" s="402"/>
      <c r="AM648" s="460"/>
      <c r="AN648" s="460"/>
      <c r="AO648" s="460"/>
      <c r="AP648" s="402"/>
      <c r="AQ648" s="221"/>
      <c r="AR648" s="222"/>
      <c r="AS648" s="223" t="s">
        <v>275</v>
      </c>
      <c r="AT648" s="224"/>
      <c r="AU648" s="222"/>
      <c r="AV648" s="222"/>
      <c r="AW648" s="223" t="s">
        <v>266</v>
      </c>
      <c r="AX648" s="248"/>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48</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8" t="s">
        <v>83</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8" t="s">
        <v>52</v>
      </c>
      <c r="Z651" s="196"/>
      <c r="AA651" s="197"/>
      <c r="AB651" s="260" t="s">
        <v>45</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88"/>
      <c r="B652" s="889"/>
      <c r="C652" s="893"/>
      <c r="D652" s="889"/>
      <c r="E652" s="456" t="s">
        <v>286</v>
      </c>
      <c r="F652" s="457"/>
      <c r="G652" s="458" t="s">
        <v>283</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42</v>
      </c>
      <c r="AC652" s="258"/>
      <c r="AD652" s="259"/>
      <c r="AE652" s="453" t="s">
        <v>50</v>
      </c>
      <c r="AF652" s="454"/>
      <c r="AG652" s="454"/>
      <c r="AH652" s="455"/>
      <c r="AI652" s="459" t="s">
        <v>406</v>
      </c>
      <c r="AJ652" s="459"/>
      <c r="AK652" s="459"/>
      <c r="AL652" s="257"/>
      <c r="AM652" s="459" t="s">
        <v>338</v>
      </c>
      <c r="AN652" s="459"/>
      <c r="AO652" s="459"/>
      <c r="AP652" s="257"/>
      <c r="AQ652" s="257" t="s">
        <v>274</v>
      </c>
      <c r="AR652" s="258"/>
      <c r="AS652" s="258"/>
      <c r="AT652" s="259"/>
      <c r="AU652" s="274" t="s">
        <v>216</v>
      </c>
      <c r="AV652" s="274"/>
      <c r="AW652" s="274"/>
      <c r="AX652" s="275"/>
    </row>
    <row r="653" spans="1:50" ht="18.75" hidden="1" customHeight="1" x14ac:dyDescent="0.15">
      <c r="A653" s="888"/>
      <c r="B653" s="889"/>
      <c r="C653" s="893"/>
      <c r="D653" s="889"/>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275</v>
      </c>
      <c r="AH653" s="224"/>
      <c r="AI653" s="460"/>
      <c r="AJ653" s="460"/>
      <c r="AK653" s="460"/>
      <c r="AL653" s="402"/>
      <c r="AM653" s="460"/>
      <c r="AN653" s="460"/>
      <c r="AO653" s="460"/>
      <c r="AP653" s="402"/>
      <c r="AQ653" s="221"/>
      <c r="AR653" s="222"/>
      <c r="AS653" s="223" t="s">
        <v>275</v>
      </c>
      <c r="AT653" s="224"/>
      <c r="AU653" s="222"/>
      <c r="AV653" s="222"/>
      <c r="AW653" s="223" t="s">
        <v>266</v>
      </c>
      <c r="AX653" s="248"/>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48</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8" t="s">
        <v>83</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8" t="s">
        <v>52</v>
      </c>
      <c r="Z656" s="196"/>
      <c r="AA656" s="197"/>
      <c r="AB656" s="260" t="s">
        <v>45</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88"/>
      <c r="B657" s="889"/>
      <c r="C657" s="893"/>
      <c r="D657" s="889"/>
      <c r="E657" s="456" t="s">
        <v>286</v>
      </c>
      <c r="F657" s="457"/>
      <c r="G657" s="458" t="s">
        <v>283</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42</v>
      </c>
      <c r="AC657" s="258"/>
      <c r="AD657" s="259"/>
      <c r="AE657" s="453" t="s">
        <v>50</v>
      </c>
      <c r="AF657" s="454"/>
      <c r="AG657" s="454"/>
      <c r="AH657" s="455"/>
      <c r="AI657" s="459" t="s">
        <v>406</v>
      </c>
      <c r="AJ657" s="459"/>
      <c r="AK657" s="459"/>
      <c r="AL657" s="257"/>
      <c r="AM657" s="459" t="s">
        <v>338</v>
      </c>
      <c r="AN657" s="459"/>
      <c r="AO657" s="459"/>
      <c r="AP657" s="257"/>
      <c r="AQ657" s="257" t="s">
        <v>274</v>
      </c>
      <c r="AR657" s="258"/>
      <c r="AS657" s="258"/>
      <c r="AT657" s="259"/>
      <c r="AU657" s="274" t="s">
        <v>216</v>
      </c>
      <c r="AV657" s="274"/>
      <c r="AW657" s="274"/>
      <c r="AX657" s="275"/>
    </row>
    <row r="658" spans="1:50" ht="18.75" hidden="1" customHeight="1" x14ac:dyDescent="0.15">
      <c r="A658" s="888"/>
      <c r="B658" s="889"/>
      <c r="C658" s="893"/>
      <c r="D658" s="889"/>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275</v>
      </c>
      <c r="AH658" s="224"/>
      <c r="AI658" s="460"/>
      <c r="AJ658" s="460"/>
      <c r="AK658" s="460"/>
      <c r="AL658" s="402"/>
      <c r="AM658" s="460"/>
      <c r="AN658" s="460"/>
      <c r="AO658" s="460"/>
      <c r="AP658" s="402"/>
      <c r="AQ658" s="221"/>
      <c r="AR658" s="222"/>
      <c r="AS658" s="223" t="s">
        <v>275</v>
      </c>
      <c r="AT658" s="224"/>
      <c r="AU658" s="222"/>
      <c r="AV658" s="222"/>
      <c r="AW658" s="223" t="s">
        <v>266</v>
      </c>
      <c r="AX658" s="248"/>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48</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8" t="s">
        <v>83</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8" t="s">
        <v>52</v>
      </c>
      <c r="Z661" s="196"/>
      <c r="AA661" s="197"/>
      <c r="AB661" s="260" t="s">
        <v>45</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88"/>
      <c r="B662" s="889"/>
      <c r="C662" s="893"/>
      <c r="D662" s="889"/>
      <c r="E662" s="456" t="s">
        <v>286</v>
      </c>
      <c r="F662" s="457"/>
      <c r="G662" s="458" t="s">
        <v>283</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42</v>
      </c>
      <c r="AC662" s="258"/>
      <c r="AD662" s="259"/>
      <c r="AE662" s="453" t="s">
        <v>50</v>
      </c>
      <c r="AF662" s="454"/>
      <c r="AG662" s="454"/>
      <c r="AH662" s="455"/>
      <c r="AI662" s="459" t="s">
        <v>406</v>
      </c>
      <c r="AJ662" s="459"/>
      <c r="AK662" s="459"/>
      <c r="AL662" s="257"/>
      <c r="AM662" s="459" t="s">
        <v>338</v>
      </c>
      <c r="AN662" s="459"/>
      <c r="AO662" s="459"/>
      <c r="AP662" s="257"/>
      <c r="AQ662" s="257" t="s">
        <v>274</v>
      </c>
      <c r="AR662" s="258"/>
      <c r="AS662" s="258"/>
      <c r="AT662" s="259"/>
      <c r="AU662" s="274" t="s">
        <v>216</v>
      </c>
      <c r="AV662" s="274"/>
      <c r="AW662" s="274"/>
      <c r="AX662" s="275"/>
    </row>
    <row r="663" spans="1:50" ht="18.75" hidden="1" customHeight="1" x14ac:dyDescent="0.15">
      <c r="A663" s="888"/>
      <c r="B663" s="889"/>
      <c r="C663" s="893"/>
      <c r="D663" s="889"/>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275</v>
      </c>
      <c r="AH663" s="224"/>
      <c r="AI663" s="460"/>
      <c r="AJ663" s="460"/>
      <c r="AK663" s="460"/>
      <c r="AL663" s="402"/>
      <c r="AM663" s="460"/>
      <c r="AN663" s="460"/>
      <c r="AO663" s="460"/>
      <c r="AP663" s="402"/>
      <c r="AQ663" s="221"/>
      <c r="AR663" s="222"/>
      <c r="AS663" s="223" t="s">
        <v>275</v>
      </c>
      <c r="AT663" s="224"/>
      <c r="AU663" s="222"/>
      <c r="AV663" s="222"/>
      <c r="AW663" s="223" t="s">
        <v>266</v>
      </c>
      <c r="AX663" s="248"/>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48</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8" t="s">
        <v>83</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8" t="s">
        <v>52</v>
      </c>
      <c r="Z666" s="196"/>
      <c r="AA666" s="197"/>
      <c r="AB666" s="260" t="s">
        <v>45</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88"/>
      <c r="B667" s="889"/>
      <c r="C667" s="893"/>
      <c r="D667" s="889"/>
      <c r="E667" s="456" t="s">
        <v>286</v>
      </c>
      <c r="F667" s="457"/>
      <c r="G667" s="458" t="s">
        <v>283</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42</v>
      </c>
      <c r="AC667" s="258"/>
      <c r="AD667" s="259"/>
      <c r="AE667" s="453" t="s">
        <v>50</v>
      </c>
      <c r="AF667" s="454"/>
      <c r="AG667" s="454"/>
      <c r="AH667" s="455"/>
      <c r="AI667" s="459" t="s">
        <v>406</v>
      </c>
      <c r="AJ667" s="459"/>
      <c r="AK667" s="459"/>
      <c r="AL667" s="257"/>
      <c r="AM667" s="459" t="s">
        <v>338</v>
      </c>
      <c r="AN667" s="459"/>
      <c r="AO667" s="459"/>
      <c r="AP667" s="257"/>
      <c r="AQ667" s="257" t="s">
        <v>274</v>
      </c>
      <c r="AR667" s="258"/>
      <c r="AS667" s="258"/>
      <c r="AT667" s="259"/>
      <c r="AU667" s="274" t="s">
        <v>216</v>
      </c>
      <c r="AV667" s="274"/>
      <c r="AW667" s="274"/>
      <c r="AX667" s="275"/>
    </row>
    <row r="668" spans="1:50" ht="18.75" hidden="1" customHeight="1" x14ac:dyDescent="0.15">
      <c r="A668" s="888"/>
      <c r="B668" s="889"/>
      <c r="C668" s="893"/>
      <c r="D668" s="889"/>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275</v>
      </c>
      <c r="AH668" s="224"/>
      <c r="AI668" s="460"/>
      <c r="AJ668" s="460"/>
      <c r="AK668" s="460"/>
      <c r="AL668" s="402"/>
      <c r="AM668" s="460"/>
      <c r="AN668" s="460"/>
      <c r="AO668" s="460"/>
      <c r="AP668" s="402"/>
      <c r="AQ668" s="221"/>
      <c r="AR668" s="222"/>
      <c r="AS668" s="223" t="s">
        <v>275</v>
      </c>
      <c r="AT668" s="224"/>
      <c r="AU668" s="222"/>
      <c r="AV668" s="222"/>
      <c r="AW668" s="223" t="s">
        <v>266</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48</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8" t="s">
        <v>83</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8" t="s">
        <v>52</v>
      </c>
      <c r="Z671" s="196"/>
      <c r="AA671" s="197"/>
      <c r="AB671" s="260" t="s">
        <v>45</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88"/>
      <c r="B672" s="889"/>
      <c r="C672" s="893"/>
      <c r="D672" s="889"/>
      <c r="E672" s="456" t="s">
        <v>287</v>
      </c>
      <c r="F672" s="457"/>
      <c r="G672" s="458" t="s">
        <v>285</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42</v>
      </c>
      <c r="AC672" s="258"/>
      <c r="AD672" s="259"/>
      <c r="AE672" s="453" t="s">
        <v>50</v>
      </c>
      <c r="AF672" s="454"/>
      <c r="AG672" s="454"/>
      <c r="AH672" s="455"/>
      <c r="AI672" s="459" t="s">
        <v>406</v>
      </c>
      <c r="AJ672" s="459"/>
      <c r="AK672" s="459"/>
      <c r="AL672" s="257"/>
      <c r="AM672" s="459" t="s">
        <v>338</v>
      </c>
      <c r="AN672" s="459"/>
      <c r="AO672" s="459"/>
      <c r="AP672" s="257"/>
      <c r="AQ672" s="257" t="s">
        <v>274</v>
      </c>
      <c r="AR672" s="258"/>
      <c r="AS672" s="258"/>
      <c r="AT672" s="259"/>
      <c r="AU672" s="274" t="s">
        <v>216</v>
      </c>
      <c r="AV672" s="274"/>
      <c r="AW672" s="274"/>
      <c r="AX672" s="275"/>
    </row>
    <row r="673" spans="1:50" ht="18.75" hidden="1" customHeight="1" x14ac:dyDescent="0.15">
      <c r="A673" s="888"/>
      <c r="B673" s="889"/>
      <c r="C673" s="893"/>
      <c r="D673" s="889"/>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275</v>
      </c>
      <c r="AH673" s="224"/>
      <c r="AI673" s="460"/>
      <c r="AJ673" s="460"/>
      <c r="AK673" s="460"/>
      <c r="AL673" s="402"/>
      <c r="AM673" s="460"/>
      <c r="AN673" s="460"/>
      <c r="AO673" s="460"/>
      <c r="AP673" s="402"/>
      <c r="AQ673" s="221"/>
      <c r="AR673" s="222"/>
      <c r="AS673" s="223" t="s">
        <v>275</v>
      </c>
      <c r="AT673" s="224"/>
      <c r="AU673" s="222"/>
      <c r="AV673" s="222"/>
      <c r="AW673" s="223" t="s">
        <v>266</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48</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8" t="s">
        <v>83</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8" t="s">
        <v>52</v>
      </c>
      <c r="Z676" s="196"/>
      <c r="AA676" s="197"/>
      <c r="AB676" s="260" t="s">
        <v>45</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88"/>
      <c r="B677" s="889"/>
      <c r="C677" s="893"/>
      <c r="D677" s="889"/>
      <c r="E677" s="456" t="s">
        <v>287</v>
      </c>
      <c r="F677" s="457"/>
      <c r="G677" s="458" t="s">
        <v>285</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42</v>
      </c>
      <c r="AC677" s="258"/>
      <c r="AD677" s="259"/>
      <c r="AE677" s="453" t="s">
        <v>50</v>
      </c>
      <c r="AF677" s="454"/>
      <c r="AG677" s="454"/>
      <c r="AH677" s="455"/>
      <c r="AI677" s="459" t="s">
        <v>406</v>
      </c>
      <c r="AJ677" s="459"/>
      <c r="AK677" s="459"/>
      <c r="AL677" s="257"/>
      <c r="AM677" s="459" t="s">
        <v>338</v>
      </c>
      <c r="AN677" s="459"/>
      <c r="AO677" s="459"/>
      <c r="AP677" s="257"/>
      <c r="AQ677" s="257" t="s">
        <v>274</v>
      </c>
      <c r="AR677" s="258"/>
      <c r="AS677" s="258"/>
      <c r="AT677" s="259"/>
      <c r="AU677" s="274" t="s">
        <v>216</v>
      </c>
      <c r="AV677" s="274"/>
      <c r="AW677" s="274"/>
      <c r="AX677" s="275"/>
    </row>
    <row r="678" spans="1:50" ht="18.75" hidden="1" customHeight="1" x14ac:dyDescent="0.15">
      <c r="A678" s="888"/>
      <c r="B678" s="889"/>
      <c r="C678" s="893"/>
      <c r="D678" s="889"/>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275</v>
      </c>
      <c r="AH678" s="224"/>
      <c r="AI678" s="460"/>
      <c r="AJ678" s="460"/>
      <c r="AK678" s="460"/>
      <c r="AL678" s="402"/>
      <c r="AM678" s="460"/>
      <c r="AN678" s="460"/>
      <c r="AO678" s="460"/>
      <c r="AP678" s="402"/>
      <c r="AQ678" s="221"/>
      <c r="AR678" s="222"/>
      <c r="AS678" s="223" t="s">
        <v>275</v>
      </c>
      <c r="AT678" s="224"/>
      <c r="AU678" s="222"/>
      <c r="AV678" s="222"/>
      <c r="AW678" s="223" t="s">
        <v>266</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48</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8" t="s">
        <v>83</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8" t="s">
        <v>52</v>
      </c>
      <c r="Z681" s="196"/>
      <c r="AA681" s="197"/>
      <c r="AB681" s="260" t="s">
        <v>45</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88"/>
      <c r="B682" s="889"/>
      <c r="C682" s="893"/>
      <c r="D682" s="889"/>
      <c r="E682" s="456" t="s">
        <v>287</v>
      </c>
      <c r="F682" s="457"/>
      <c r="G682" s="458" t="s">
        <v>285</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42</v>
      </c>
      <c r="AC682" s="258"/>
      <c r="AD682" s="259"/>
      <c r="AE682" s="453" t="s">
        <v>50</v>
      </c>
      <c r="AF682" s="454"/>
      <c r="AG682" s="454"/>
      <c r="AH682" s="455"/>
      <c r="AI682" s="459" t="s">
        <v>406</v>
      </c>
      <c r="AJ682" s="459"/>
      <c r="AK682" s="459"/>
      <c r="AL682" s="257"/>
      <c r="AM682" s="459" t="s">
        <v>338</v>
      </c>
      <c r="AN682" s="459"/>
      <c r="AO682" s="459"/>
      <c r="AP682" s="257"/>
      <c r="AQ682" s="257" t="s">
        <v>274</v>
      </c>
      <c r="AR682" s="258"/>
      <c r="AS682" s="258"/>
      <c r="AT682" s="259"/>
      <c r="AU682" s="274" t="s">
        <v>216</v>
      </c>
      <c r="AV682" s="274"/>
      <c r="AW682" s="274"/>
      <c r="AX682" s="275"/>
    </row>
    <row r="683" spans="1:50" ht="18.75" hidden="1" customHeight="1" x14ac:dyDescent="0.15">
      <c r="A683" s="888"/>
      <c r="B683" s="889"/>
      <c r="C683" s="893"/>
      <c r="D683" s="889"/>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275</v>
      </c>
      <c r="AH683" s="224"/>
      <c r="AI683" s="460"/>
      <c r="AJ683" s="460"/>
      <c r="AK683" s="460"/>
      <c r="AL683" s="402"/>
      <c r="AM683" s="460"/>
      <c r="AN683" s="460"/>
      <c r="AO683" s="460"/>
      <c r="AP683" s="402"/>
      <c r="AQ683" s="221"/>
      <c r="AR683" s="222"/>
      <c r="AS683" s="223" t="s">
        <v>275</v>
      </c>
      <c r="AT683" s="224"/>
      <c r="AU683" s="222"/>
      <c r="AV683" s="222"/>
      <c r="AW683" s="223" t="s">
        <v>266</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48</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8" t="s">
        <v>83</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8" t="s">
        <v>52</v>
      </c>
      <c r="Z686" s="196"/>
      <c r="AA686" s="197"/>
      <c r="AB686" s="260" t="s">
        <v>45</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88"/>
      <c r="B687" s="889"/>
      <c r="C687" s="893"/>
      <c r="D687" s="889"/>
      <c r="E687" s="456" t="s">
        <v>287</v>
      </c>
      <c r="F687" s="457"/>
      <c r="G687" s="458" t="s">
        <v>285</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42</v>
      </c>
      <c r="AC687" s="258"/>
      <c r="AD687" s="259"/>
      <c r="AE687" s="453" t="s">
        <v>50</v>
      </c>
      <c r="AF687" s="454"/>
      <c r="AG687" s="454"/>
      <c r="AH687" s="455"/>
      <c r="AI687" s="459" t="s">
        <v>406</v>
      </c>
      <c r="AJ687" s="459"/>
      <c r="AK687" s="459"/>
      <c r="AL687" s="257"/>
      <c r="AM687" s="459" t="s">
        <v>338</v>
      </c>
      <c r="AN687" s="459"/>
      <c r="AO687" s="459"/>
      <c r="AP687" s="257"/>
      <c r="AQ687" s="257" t="s">
        <v>274</v>
      </c>
      <c r="AR687" s="258"/>
      <c r="AS687" s="258"/>
      <c r="AT687" s="259"/>
      <c r="AU687" s="274" t="s">
        <v>216</v>
      </c>
      <c r="AV687" s="274"/>
      <c r="AW687" s="274"/>
      <c r="AX687" s="275"/>
    </row>
    <row r="688" spans="1:50" ht="18.75" hidden="1" customHeight="1" x14ac:dyDescent="0.15">
      <c r="A688" s="888"/>
      <c r="B688" s="889"/>
      <c r="C688" s="893"/>
      <c r="D688" s="889"/>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275</v>
      </c>
      <c r="AH688" s="224"/>
      <c r="AI688" s="460"/>
      <c r="AJ688" s="460"/>
      <c r="AK688" s="460"/>
      <c r="AL688" s="402"/>
      <c r="AM688" s="460"/>
      <c r="AN688" s="460"/>
      <c r="AO688" s="460"/>
      <c r="AP688" s="402"/>
      <c r="AQ688" s="221"/>
      <c r="AR688" s="222"/>
      <c r="AS688" s="223" t="s">
        <v>275</v>
      </c>
      <c r="AT688" s="224"/>
      <c r="AU688" s="222"/>
      <c r="AV688" s="222"/>
      <c r="AW688" s="223" t="s">
        <v>266</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48</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8" t="s">
        <v>83</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8" t="s">
        <v>52</v>
      </c>
      <c r="Z691" s="196"/>
      <c r="AA691" s="197"/>
      <c r="AB691" s="260" t="s">
        <v>45</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88"/>
      <c r="B692" s="889"/>
      <c r="C692" s="893"/>
      <c r="D692" s="889"/>
      <c r="E692" s="456" t="s">
        <v>287</v>
      </c>
      <c r="F692" s="457"/>
      <c r="G692" s="458" t="s">
        <v>285</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42</v>
      </c>
      <c r="AC692" s="258"/>
      <c r="AD692" s="259"/>
      <c r="AE692" s="453" t="s">
        <v>50</v>
      </c>
      <c r="AF692" s="454"/>
      <c r="AG692" s="454"/>
      <c r="AH692" s="455"/>
      <c r="AI692" s="459" t="s">
        <v>406</v>
      </c>
      <c r="AJ692" s="459"/>
      <c r="AK692" s="459"/>
      <c r="AL692" s="257"/>
      <c r="AM692" s="459" t="s">
        <v>338</v>
      </c>
      <c r="AN692" s="459"/>
      <c r="AO692" s="459"/>
      <c r="AP692" s="257"/>
      <c r="AQ692" s="257" t="s">
        <v>274</v>
      </c>
      <c r="AR692" s="258"/>
      <c r="AS692" s="258"/>
      <c r="AT692" s="259"/>
      <c r="AU692" s="274" t="s">
        <v>216</v>
      </c>
      <c r="AV692" s="274"/>
      <c r="AW692" s="274"/>
      <c r="AX692" s="275"/>
    </row>
    <row r="693" spans="1:50" ht="18.75" hidden="1" customHeight="1" x14ac:dyDescent="0.15">
      <c r="A693" s="888"/>
      <c r="B693" s="889"/>
      <c r="C693" s="893"/>
      <c r="D693" s="889"/>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275</v>
      </c>
      <c r="AH693" s="224"/>
      <c r="AI693" s="460"/>
      <c r="AJ693" s="460"/>
      <c r="AK693" s="460"/>
      <c r="AL693" s="402"/>
      <c r="AM693" s="460"/>
      <c r="AN693" s="460"/>
      <c r="AO693" s="460"/>
      <c r="AP693" s="402"/>
      <c r="AQ693" s="221"/>
      <c r="AR693" s="222"/>
      <c r="AS693" s="223" t="s">
        <v>275</v>
      </c>
      <c r="AT693" s="224"/>
      <c r="AU693" s="222"/>
      <c r="AV693" s="222"/>
      <c r="AW693" s="223" t="s">
        <v>266</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48</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8" t="s">
        <v>83</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8" t="s">
        <v>52</v>
      </c>
      <c r="Z696" s="196"/>
      <c r="AA696" s="197"/>
      <c r="AB696" s="260" t="s">
        <v>45</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88"/>
      <c r="B697" s="889"/>
      <c r="C697" s="893"/>
      <c r="D697" s="889"/>
      <c r="E697" s="412" t="s">
        <v>127</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73</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63</v>
      </c>
      <c r="AE701" s="465"/>
      <c r="AF701" s="465"/>
      <c r="AG701" s="467" t="s">
        <v>58</v>
      </c>
      <c r="AH701" s="465"/>
      <c r="AI701" s="465"/>
      <c r="AJ701" s="465"/>
      <c r="AK701" s="465"/>
      <c r="AL701" s="465"/>
      <c r="AM701" s="465"/>
      <c r="AN701" s="465"/>
      <c r="AO701" s="465"/>
      <c r="AP701" s="465"/>
      <c r="AQ701" s="465"/>
      <c r="AR701" s="465"/>
      <c r="AS701" s="465"/>
      <c r="AT701" s="465"/>
      <c r="AU701" s="465"/>
      <c r="AV701" s="465"/>
      <c r="AW701" s="465"/>
      <c r="AX701" s="468"/>
    </row>
    <row r="702" spans="1:50" ht="57.75" customHeight="1" x14ac:dyDescent="0.15">
      <c r="A702" s="843" t="s">
        <v>220</v>
      </c>
      <c r="B702" s="844"/>
      <c r="C702" s="472" t="s">
        <v>221</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18</v>
      </c>
      <c r="AE702" s="476"/>
      <c r="AF702" s="476"/>
      <c r="AG702" s="477" t="s">
        <v>253</v>
      </c>
      <c r="AH702" s="478"/>
      <c r="AI702" s="478"/>
      <c r="AJ702" s="478"/>
      <c r="AK702" s="478"/>
      <c r="AL702" s="478"/>
      <c r="AM702" s="478"/>
      <c r="AN702" s="478"/>
      <c r="AO702" s="478"/>
      <c r="AP702" s="478"/>
      <c r="AQ702" s="478"/>
      <c r="AR702" s="478"/>
      <c r="AS702" s="478"/>
      <c r="AT702" s="478"/>
      <c r="AU702" s="478"/>
      <c r="AV702" s="478"/>
      <c r="AW702" s="478"/>
      <c r="AX702" s="479"/>
    </row>
    <row r="703" spans="1:50" ht="57.75" customHeight="1" x14ac:dyDescent="0.15">
      <c r="A703" s="845"/>
      <c r="B703" s="846"/>
      <c r="C703" s="480" t="s">
        <v>90</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18</v>
      </c>
      <c r="AE703" s="484"/>
      <c r="AF703" s="484"/>
      <c r="AG703" s="485" t="s">
        <v>511</v>
      </c>
      <c r="AH703" s="486"/>
      <c r="AI703" s="486"/>
      <c r="AJ703" s="486"/>
      <c r="AK703" s="486"/>
      <c r="AL703" s="486"/>
      <c r="AM703" s="486"/>
      <c r="AN703" s="486"/>
      <c r="AO703" s="486"/>
      <c r="AP703" s="486"/>
      <c r="AQ703" s="486"/>
      <c r="AR703" s="486"/>
      <c r="AS703" s="486"/>
      <c r="AT703" s="486"/>
      <c r="AU703" s="486"/>
      <c r="AV703" s="486"/>
      <c r="AW703" s="486"/>
      <c r="AX703" s="487"/>
    </row>
    <row r="704" spans="1:50" ht="145.5" customHeight="1" x14ac:dyDescent="0.15">
      <c r="A704" s="847"/>
      <c r="B704" s="848"/>
      <c r="C704" s="488" t="s">
        <v>224</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18</v>
      </c>
      <c r="AE704" s="492"/>
      <c r="AF704" s="492"/>
      <c r="AG704" s="425" t="s">
        <v>228</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93</v>
      </c>
      <c r="B705" s="902"/>
      <c r="C705" s="494" t="s">
        <v>96</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475</v>
      </c>
      <c r="AE705" s="499"/>
      <c r="AF705" s="499"/>
      <c r="AG705" s="423" t="s">
        <v>404</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118</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231</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344</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231</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83.25" customHeight="1" x14ac:dyDescent="0.15">
      <c r="A708" s="855"/>
      <c r="B708" s="856"/>
      <c r="C708" s="509" t="s">
        <v>16</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18</v>
      </c>
      <c r="AE708" s="512"/>
      <c r="AF708" s="512"/>
      <c r="AG708" s="513" t="s">
        <v>422</v>
      </c>
      <c r="AH708" s="514"/>
      <c r="AI708" s="514"/>
      <c r="AJ708" s="514"/>
      <c r="AK708" s="514"/>
      <c r="AL708" s="514"/>
      <c r="AM708" s="514"/>
      <c r="AN708" s="514"/>
      <c r="AO708" s="514"/>
      <c r="AP708" s="514"/>
      <c r="AQ708" s="514"/>
      <c r="AR708" s="514"/>
      <c r="AS708" s="514"/>
      <c r="AT708" s="514"/>
      <c r="AU708" s="514"/>
      <c r="AV708" s="514"/>
      <c r="AW708" s="514"/>
      <c r="AX708" s="515"/>
    </row>
    <row r="709" spans="1:50" ht="58.5" customHeight="1" x14ac:dyDescent="0.15">
      <c r="A709" s="855"/>
      <c r="B709" s="856"/>
      <c r="C709" s="516" t="s">
        <v>194</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18</v>
      </c>
      <c r="AE709" s="484"/>
      <c r="AF709" s="484"/>
      <c r="AG709" s="485" t="s">
        <v>512</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17</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475</v>
      </c>
      <c r="AE710" s="484"/>
      <c r="AF710" s="484"/>
      <c r="AG710" s="485" t="s">
        <v>404</v>
      </c>
      <c r="AH710" s="486"/>
      <c r="AI710" s="486"/>
      <c r="AJ710" s="486"/>
      <c r="AK710" s="486"/>
      <c r="AL710" s="486"/>
      <c r="AM710" s="486"/>
      <c r="AN710" s="486"/>
      <c r="AO710" s="486"/>
      <c r="AP710" s="486"/>
      <c r="AQ710" s="486"/>
      <c r="AR710" s="486"/>
      <c r="AS710" s="486"/>
      <c r="AT710" s="486"/>
      <c r="AU710" s="486"/>
      <c r="AV710" s="486"/>
      <c r="AW710" s="486"/>
      <c r="AX710" s="487"/>
    </row>
    <row r="711" spans="1:50" ht="58.5" customHeight="1" x14ac:dyDescent="0.15">
      <c r="A711" s="855"/>
      <c r="B711" s="856"/>
      <c r="C711" s="516" t="s">
        <v>86</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18</v>
      </c>
      <c r="AE711" s="484"/>
      <c r="AF711" s="484"/>
      <c r="AG711" s="485" t="s">
        <v>394</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307</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475</v>
      </c>
      <c r="AE712" s="492"/>
      <c r="AF712" s="492"/>
      <c r="AG712" s="518" t="s">
        <v>404</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320</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475</v>
      </c>
      <c r="AE713" s="484"/>
      <c r="AF713" s="503"/>
      <c r="AG713" s="485" t="s">
        <v>404</v>
      </c>
      <c r="AH713" s="486"/>
      <c r="AI713" s="486"/>
      <c r="AJ713" s="486"/>
      <c r="AK713" s="486"/>
      <c r="AL713" s="486"/>
      <c r="AM713" s="486"/>
      <c r="AN713" s="486"/>
      <c r="AO713" s="486"/>
      <c r="AP713" s="486"/>
      <c r="AQ713" s="486"/>
      <c r="AR713" s="486"/>
      <c r="AS713" s="486"/>
      <c r="AT713" s="486"/>
      <c r="AU713" s="486"/>
      <c r="AV713" s="486"/>
      <c r="AW713" s="486"/>
      <c r="AX713" s="487"/>
    </row>
    <row r="714" spans="1:50" ht="43.5" customHeight="1" x14ac:dyDescent="0.15">
      <c r="A714" s="857"/>
      <c r="B714" s="858"/>
      <c r="C714" s="524" t="s">
        <v>354</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18</v>
      </c>
      <c r="AE714" s="528"/>
      <c r="AF714" s="529"/>
      <c r="AG714" s="530" t="s">
        <v>513</v>
      </c>
      <c r="AH714" s="531"/>
      <c r="AI714" s="531"/>
      <c r="AJ714" s="531"/>
      <c r="AK714" s="531"/>
      <c r="AL714" s="531"/>
      <c r="AM714" s="531"/>
      <c r="AN714" s="531"/>
      <c r="AO714" s="531"/>
      <c r="AP714" s="531"/>
      <c r="AQ714" s="531"/>
      <c r="AR714" s="531"/>
      <c r="AS714" s="531"/>
      <c r="AT714" s="531"/>
      <c r="AU714" s="531"/>
      <c r="AV714" s="531"/>
      <c r="AW714" s="531"/>
      <c r="AX714" s="532"/>
    </row>
    <row r="715" spans="1:50" ht="54" customHeight="1" x14ac:dyDescent="0.15">
      <c r="A715" s="853" t="s">
        <v>94</v>
      </c>
      <c r="B715" s="854"/>
      <c r="C715" s="533" t="s">
        <v>355</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18</v>
      </c>
      <c r="AE715" s="512"/>
      <c r="AF715" s="536"/>
      <c r="AG715" s="513" t="s">
        <v>453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103</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475</v>
      </c>
      <c r="AE716" s="541"/>
      <c r="AF716" s="541"/>
      <c r="AG716" s="485" t="s">
        <v>404</v>
      </c>
      <c r="AH716" s="486"/>
      <c r="AI716" s="486"/>
      <c r="AJ716" s="486"/>
      <c r="AK716" s="486"/>
      <c r="AL716" s="486"/>
      <c r="AM716" s="486"/>
      <c r="AN716" s="486"/>
      <c r="AO716" s="486"/>
      <c r="AP716" s="486"/>
      <c r="AQ716" s="486"/>
      <c r="AR716" s="486"/>
      <c r="AS716" s="486"/>
      <c r="AT716" s="486"/>
      <c r="AU716" s="486"/>
      <c r="AV716" s="486"/>
      <c r="AW716" s="486"/>
      <c r="AX716" s="487"/>
    </row>
    <row r="717" spans="1:50" ht="46.5" customHeight="1" x14ac:dyDescent="0.15">
      <c r="A717" s="855"/>
      <c r="B717" s="856"/>
      <c r="C717" s="516" t="s">
        <v>289</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18</v>
      </c>
      <c r="AE717" s="484"/>
      <c r="AF717" s="484"/>
      <c r="AG717" s="485" t="s">
        <v>525</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99</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475</v>
      </c>
      <c r="AE718" s="484"/>
      <c r="AF718" s="484"/>
      <c r="AG718" s="427" t="s">
        <v>404</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60</v>
      </c>
      <c r="B719" s="905"/>
      <c r="C719" s="542" t="s">
        <v>226</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475</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6"/>
      <c r="B720" s="907"/>
      <c r="C720" s="544" t="s">
        <v>244</v>
      </c>
      <c r="D720" s="545"/>
      <c r="E720" s="545"/>
      <c r="F720" s="546"/>
      <c r="G720" s="547" t="s">
        <v>57</v>
      </c>
      <c r="H720" s="545"/>
      <c r="I720" s="545"/>
      <c r="J720" s="545"/>
      <c r="K720" s="545"/>
      <c r="L720" s="545"/>
      <c r="M720" s="545"/>
      <c r="N720" s="547" t="s">
        <v>256</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105" customHeight="1" x14ac:dyDescent="0.15">
      <c r="A726" s="853" t="s">
        <v>95</v>
      </c>
      <c r="B726" s="859"/>
      <c r="C726" s="567" t="s">
        <v>111</v>
      </c>
      <c r="D726" s="568"/>
      <c r="E726" s="568"/>
      <c r="F726" s="569"/>
      <c r="G726" s="570" t="s">
        <v>526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9.25" customHeight="1" x14ac:dyDescent="0.15">
      <c r="A727" s="860"/>
      <c r="B727" s="861"/>
      <c r="C727" s="572" t="s">
        <v>114</v>
      </c>
      <c r="D727" s="573"/>
      <c r="E727" s="573"/>
      <c r="F727" s="574"/>
      <c r="G727" s="575" t="s">
        <v>524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87</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70</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104</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88</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400.5" customHeight="1" x14ac:dyDescent="0.15">
      <c r="A735" s="596" t="s">
        <v>193</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401</v>
      </c>
      <c r="B737" s="196"/>
      <c r="C737" s="196"/>
      <c r="D737" s="197"/>
      <c r="E737" s="603" t="s">
        <v>379</v>
      </c>
      <c r="F737" s="603"/>
      <c r="G737" s="603"/>
      <c r="H737" s="603"/>
      <c r="I737" s="603"/>
      <c r="J737" s="603"/>
      <c r="K737" s="603"/>
      <c r="L737" s="603"/>
      <c r="M737" s="603"/>
      <c r="N737" s="604" t="s">
        <v>205</v>
      </c>
      <c r="O737" s="604"/>
      <c r="P737" s="604"/>
      <c r="Q737" s="604"/>
      <c r="R737" s="603" t="s">
        <v>506</v>
      </c>
      <c r="S737" s="603"/>
      <c r="T737" s="603"/>
      <c r="U737" s="603"/>
      <c r="V737" s="603"/>
      <c r="W737" s="603"/>
      <c r="X737" s="603"/>
      <c r="Y737" s="603"/>
      <c r="Z737" s="603"/>
      <c r="AA737" s="604" t="s">
        <v>396</v>
      </c>
      <c r="AB737" s="604"/>
      <c r="AC737" s="604"/>
      <c r="AD737" s="604"/>
      <c r="AE737" s="603" t="s">
        <v>112</v>
      </c>
      <c r="AF737" s="603"/>
      <c r="AG737" s="603"/>
      <c r="AH737" s="603"/>
      <c r="AI737" s="603"/>
      <c r="AJ737" s="603"/>
      <c r="AK737" s="603"/>
      <c r="AL737" s="603"/>
      <c r="AM737" s="603"/>
      <c r="AN737" s="604" t="s">
        <v>395</v>
      </c>
      <c r="AO737" s="604"/>
      <c r="AP737" s="604"/>
      <c r="AQ737" s="604"/>
      <c r="AR737" s="605" t="s">
        <v>514</v>
      </c>
      <c r="AS737" s="606"/>
      <c r="AT737" s="606"/>
      <c r="AU737" s="606"/>
      <c r="AV737" s="606"/>
      <c r="AW737" s="606"/>
      <c r="AX737" s="607"/>
      <c r="AY737" s="48"/>
      <c r="AZ737" s="48"/>
    </row>
    <row r="738" spans="1:52" ht="24.75" customHeight="1" x14ac:dyDescent="0.15">
      <c r="A738" s="602" t="s">
        <v>154</v>
      </c>
      <c r="B738" s="196"/>
      <c r="C738" s="196"/>
      <c r="D738" s="197"/>
      <c r="E738" s="603" t="s">
        <v>410</v>
      </c>
      <c r="F738" s="603"/>
      <c r="G738" s="603"/>
      <c r="H738" s="603"/>
      <c r="I738" s="603"/>
      <c r="J738" s="603"/>
      <c r="K738" s="603"/>
      <c r="L738" s="603"/>
      <c r="M738" s="603"/>
      <c r="N738" s="604" t="s">
        <v>392</v>
      </c>
      <c r="O738" s="604"/>
      <c r="P738" s="604"/>
      <c r="Q738" s="604"/>
      <c r="R738" s="603" t="s">
        <v>515</v>
      </c>
      <c r="S738" s="603"/>
      <c r="T738" s="603"/>
      <c r="U738" s="603"/>
      <c r="V738" s="603"/>
      <c r="W738" s="603"/>
      <c r="X738" s="603"/>
      <c r="Y738" s="603"/>
      <c r="Z738" s="603"/>
      <c r="AA738" s="604" t="s">
        <v>174</v>
      </c>
      <c r="AB738" s="604"/>
      <c r="AC738" s="604"/>
      <c r="AD738" s="604"/>
      <c r="AE738" s="603" t="s">
        <v>516</v>
      </c>
      <c r="AF738" s="603"/>
      <c r="AG738" s="603"/>
      <c r="AH738" s="603"/>
      <c r="AI738" s="603"/>
      <c r="AJ738" s="603"/>
      <c r="AK738" s="603"/>
      <c r="AL738" s="603"/>
      <c r="AM738" s="603"/>
      <c r="AN738" s="604" t="s">
        <v>160</v>
      </c>
      <c r="AO738" s="604"/>
      <c r="AP738" s="604"/>
      <c r="AQ738" s="604"/>
      <c r="AR738" s="605" t="s">
        <v>281</v>
      </c>
      <c r="AS738" s="606"/>
      <c r="AT738" s="606"/>
      <c r="AU738" s="606"/>
      <c r="AV738" s="606"/>
      <c r="AW738" s="606"/>
      <c r="AX738" s="607"/>
    </row>
    <row r="739" spans="1:52" ht="24.75" customHeight="1" x14ac:dyDescent="0.15">
      <c r="A739" s="602" t="s">
        <v>378</v>
      </c>
      <c r="B739" s="196"/>
      <c r="C739" s="196"/>
      <c r="D739" s="197"/>
      <c r="E739" s="603" t="s">
        <v>469</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374</v>
      </c>
      <c r="B740" s="614"/>
      <c r="C740" s="614"/>
      <c r="D740" s="615"/>
      <c r="E740" s="616" t="s">
        <v>255</v>
      </c>
      <c r="F740" s="617"/>
      <c r="G740" s="617"/>
      <c r="H740" s="19" t="str">
        <f>IF(E740="","","(")</f>
        <v>(</v>
      </c>
      <c r="I740" s="617"/>
      <c r="J740" s="617"/>
      <c r="K740" s="19" t="str">
        <f>IF(OR(I740="　",I740=""),"","-")</f>
        <v/>
      </c>
      <c r="L740" s="618">
        <v>184</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387</v>
      </c>
      <c r="B741" s="833"/>
      <c r="C741" s="833"/>
      <c r="D741" s="833"/>
      <c r="E741" s="833"/>
      <c r="F741" s="834"/>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159</v>
      </c>
      <c r="B780" s="839"/>
      <c r="C780" s="839"/>
      <c r="D780" s="839"/>
      <c r="E780" s="839"/>
      <c r="F780" s="840"/>
      <c r="G780" s="622" t="s">
        <v>523</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59</v>
      </c>
      <c r="H781" s="568"/>
      <c r="I781" s="568"/>
      <c r="J781" s="568"/>
      <c r="K781" s="568"/>
      <c r="L781" s="626" t="s">
        <v>61</v>
      </c>
      <c r="M781" s="568"/>
      <c r="N781" s="568"/>
      <c r="O781" s="568"/>
      <c r="P781" s="568"/>
      <c r="Q781" s="568"/>
      <c r="R781" s="568"/>
      <c r="S781" s="568"/>
      <c r="T781" s="568"/>
      <c r="U781" s="568"/>
      <c r="V781" s="568"/>
      <c r="W781" s="568"/>
      <c r="X781" s="569"/>
      <c r="Y781" s="627" t="s">
        <v>64</v>
      </c>
      <c r="Z781" s="628"/>
      <c r="AA781" s="628"/>
      <c r="AB781" s="629"/>
      <c r="AC781" s="567" t="s">
        <v>59</v>
      </c>
      <c r="AD781" s="568"/>
      <c r="AE781" s="568"/>
      <c r="AF781" s="568"/>
      <c r="AG781" s="568"/>
      <c r="AH781" s="626" t="s">
        <v>61</v>
      </c>
      <c r="AI781" s="568"/>
      <c r="AJ781" s="568"/>
      <c r="AK781" s="568"/>
      <c r="AL781" s="568"/>
      <c r="AM781" s="568"/>
      <c r="AN781" s="568"/>
      <c r="AO781" s="568"/>
      <c r="AP781" s="568"/>
      <c r="AQ781" s="568"/>
      <c r="AR781" s="568"/>
      <c r="AS781" s="568"/>
      <c r="AT781" s="569"/>
      <c r="AU781" s="627" t="s">
        <v>64</v>
      </c>
      <c r="AV781" s="628"/>
      <c r="AW781" s="628"/>
      <c r="AX781" s="630"/>
    </row>
    <row r="782" spans="1:50" ht="24.75" customHeight="1" x14ac:dyDescent="0.15">
      <c r="A782" s="825"/>
      <c r="B782" s="841"/>
      <c r="C782" s="841"/>
      <c r="D782" s="841"/>
      <c r="E782" s="841"/>
      <c r="F782" s="842"/>
      <c r="G782" s="631" t="s">
        <v>419</v>
      </c>
      <c r="H782" s="632"/>
      <c r="I782" s="632"/>
      <c r="J782" s="632"/>
      <c r="K782" s="633"/>
      <c r="L782" s="634" t="s">
        <v>520</v>
      </c>
      <c r="M782" s="635"/>
      <c r="N782" s="635"/>
      <c r="O782" s="635"/>
      <c r="P782" s="635"/>
      <c r="Q782" s="635"/>
      <c r="R782" s="635"/>
      <c r="S782" s="635"/>
      <c r="T782" s="635"/>
      <c r="U782" s="635"/>
      <c r="V782" s="635"/>
      <c r="W782" s="635"/>
      <c r="X782" s="636"/>
      <c r="Y782" s="637">
        <v>385</v>
      </c>
      <c r="Z782" s="638"/>
      <c r="AA782" s="638"/>
      <c r="AB782" s="639"/>
      <c r="AC782" s="631" t="s">
        <v>404</v>
      </c>
      <c r="AD782" s="632"/>
      <c r="AE782" s="632"/>
      <c r="AF782" s="632"/>
      <c r="AG782" s="633"/>
      <c r="AH782" s="634" t="s">
        <v>404</v>
      </c>
      <c r="AI782" s="635"/>
      <c r="AJ782" s="635"/>
      <c r="AK782" s="635"/>
      <c r="AL782" s="635"/>
      <c r="AM782" s="635"/>
      <c r="AN782" s="635"/>
      <c r="AO782" s="635"/>
      <c r="AP782" s="635"/>
      <c r="AQ782" s="635"/>
      <c r="AR782" s="635"/>
      <c r="AS782" s="635"/>
      <c r="AT782" s="636"/>
      <c r="AU782" s="637" t="s">
        <v>404</v>
      </c>
      <c r="AV782" s="638"/>
      <c r="AW782" s="638"/>
      <c r="AX782" s="640"/>
    </row>
    <row r="783" spans="1:50" ht="24.75" customHeight="1" x14ac:dyDescent="0.15">
      <c r="A783" s="825"/>
      <c r="B783" s="841"/>
      <c r="C783" s="841"/>
      <c r="D783" s="841"/>
      <c r="E783" s="841"/>
      <c r="F783" s="842"/>
      <c r="G783" s="641" t="s">
        <v>517</v>
      </c>
      <c r="H783" s="642"/>
      <c r="I783" s="642"/>
      <c r="J783" s="642"/>
      <c r="K783" s="643"/>
      <c r="L783" s="644" t="s">
        <v>471</v>
      </c>
      <c r="M783" s="645"/>
      <c r="N783" s="645"/>
      <c r="O783" s="645"/>
      <c r="P783" s="645"/>
      <c r="Q783" s="645"/>
      <c r="R783" s="645"/>
      <c r="S783" s="645"/>
      <c r="T783" s="645"/>
      <c r="U783" s="645"/>
      <c r="V783" s="645"/>
      <c r="W783" s="645"/>
      <c r="X783" s="646"/>
      <c r="Y783" s="647">
        <v>139</v>
      </c>
      <c r="Z783" s="648"/>
      <c r="AA783" s="648"/>
      <c r="AB783" s="649"/>
      <c r="AC783" s="641" t="s">
        <v>404</v>
      </c>
      <c r="AD783" s="642"/>
      <c r="AE783" s="642"/>
      <c r="AF783" s="642"/>
      <c r="AG783" s="643"/>
      <c r="AH783" s="644" t="s">
        <v>404</v>
      </c>
      <c r="AI783" s="645"/>
      <c r="AJ783" s="645"/>
      <c r="AK783" s="645"/>
      <c r="AL783" s="645"/>
      <c r="AM783" s="645"/>
      <c r="AN783" s="645"/>
      <c r="AO783" s="645"/>
      <c r="AP783" s="645"/>
      <c r="AQ783" s="645"/>
      <c r="AR783" s="645"/>
      <c r="AS783" s="645"/>
      <c r="AT783" s="646"/>
      <c r="AU783" s="647" t="s">
        <v>404</v>
      </c>
      <c r="AV783" s="648"/>
      <c r="AW783" s="648"/>
      <c r="AX783" s="650"/>
    </row>
    <row r="784" spans="1:50" ht="24.75" customHeight="1" x14ac:dyDescent="0.15">
      <c r="A784" s="825"/>
      <c r="B784" s="841"/>
      <c r="C784" s="841"/>
      <c r="D784" s="841"/>
      <c r="E784" s="841"/>
      <c r="F784" s="842"/>
      <c r="G784" s="641" t="s">
        <v>518</v>
      </c>
      <c r="H784" s="642"/>
      <c r="I784" s="642"/>
      <c r="J784" s="642"/>
      <c r="K784" s="643"/>
      <c r="L784" s="644" t="s">
        <v>140</v>
      </c>
      <c r="M784" s="645"/>
      <c r="N784" s="645"/>
      <c r="O784" s="645"/>
      <c r="P784" s="645"/>
      <c r="Q784" s="645"/>
      <c r="R784" s="645"/>
      <c r="S784" s="645"/>
      <c r="T784" s="645"/>
      <c r="U784" s="645"/>
      <c r="V784" s="645"/>
      <c r="W784" s="645"/>
      <c r="X784" s="646"/>
      <c r="Y784" s="647">
        <v>27</v>
      </c>
      <c r="Z784" s="648"/>
      <c r="AA784" s="648"/>
      <c r="AB784" s="649"/>
      <c r="AC784" s="641" t="s">
        <v>404</v>
      </c>
      <c r="AD784" s="642"/>
      <c r="AE784" s="642"/>
      <c r="AF784" s="642"/>
      <c r="AG784" s="643"/>
      <c r="AH784" s="644" t="s">
        <v>404</v>
      </c>
      <c r="AI784" s="645"/>
      <c r="AJ784" s="645"/>
      <c r="AK784" s="645"/>
      <c r="AL784" s="645"/>
      <c r="AM784" s="645"/>
      <c r="AN784" s="645"/>
      <c r="AO784" s="645"/>
      <c r="AP784" s="645"/>
      <c r="AQ784" s="645"/>
      <c r="AR784" s="645"/>
      <c r="AS784" s="645"/>
      <c r="AT784" s="646"/>
      <c r="AU784" s="647" t="s">
        <v>404</v>
      </c>
      <c r="AV784" s="648"/>
      <c r="AW784" s="648"/>
      <c r="AX784" s="650"/>
    </row>
    <row r="785" spans="1:50" ht="24.75" customHeight="1" x14ac:dyDescent="0.15">
      <c r="A785" s="825"/>
      <c r="B785" s="841"/>
      <c r="C785" s="841"/>
      <c r="D785" s="841"/>
      <c r="E785" s="841"/>
      <c r="F785" s="842"/>
      <c r="G785" s="641" t="s">
        <v>519</v>
      </c>
      <c r="H785" s="642"/>
      <c r="I785" s="642"/>
      <c r="J785" s="642"/>
      <c r="K785" s="643"/>
      <c r="L785" s="644" t="s">
        <v>135</v>
      </c>
      <c r="M785" s="645"/>
      <c r="N785" s="645"/>
      <c r="O785" s="645"/>
      <c r="P785" s="645"/>
      <c r="Q785" s="645"/>
      <c r="R785" s="645"/>
      <c r="S785" s="645"/>
      <c r="T785" s="645"/>
      <c r="U785" s="645"/>
      <c r="V785" s="645"/>
      <c r="W785" s="645"/>
      <c r="X785" s="646"/>
      <c r="Y785" s="647">
        <v>11</v>
      </c>
      <c r="Z785" s="648"/>
      <c r="AA785" s="648"/>
      <c r="AB785" s="649"/>
      <c r="AC785" s="641" t="s">
        <v>404</v>
      </c>
      <c r="AD785" s="642"/>
      <c r="AE785" s="642"/>
      <c r="AF785" s="642"/>
      <c r="AG785" s="643"/>
      <c r="AH785" s="644" t="s">
        <v>404</v>
      </c>
      <c r="AI785" s="645"/>
      <c r="AJ785" s="645"/>
      <c r="AK785" s="645"/>
      <c r="AL785" s="645"/>
      <c r="AM785" s="645"/>
      <c r="AN785" s="645"/>
      <c r="AO785" s="645"/>
      <c r="AP785" s="645"/>
      <c r="AQ785" s="645"/>
      <c r="AR785" s="645"/>
      <c r="AS785" s="645"/>
      <c r="AT785" s="646"/>
      <c r="AU785" s="647" t="s">
        <v>404</v>
      </c>
      <c r="AV785" s="648"/>
      <c r="AW785" s="648"/>
      <c r="AX785" s="650"/>
    </row>
    <row r="786" spans="1:50" ht="24.75" customHeight="1" x14ac:dyDescent="0.15">
      <c r="A786" s="825"/>
      <c r="B786" s="841"/>
      <c r="C786" s="841"/>
      <c r="D786" s="841"/>
      <c r="E786" s="841"/>
      <c r="F786" s="842"/>
      <c r="G786" s="641" t="s">
        <v>171</v>
      </c>
      <c r="H786" s="642"/>
      <c r="I786" s="642"/>
      <c r="J786" s="642"/>
      <c r="K786" s="643"/>
      <c r="L786" s="644" t="s">
        <v>521</v>
      </c>
      <c r="M786" s="645"/>
      <c r="N786" s="645"/>
      <c r="O786" s="645"/>
      <c r="P786" s="645"/>
      <c r="Q786" s="645"/>
      <c r="R786" s="645"/>
      <c r="S786" s="645"/>
      <c r="T786" s="645"/>
      <c r="U786" s="645"/>
      <c r="V786" s="645"/>
      <c r="W786" s="645"/>
      <c r="X786" s="646"/>
      <c r="Y786" s="647">
        <v>7</v>
      </c>
      <c r="Z786" s="648"/>
      <c r="AA786" s="648"/>
      <c r="AB786" s="649"/>
      <c r="AC786" s="641" t="s">
        <v>404</v>
      </c>
      <c r="AD786" s="642"/>
      <c r="AE786" s="642"/>
      <c r="AF786" s="642"/>
      <c r="AG786" s="643"/>
      <c r="AH786" s="644" t="s">
        <v>404</v>
      </c>
      <c r="AI786" s="645"/>
      <c r="AJ786" s="645"/>
      <c r="AK786" s="645"/>
      <c r="AL786" s="645"/>
      <c r="AM786" s="645"/>
      <c r="AN786" s="645"/>
      <c r="AO786" s="645"/>
      <c r="AP786" s="645"/>
      <c r="AQ786" s="645"/>
      <c r="AR786" s="645"/>
      <c r="AS786" s="645"/>
      <c r="AT786" s="646"/>
      <c r="AU786" s="647" t="s">
        <v>404</v>
      </c>
      <c r="AV786" s="648"/>
      <c r="AW786" s="648"/>
      <c r="AX786" s="650"/>
    </row>
    <row r="787" spans="1:50" ht="24.75" customHeight="1" x14ac:dyDescent="0.15">
      <c r="A787" s="825"/>
      <c r="B787" s="841"/>
      <c r="C787" s="841"/>
      <c r="D787" s="841"/>
      <c r="E787" s="841"/>
      <c r="F787" s="842"/>
      <c r="G787" s="641" t="s">
        <v>404</v>
      </c>
      <c r="H787" s="642"/>
      <c r="I787" s="642"/>
      <c r="J787" s="642"/>
      <c r="K787" s="643"/>
      <c r="L787" s="644" t="s">
        <v>404</v>
      </c>
      <c r="M787" s="645"/>
      <c r="N787" s="645"/>
      <c r="O787" s="645"/>
      <c r="P787" s="645"/>
      <c r="Q787" s="645"/>
      <c r="R787" s="645"/>
      <c r="S787" s="645"/>
      <c r="T787" s="645"/>
      <c r="U787" s="645"/>
      <c r="V787" s="645"/>
      <c r="W787" s="645"/>
      <c r="X787" s="646"/>
      <c r="Y787" s="647" t="s">
        <v>404</v>
      </c>
      <c r="Z787" s="648"/>
      <c r="AA787" s="648"/>
      <c r="AB787" s="649"/>
      <c r="AC787" s="641" t="s">
        <v>404</v>
      </c>
      <c r="AD787" s="642"/>
      <c r="AE787" s="642"/>
      <c r="AF787" s="642"/>
      <c r="AG787" s="643"/>
      <c r="AH787" s="644" t="s">
        <v>404</v>
      </c>
      <c r="AI787" s="645"/>
      <c r="AJ787" s="645"/>
      <c r="AK787" s="645"/>
      <c r="AL787" s="645"/>
      <c r="AM787" s="645"/>
      <c r="AN787" s="645"/>
      <c r="AO787" s="645"/>
      <c r="AP787" s="645"/>
      <c r="AQ787" s="645"/>
      <c r="AR787" s="645"/>
      <c r="AS787" s="645"/>
      <c r="AT787" s="646"/>
      <c r="AU787" s="647" t="s">
        <v>404</v>
      </c>
      <c r="AV787" s="648"/>
      <c r="AW787" s="648"/>
      <c r="AX787" s="650"/>
    </row>
    <row r="788" spans="1:50" ht="24.75" customHeight="1" x14ac:dyDescent="0.15">
      <c r="A788" s="825"/>
      <c r="B788" s="841"/>
      <c r="C788" s="841"/>
      <c r="D788" s="841"/>
      <c r="E788" s="841"/>
      <c r="F788" s="842"/>
      <c r="G788" s="641" t="s">
        <v>404</v>
      </c>
      <c r="H788" s="642"/>
      <c r="I788" s="642"/>
      <c r="J788" s="642"/>
      <c r="K788" s="643"/>
      <c r="L788" s="644" t="s">
        <v>404</v>
      </c>
      <c r="M788" s="645"/>
      <c r="N788" s="645"/>
      <c r="O788" s="645"/>
      <c r="P788" s="645"/>
      <c r="Q788" s="645"/>
      <c r="R788" s="645"/>
      <c r="S788" s="645"/>
      <c r="T788" s="645"/>
      <c r="U788" s="645"/>
      <c r="V788" s="645"/>
      <c r="W788" s="645"/>
      <c r="X788" s="646"/>
      <c r="Y788" s="647" t="s">
        <v>404</v>
      </c>
      <c r="Z788" s="648"/>
      <c r="AA788" s="648"/>
      <c r="AB788" s="649"/>
      <c r="AC788" s="641" t="s">
        <v>404</v>
      </c>
      <c r="AD788" s="642"/>
      <c r="AE788" s="642"/>
      <c r="AF788" s="642"/>
      <c r="AG788" s="643"/>
      <c r="AH788" s="644" t="s">
        <v>404</v>
      </c>
      <c r="AI788" s="645"/>
      <c r="AJ788" s="645"/>
      <c r="AK788" s="645"/>
      <c r="AL788" s="645"/>
      <c r="AM788" s="645"/>
      <c r="AN788" s="645"/>
      <c r="AO788" s="645"/>
      <c r="AP788" s="645"/>
      <c r="AQ788" s="645"/>
      <c r="AR788" s="645"/>
      <c r="AS788" s="645"/>
      <c r="AT788" s="646"/>
      <c r="AU788" s="647" t="s">
        <v>404</v>
      </c>
      <c r="AV788" s="648"/>
      <c r="AW788" s="648"/>
      <c r="AX788" s="650"/>
    </row>
    <row r="789" spans="1:50" ht="24.75" customHeight="1" x14ac:dyDescent="0.15">
      <c r="A789" s="825"/>
      <c r="B789" s="841"/>
      <c r="C789" s="841"/>
      <c r="D789" s="841"/>
      <c r="E789" s="841"/>
      <c r="F789" s="842"/>
      <c r="G789" s="641" t="s">
        <v>404</v>
      </c>
      <c r="H789" s="642"/>
      <c r="I789" s="642"/>
      <c r="J789" s="642"/>
      <c r="K789" s="643"/>
      <c r="L789" s="644" t="s">
        <v>404</v>
      </c>
      <c r="M789" s="645"/>
      <c r="N789" s="645"/>
      <c r="O789" s="645"/>
      <c r="P789" s="645"/>
      <c r="Q789" s="645"/>
      <c r="R789" s="645"/>
      <c r="S789" s="645"/>
      <c r="T789" s="645"/>
      <c r="U789" s="645"/>
      <c r="V789" s="645"/>
      <c r="W789" s="645"/>
      <c r="X789" s="646"/>
      <c r="Y789" s="647" t="s">
        <v>404</v>
      </c>
      <c r="Z789" s="648"/>
      <c r="AA789" s="648"/>
      <c r="AB789" s="649"/>
      <c r="AC789" s="641" t="s">
        <v>404</v>
      </c>
      <c r="AD789" s="642"/>
      <c r="AE789" s="642"/>
      <c r="AF789" s="642"/>
      <c r="AG789" s="643"/>
      <c r="AH789" s="644" t="s">
        <v>404</v>
      </c>
      <c r="AI789" s="645"/>
      <c r="AJ789" s="645"/>
      <c r="AK789" s="645"/>
      <c r="AL789" s="645"/>
      <c r="AM789" s="645"/>
      <c r="AN789" s="645"/>
      <c r="AO789" s="645"/>
      <c r="AP789" s="645"/>
      <c r="AQ789" s="645"/>
      <c r="AR789" s="645"/>
      <c r="AS789" s="645"/>
      <c r="AT789" s="646"/>
      <c r="AU789" s="647" t="s">
        <v>404</v>
      </c>
      <c r="AV789" s="648"/>
      <c r="AW789" s="648"/>
      <c r="AX789" s="650"/>
    </row>
    <row r="790" spans="1:50" ht="24.75" customHeight="1" x14ac:dyDescent="0.15">
      <c r="A790" s="825"/>
      <c r="B790" s="841"/>
      <c r="C790" s="841"/>
      <c r="D790" s="841"/>
      <c r="E790" s="841"/>
      <c r="F790" s="842"/>
      <c r="G790" s="641" t="s">
        <v>404</v>
      </c>
      <c r="H790" s="642"/>
      <c r="I790" s="642"/>
      <c r="J790" s="642"/>
      <c r="K790" s="643"/>
      <c r="L790" s="644" t="s">
        <v>404</v>
      </c>
      <c r="M790" s="645"/>
      <c r="N790" s="645"/>
      <c r="O790" s="645"/>
      <c r="P790" s="645"/>
      <c r="Q790" s="645"/>
      <c r="R790" s="645"/>
      <c r="S790" s="645"/>
      <c r="T790" s="645"/>
      <c r="U790" s="645"/>
      <c r="V790" s="645"/>
      <c r="W790" s="645"/>
      <c r="X790" s="646"/>
      <c r="Y790" s="647" t="s">
        <v>404</v>
      </c>
      <c r="Z790" s="648"/>
      <c r="AA790" s="648"/>
      <c r="AB790" s="649"/>
      <c r="AC790" s="641" t="s">
        <v>404</v>
      </c>
      <c r="AD790" s="642"/>
      <c r="AE790" s="642"/>
      <c r="AF790" s="642"/>
      <c r="AG790" s="643"/>
      <c r="AH790" s="644" t="s">
        <v>404</v>
      </c>
      <c r="AI790" s="645"/>
      <c r="AJ790" s="645"/>
      <c r="AK790" s="645"/>
      <c r="AL790" s="645"/>
      <c r="AM790" s="645"/>
      <c r="AN790" s="645"/>
      <c r="AO790" s="645"/>
      <c r="AP790" s="645"/>
      <c r="AQ790" s="645"/>
      <c r="AR790" s="645"/>
      <c r="AS790" s="645"/>
      <c r="AT790" s="646"/>
      <c r="AU790" s="647" t="s">
        <v>404</v>
      </c>
      <c r="AV790" s="648"/>
      <c r="AW790" s="648"/>
      <c r="AX790" s="650"/>
    </row>
    <row r="791" spans="1:50" ht="24.75" customHeight="1" x14ac:dyDescent="0.15">
      <c r="A791" s="825"/>
      <c r="B791" s="841"/>
      <c r="C791" s="841"/>
      <c r="D791" s="841"/>
      <c r="E791" s="841"/>
      <c r="F791" s="842"/>
      <c r="G791" s="641" t="s">
        <v>404</v>
      </c>
      <c r="H791" s="642"/>
      <c r="I791" s="642"/>
      <c r="J791" s="642"/>
      <c r="K791" s="643"/>
      <c r="L791" s="644" t="s">
        <v>404</v>
      </c>
      <c r="M791" s="645"/>
      <c r="N791" s="645"/>
      <c r="O791" s="645"/>
      <c r="P791" s="645"/>
      <c r="Q791" s="645"/>
      <c r="R791" s="645"/>
      <c r="S791" s="645"/>
      <c r="T791" s="645"/>
      <c r="U791" s="645"/>
      <c r="V791" s="645"/>
      <c r="W791" s="645"/>
      <c r="X791" s="646"/>
      <c r="Y791" s="647" t="s">
        <v>404</v>
      </c>
      <c r="Z791" s="648"/>
      <c r="AA791" s="648"/>
      <c r="AB791" s="649"/>
      <c r="AC791" s="641" t="s">
        <v>404</v>
      </c>
      <c r="AD791" s="642"/>
      <c r="AE791" s="642"/>
      <c r="AF791" s="642"/>
      <c r="AG791" s="643"/>
      <c r="AH791" s="644" t="s">
        <v>404</v>
      </c>
      <c r="AI791" s="645"/>
      <c r="AJ791" s="645"/>
      <c r="AK791" s="645"/>
      <c r="AL791" s="645"/>
      <c r="AM791" s="645"/>
      <c r="AN791" s="645"/>
      <c r="AO791" s="645"/>
      <c r="AP791" s="645"/>
      <c r="AQ791" s="645"/>
      <c r="AR791" s="645"/>
      <c r="AS791" s="645"/>
      <c r="AT791" s="646"/>
      <c r="AU791" s="647" t="s">
        <v>404</v>
      </c>
      <c r="AV791" s="648"/>
      <c r="AW791" s="648"/>
      <c r="AX791" s="650"/>
    </row>
    <row r="792" spans="1:50" ht="24.75" customHeight="1" x14ac:dyDescent="0.15">
      <c r="A792" s="825"/>
      <c r="B792" s="841"/>
      <c r="C792" s="841"/>
      <c r="D792" s="841"/>
      <c r="E792" s="841"/>
      <c r="F792" s="842"/>
      <c r="G792" s="651" t="s">
        <v>66</v>
      </c>
      <c r="H792" s="652"/>
      <c r="I792" s="652"/>
      <c r="J792" s="652"/>
      <c r="K792" s="652"/>
      <c r="L792" s="653"/>
      <c r="M792" s="354"/>
      <c r="N792" s="354"/>
      <c r="O792" s="354"/>
      <c r="P792" s="354"/>
      <c r="Q792" s="354"/>
      <c r="R792" s="354"/>
      <c r="S792" s="354"/>
      <c r="T792" s="354"/>
      <c r="U792" s="354"/>
      <c r="V792" s="354"/>
      <c r="W792" s="354"/>
      <c r="X792" s="355"/>
      <c r="Y792" s="654">
        <f>SUM(Y782:AB791)</f>
        <v>569</v>
      </c>
      <c r="Z792" s="655"/>
      <c r="AA792" s="655"/>
      <c r="AB792" s="656"/>
      <c r="AC792" s="651" t="s">
        <v>66</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hidden="1" customHeight="1" x14ac:dyDescent="0.15">
      <c r="A793" s="825"/>
      <c r="B793" s="841"/>
      <c r="C793" s="841"/>
      <c r="D793" s="841"/>
      <c r="E793" s="841"/>
      <c r="F793" s="842"/>
      <c r="G793" s="622" t="s">
        <v>350</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349</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59</v>
      </c>
      <c r="H794" s="568"/>
      <c r="I794" s="568"/>
      <c r="J794" s="568"/>
      <c r="K794" s="568"/>
      <c r="L794" s="626" t="s">
        <v>61</v>
      </c>
      <c r="M794" s="568"/>
      <c r="N794" s="568"/>
      <c r="O794" s="568"/>
      <c r="P794" s="568"/>
      <c r="Q794" s="568"/>
      <c r="R794" s="568"/>
      <c r="S794" s="568"/>
      <c r="T794" s="568"/>
      <c r="U794" s="568"/>
      <c r="V794" s="568"/>
      <c r="W794" s="568"/>
      <c r="X794" s="569"/>
      <c r="Y794" s="627" t="s">
        <v>64</v>
      </c>
      <c r="Z794" s="628"/>
      <c r="AA794" s="628"/>
      <c r="AB794" s="629"/>
      <c r="AC794" s="567" t="s">
        <v>59</v>
      </c>
      <c r="AD794" s="568"/>
      <c r="AE794" s="568"/>
      <c r="AF794" s="568"/>
      <c r="AG794" s="568"/>
      <c r="AH794" s="626" t="s">
        <v>61</v>
      </c>
      <c r="AI794" s="568"/>
      <c r="AJ794" s="568"/>
      <c r="AK794" s="568"/>
      <c r="AL794" s="568"/>
      <c r="AM794" s="568"/>
      <c r="AN794" s="568"/>
      <c r="AO794" s="568"/>
      <c r="AP794" s="568"/>
      <c r="AQ794" s="568"/>
      <c r="AR794" s="568"/>
      <c r="AS794" s="568"/>
      <c r="AT794" s="569"/>
      <c r="AU794" s="627" t="s">
        <v>64</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66</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66</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5"/>
      <c r="B806" s="841"/>
      <c r="C806" s="841"/>
      <c r="D806" s="841"/>
      <c r="E806" s="841"/>
      <c r="F806" s="842"/>
      <c r="G806" s="622" t="s">
        <v>352</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243</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59</v>
      </c>
      <c r="H807" s="568"/>
      <c r="I807" s="568"/>
      <c r="J807" s="568"/>
      <c r="K807" s="568"/>
      <c r="L807" s="626" t="s">
        <v>61</v>
      </c>
      <c r="M807" s="568"/>
      <c r="N807" s="568"/>
      <c r="O807" s="568"/>
      <c r="P807" s="568"/>
      <c r="Q807" s="568"/>
      <c r="R807" s="568"/>
      <c r="S807" s="568"/>
      <c r="T807" s="568"/>
      <c r="U807" s="568"/>
      <c r="V807" s="568"/>
      <c r="W807" s="568"/>
      <c r="X807" s="569"/>
      <c r="Y807" s="627" t="s">
        <v>64</v>
      </c>
      <c r="Z807" s="628"/>
      <c r="AA807" s="628"/>
      <c r="AB807" s="629"/>
      <c r="AC807" s="567" t="s">
        <v>59</v>
      </c>
      <c r="AD807" s="568"/>
      <c r="AE807" s="568"/>
      <c r="AF807" s="568"/>
      <c r="AG807" s="568"/>
      <c r="AH807" s="626" t="s">
        <v>61</v>
      </c>
      <c r="AI807" s="568"/>
      <c r="AJ807" s="568"/>
      <c r="AK807" s="568"/>
      <c r="AL807" s="568"/>
      <c r="AM807" s="568"/>
      <c r="AN807" s="568"/>
      <c r="AO807" s="568"/>
      <c r="AP807" s="568"/>
      <c r="AQ807" s="568"/>
      <c r="AR807" s="568"/>
      <c r="AS807" s="568"/>
      <c r="AT807" s="569"/>
      <c r="AU807" s="627" t="s">
        <v>64</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66</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66</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322</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268</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59</v>
      </c>
      <c r="H820" s="568"/>
      <c r="I820" s="568"/>
      <c r="J820" s="568"/>
      <c r="K820" s="568"/>
      <c r="L820" s="626" t="s">
        <v>61</v>
      </c>
      <c r="M820" s="568"/>
      <c r="N820" s="568"/>
      <c r="O820" s="568"/>
      <c r="P820" s="568"/>
      <c r="Q820" s="568"/>
      <c r="R820" s="568"/>
      <c r="S820" s="568"/>
      <c r="T820" s="568"/>
      <c r="U820" s="568"/>
      <c r="V820" s="568"/>
      <c r="W820" s="568"/>
      <c r="X820" s="569"/>
      <c r="Y820" s="627" t="s">
        <v>64</v>
      </c>
      <c r="Z820" s="628"/>
      <c r="AA820" s="628"/>
      <c r="AB820" s="629"/>
      <c r="AC820" s="567" t="s">
        <v>59</v>
      </c>
      <c r="AD820" s="568"/>
      <c r="AE820" s="568"/>
      <c r="AF820" s="568"/>
      <c r="AG820" s="568"/>
      <c r="AH820" s="626" t="s">
        <v>61</v>
      </c>
      <c r="AI820" s="568"/>
      <c r="AJ820" s="568"/>
      <c r="AK820" s="568"/>
      <c r="AL820" s="568"/>
      <c r="AM820" s="568"/>
      <c r="AN820" s="568"/>
      <c r="AO820" s="568"/>
      <c r="AP820" s="568"/>
      <c r="AQ820" s="568"/>
      <c r="AR820" s="568"/>
      <c r="AS820" s="568"/>
      <c r="AT820" s="569"/>
      <c r="AU820" s="627" t="s">
        <v>64</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66</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66</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229</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362</v>
      </c>
      <c r="AM832" s="662"/>
      <c r="AN832" s="662"/>
      <c r="AO832" s="38" t="s">
        <v>259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75</v>
      </c>
      <c r="D837" s="663"/>
      <c r="E837" s="663"/>
      <c r="F837" s="663"/>
      <c r="G837" s="663"/>
      <c r="H837" s="663"/>
      <c r="I837" s="663"/>
      <c r="J837" s="408" t="s">
        <v>77</v>
      </c>
      <c r="K837" s="604"/>
      <c r="L837" s="604"/>
      <c r="M837" s="604"/>
      <c r="N837" s="604"/>
      <c r="O837" s="604"/>
      <c r="P837" s="663" t="s">
        <v>19</v>
      </c>
      <c r="Q837" s="663"/>
      <c r="R837" s="663"/>
      <c r="S837" s="663"/>
      <c r="T837" s="663"/>
      <c r="U837" s="663"/>
      <c r="V837" s="663"/>
      <c r="W837" s="663"/>
      <c r="X837" s="663"/>
      <c r="Y837" s="664" t="s">
        <v>323</v>
      </c>
      <c r="Z837" s="664"/>
      <c r="AA837" s="664"/>
      <c r="AB837" s="664"/>
      <c r="AC837" s="408" t="s">
        <v>276</v>
      </c>
      <c r="AD837" s="408"/>
      <c r="AE837" s="408"/>
      <c r="AF837" s="408"/>
      <c r="AG837" s="408"/>
      <c r="AH837" s="664" t="s">
        <v>376</v>
      </c>
      <c r="AI837" s="663"/>
      <c r="AJ837" s="663"/>
      <c r="AK837" s="663"/>
      <c r="AL837" s="663" t="s">
        <v>20</v>
      </c>
      <c r="AM837" s="663"/>
      <c r="AN837" s="663"/>
      <c r="AO837" s="239"/>
      <c r="AP837" s="408" t="s">
        <v>326</v>
      </c>
      <c r="AQ837" s="408"/>
      <c r="AR837" s="408"/>
      <c r="AS837" s="408"/>
      <c r="AT837" s="408"/>
      <c r="AU837" s="408"/>
      <c r="AV837" s="408"/>
      <c r="AW837" s="408"/>
      <c r="AX837" s="408"/>
    </row>
    <row r="838" spans="1:50" ht="69.75" customHeight="1" x14ac:dyDescent="0.15">
      <c r="A838" s="665">
        <v>1</v>
      </c>
      <c r="B838" s="665">
        <v>1</v>
      </c>
      <c r="C838" s="666" t="s">
        <v>101</v>
      </c>
      <c r="D838" s="666"/>
      <c r="E838" s="666"/>
      <c r="F838" s="666"/>
      <c r="G838" s="666"/>
      <c r="H838" s="666"/>
      <c r="I838" s="666"/>
      <c r="J838" s="667">
        <v>9010005018697</v>
      </c>
      <c r="K838" s="667"/>
      <c r="L838" s="667"/>
      <c r="M838" s="667"/>
      <c r="N838" s="667"/>
      <c r="O838" s="667"/>
      <c r="P838" s="668" t="s">
        <v>292</v>
      </c>
      <c r="Q838" s="668"/>
      <c r="R838" s="668"/>
      <c r="S838" s="668"/>
      <c r="T838" s="668"/>
      <c r="U838" s="668"/>
      <c r="V838" s="668"/>
      <c r="W838" s="668"/>
      <c r="X838" s="668"/>
      <c r="Y838" s="669">
        <v>569</v>
      </c>
      <c r="Z838" s="670"/>
      <c r="AA838" s="670"/>
      <c r="AB838" s="671"/>
      <c r="AC838" s="672" t="s">
        <v>371</v>
      </c>
      <c r="AD838" s="673"/>
      <c r="AE838" s="673"/>
      <c r="AF838" s="673"/>
      <c r="AG838" s="673"/>
      <c r="AH838" s="674" t="s">
        <v>404</v>
      </c>
      <c r="AI838" s="674"/>
      <c r="AJ838" s="674"/>
      <c r="AK838" s="674"/>
      <c r="AL838" s="675" t="s">
        <v>404</v>
      </c>
      <c r="AM838" s="676"/>
      <c r="AN838" s="676"/>
      <c r="AO838" s="677"/>
      <c r="AP838" s="270" t="s">
        <v>404</v>
      </c>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75</v>
      </c>
      <c r="D870" s="663"/>
      <c r="E870" s="663"/>
      <c r="F870" s="663"/>
      <c r="G870" s="663"/>
      <c r="H870" s="663"/>
      <c r="I870" s="663"/>
      <c r="J870" s="408" t="s">
        <v>77</v>
      </c>
      <c r="K870" s="604"/>
      <c r="L870" s="604"/>
      <c r="M870" s="604"/>
      <c r="N870" s="604"/>
      <c r="O870" s="604"/>
      <c r="P870" s="663" t="s">
        <v>19</v>
      </c>
      <c r="Q870" s="663"/>
      <c r="R870" s="663"/>
      <c r="S870" s="663"/>
      <c r="T870" s="663"/>
      <c r="U870" s="663"/>
      <c r="V870" s="663"/>
      <c r="W870" s="663"/>
      <c r="X870" s="663"/>
      <c r="Y870" s="664" t="s">
        <v>323</v>
      </c>
      <c r="Z870" s="664"/>
      <c r="AA870" s="664"/>
      <c r="AB870" s="664"/>
      <c r="AC870" s="408" t="s">
        <v>276</v>
      </c>
      <c r="AD870" s="408"/>
      <c r="AE870" s="408"/>
      <c r="AF870" s="408"/>
      <c r="AG870" s="408"/>
      <c r="AH870" s="664" t="s">
        <v>376</v>
      </c>
      <c r="AI870" s="663"/>
      <c r="AJ870" s="663"/>
      <c r="AK870" s="663"/>
      <c r="AL870" s="663" t="s">
        <v>20</v>
      </c>
      <c r="AM870" s="663"/>
      <c r="AN870" s="663"/>
      <c r="AO870" s="239"/>
      <c r="AP870" s="408" t="s">
        <v>326</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75</v>
      </c>
      <c r="D903" s="663"/>
      <c r="E903" s="663"/>
      <c r="F903" s="663"/>
      <c r="G903" s="663"/>
      <c r="H903" s="663"/>
      <c r="I903" s="663"/>
      <c r="J903" s="408" t="s">
        <v>77</v>
      </c>
      <c r="K903" s="604"/>
      <c r="L903" s="604"/>
      <c r="M903" s="604"/>
      <c r="N903" s="604"/>
      <c r="O903" s="604"/>
      <c r="P903" s="663" t="s">
        <v>19</v>
      </c>
      <c r="Q903" s="663"/>
      <c r="R903" s="663"/>
      <c r="S903" s="663"/>
      <c r="T903" s="663"/>
      <c r="U903" s="663"/>
      <c r="V903" s="663"/>
      <c r="W903" s="663"/>
      <c r="X903" s="663"/>
      <c r="Y903" s="664" t="s">
        <v>323</v>
      </c>
      <c r="Z903" s="664"/>
      <c r="AA903" s="664"/>
      <c r="AB903" s="664"/>
      <c r="AC903" s="408" t="s">
        <v>276</v>
      </c>
      <c r="AD903" s="408"/>
      <c r="AE903" s="408"/>
      <c r="AF903" s="408"/>
      <c r="AG903" s="408"/>
      <c r="AH903" s="664" t="s">
        <v>376</v>
      </c>
      <c r="AI903" s="663"/>
      <c r="AJ903" s="663"/>
      <c r="AK903" s="663"/>
      <c r="AL903" s="663" t="s">
        <v>20</v>
      </c>
      <c r="AM903" s="663"/>
      <c r="AN903" s="663"/>
      <c r="AO903" s="239"/>
      <c r="AP903" s="408" t="s">
        <v>326</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75</v>
      </c>
      <c r="D936" s="663"/>
      <c r="E936" s="663"/>
      <c r="F936" s="663"/>
      <c r="G936" s="663"/>
      <c r="H936" s="663"/>
      <c r="I936" s="663"/>
      <c r="J936" s="408" t="s">
        <v>77</v>
      </c>
      <c r="K936" s="604"/>
      <c r="L936" s="604"/>
      <c r="M936" s="604"/>
      <c r="N936" s="604"/>
      <c r="O936" s="604"/>
      <c r="P936" s="663" t="s">
        <v>19</v>
      </c>
      <c r="Q936" s="663"/>
      <c r="R936" s="663"/>
      <c r="S936" s="663"/>
      <c r="T936" s="663"/>
      <c r="U936" s="663"/>
      <c r="V936" s="663"/>
      <c r="W936" s="663"/>
      <c r="X936" s="663"/>
      <c r="Y936" s="664" t="s">
        <v>323</v>
      </c>
      <c r="Z936" s="664"/>
      <c r="AA936" s="664"/>
      <c r="AB936" s="664"/>
      <c r="AC936" s="408" t="s">
        <v>276</v>
      </c>
      <c r="AD936" s="408"/>
      <c r="AE936" s="408"/>
      <c r="AF936" s="408"/>
      <c r="AG936" s="408"/>
      <c r="AH936" s="664" t="s">
        <v>376</v>
      </c>
      <c r="AI936" s="663"/>
      <c r="AJ936" s="663"/>
      <c r="AK936" s="663"/>
      <c r="AL936" s="663" t="s">
        <v>20</v>
      </c>
      <c r="AM936" s="663"/>
      <c r="AN936" s="663"/>
      <c r="AO936" s="239"/>
      <c r="AP936" s="408" t="s">
        <v>326</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75</v>
      </c>
      <c r="D969" s="663"/>
      <c r="E969" s="663"/>
      <c r="F969" s="663"/>
      <c r="G969" s="663"/>
      <c r="H969" s="663"/>
      <c r="I969" s="663"/>
      <c r="J969" s="408" t="s">
        <v>77</v>
      </c>
      <c r="K969" s="604"/>
      <c r="L969" s="604"/>
      <c r="M969" s="604"/>
      <c r="N969" s="604"/>
      <c r="O969" s="604"/>
      <c r="P969" s="663" t="s">
        <v>19</v>
      </c>
      <c r="Q969" s="663"/>
      <c r="R969" s="663"/>
      <c r="S969" s="663"/>
      <c r="T969" s="663"/>
      <c r="U969" s="663"/>
      <c r="V969" s="663"/>
      <c r="W969" s="663"/>
      <c r="X969" s="663"/>
      <c r="Y969" s="664" t="s">
        <v>323</v>
      </c>
      <c r="Z969" s="664"/>
      <c r="AA969" s="664"/>
      <c r="AB969" s="664"/>
      <c r="AC969" s="408" t="s">
        <v>276</v>
      </c>
      <c r="AD969" s="408"/>
      <c r="AE969" s="408"/>
      <c r="AF969" s="408"/>
      <c r="AG969" s="408"/>
      <c r="AH969" s="664" t="s">
        <v>376</v>
      </c>
      <c r="AI969" s="663"/>
      <c r="AJ969" s="663"/>
      <c r="AK969" s="663"/>
      <c r="AL969" s="663" t="s">
        <v>20</v>
      </c>
      <c r="AM969" s="663"/>
      <c r="AN969" s="663"/>
      <c r="AO969" s="239"/>
      <c r="AP969" s="408" t="s">
        <v>326</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75</v>
      </c>
      <c r="D1002" s="663"/>
      <c r="E1002" s="663"/>
      <c r="F1002" s="663"/>
      <c r="G1002" s="663"/>
      <c r="H1002" s="663"/>
      <c r="I1002" s="663"/>
      <c r="J1002" s="408" t="s">
        <v>77</v>
      </c>
      <c r="K1002" s="604"/>
      <c r="L1002" s="604"/>
      <c r="M1002" s="604"/>
      <c r="N1002" s="604"/>
      <c r="O1002" s="604"/>
      <c r="P1002" s="663" t="s">
        <v>19</v>
      </c>
      <c r="Q1002" s="663"/>
      <c r="R1002" s="663"/>
      <c r="S1002" s="663"/>
      <c r="T1002" s="663"/>
      <c r="U1002" s="663"/>
      <c r="V1002" s="663"/>
      <c r="W1002" s="663"/>
      <c r="X1002" s="663"/>
      <c r="Y1002" s="664" t="s">
        <v>323</v>
      </c>
      <c r="Z1002" s="664"/>
      <c r="AA1002" s="664"/>
      <c r="AB1002" s="664"/>
      <c r="AC1002" s="408" t="s">
        <v>276</v>
      </c>
      <c r="AD1002" s="408"/>
      <c r="AE1002" s="408"/>
      <c r="AF1002" s="408"/>
      <c r="AG1002" s="408"/>
      <c r="AH1002" s="664" t="s">
        <v>376</v>
      </c>
      <c r="AI1002" s="663"/>
      <c r="AJ1002" s="663"/>
      <c r="AK1002" s="663"/>
      <c r="AL1002" s="663" t="s">
        <v>20</v>
      </c>
      <c r="AM1002" s="663"/>
      <c r="AN1002" s="663"/>
      <c r="AO1002" s="239"/>
      <c r="AP1002" s="408" t="s">
        <v>326</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75</v>
      </c>
      <c r="D1035" s="663"/>
      <c r="E1035" s="663"/>
      <c r="F1035" s="663"/>
      <c r="G1035" s="663"/>
      <c r="H1035" s="663"/>
      <c r="I1035" s="663"/>
      <c r="J1035" s="408" t="s">
        <v>77</v>
      </c>
      <c r="K1035" s="604"/>
      <c r="L1035" s="604"/>
      <c r="M1035" s="604"/>
      <c r="N1035" s="604"/>
      <c r="O1035" s="604"/>
      <c r="P1035" s="663" t="s">
        <v>19</v>
      </c>
      <c r="Q1035" s="663"/>
      <c r="R1035" s="663"/>
      <c r="S1035" s="663"/>
      <c r="T1035" s="663"/>
      <c r="U1035" s="663"/>
      <c r="V1035" s="663"/>
      <c r="W1035" s="663"/>
      <c r="X1035" s="663"/>
      <c r="Y1035" s="664" t="s">
        <v>323</v>
      </c>
      <c r="Z1035" s="664"/>
      <c r="AA1035" s="664"/>
      <c r="AB1035" s="664"/>
      <c r="AC1035" s="408" t="s">
        <v>276</v>
      </c>
      <c r="AD1035" s="408"/>
      <c r="AE1035" s="408"/>
      <c r="AF1035" s="408"/>
      <c r="AG1035" s="408"/>
      <c r="AH1035" s="664" t="s">
        <v>376</v>
      </c>
      <c r="AI1035" s="663"/>
      <c r="AJ1035" s="663"/>
      <c r="AK1035" s="663"/>
      <c r="AL1035" s="663" t="s">
        <v>20</v>
      </c>
      <c r="AM1035" s="663"/>
      <c r="AN1035" s="663"/>
      <c r="AO1035" s="239"/>
      <c r="AP1035" s="408" t="s">
        <v>326</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43</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75</v>
      </c>
      <c r="D1068" s="663"/>
      <c r="E1068" s="663"/>
      <c r="F1068" s="663"/>
      <c r="G1068" s="663"/>
      <c r="H1068" s="663"/>
      <c r="I1068" s="663"/>
      <c r="J1068" s="408" t="s">
        <v>77</v>
      </c>
      <c r="K1068" s="604"/>
      <c r="L1068" s="604"/>
      <c r="M1068" s="604"/>
      <c r="N1068" s="604"/>
      <c r="O1068" s="604"/>
      <c r="P1068" s="663" t="s">
        <v>19</v>
      </c>
      <c r="Q1068" s="663"/>
      <c r="R1068" s="663"/>
      <c r="S1068" s="663"/>
      <c r="T1068" s="663"/>
      <c r="U1068" s="663"/>
      <c r="V1068" s="663"/>
      <c r="W1068" s="663"/>
      <c r="X1068" s="663"/>
      <c r="Y1068" s="664" t="s">
        <v>323</v>
      </c>
      <c r="Z1068" s="664"/>
      <c r="AA1068" s="664"/>
      <c r="AB1068" s="664"/>
      <c r="AC1068" s="408" t="s">
        <v>276</v>
      </c>
      <c r="AD1068" s="408"/>
      <c r="AE1068" s="408"/>
      <c r="AF1068" s="408"/>
      <c r="AG1068" s="408"/>
      <c r="AH1068" s="664" t="s">
        <v>376</v>
      </c>
      <c r="AI1068" s="663"/>
      <c r="AJ1068" s="663"/>
      <c r="AK1068" s="663"/>
      <c r="AL1068" s="663" t="s">
        <v>20</v>
      </c>
      <c r="AM1068" s="663"/>
      <c r="AN1068" s="663"/>
      <c r="AO1068" s="239"/>
      <c r="AP1068" s="408" t="s">
        <v>326</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customHeight="1" x14ac:dyDescent="0.15">
      <c r="A1099" s="680" t="s">
        <v>38</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362</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08" t="s">
        <v>4</v>
      </c>
      <c r="D1102" s="408"/>
      <c r="E1102" s="408" t="s">
        <v>290</v>
      </c>
      <c r="F1102" s="408"/>
      <c r="G1102" s="408"/>
      <c r="H1102" s="408"/>
      <c r="I1102" s="408"/>
      <c r="J1102" s="408" t="s">
        <v>77</v>
      </c>
      <c r="K1102" s="408"/>
      <c r="L1102" s="408"/>
      <c r="M1102" s="408"/>
      <c r="N1102" s="408"/>
      <c r="O1102" s="408"/>
      <c r="P1102" s="664" t="s">
        <v>19</v>
      </c>
      <c r="Q1102" s="664"/>
      <c r="R1102" s="664"/>
      <c r="S1102" s="664"/>
      <c r="T1102" s="664"/>
      <c r="U1102" s="664"/>
      <c r="V1102" s="664"/>
      <c r="W1102" s="664"/>
      <c r="X1102" s="664"/>
      <c r="Y1102" s="408" t="s">
        <v>288</v>
      </c>
      <c r="Z1102" s="408"/>
      <c r="AA1102" s="408"/>
      <c r="AB1102" s="408"/>
      <c r="AC1102" s="408" t="s">
        <v>291</v>
      </c>
      <c r="AD1102" s="408"/>
      <c r="AE1102" s="408"/>
      <c r="AF1102" s="408"/>
      <c r="AG1102" s="408"/>
      <c r="AH1102" s="664" t="s">
        <v>312</v>
      </c>
      <c r="AI1102" s="664"/>
      <c r="AJ1102" s="664"/>
      <c r="AK1102" s="664"/>
      <c r="AL1102" s="664" t="s">
        <v>20</v>
      </c>
      <c r="AM1102" s="664"/>
      <c r="AN1102" s="664"/>
      <c r="AO1102" s="685"/>
      <c r="AP1102" s="408" t="s">
        <v>357</v>
      </c>
      <c r="AQ1102" s="408"/>
      <c r="AR1102" s="408"/>
      <c r="AS1102" s="408"/>
      <c r="AT1102" s="408"/>
      <c r="AU1102" s="408"/>
      <c r="AV1102" s="408"/>
      <c r="AW1102" s="408"/>
      <c r="AX1102" s="408"/>
    </row>
    <row r="1103" spans="1:50" ht="30" customHeight="1" x14ac:dyDescent="0.15">
      <c r="A1103" s="665">
        <v>1</v>
      </c>
      <c r="B1103" s="665">
        <v>1</v>
      </c>
      <c r="C1103" s="686"/>
      <c r="D1103" s="686"/>
      <c r="E1103" s="270" t="s">
        <v>404</v>
      </c>
      <c r="F1103" s="270"/>
      <c r="G1103" s="270"/>
      <c r="H1103" s="270"/>
      <c r="I1103" s="270"/>
      <c r="J1103" s="667" t="s">
        <v>404</v>
      </c>
      <c r="K1103" s="667"/>
      <c r="L1103" s="667"/>
      <c r="M1103" s="667"/>
      <c r="N1103" s="667"/>
      <c r="O1103" s="667"/>
      <c r="P1103" s="668" t="s">
        <v>404</v>
      </c>
      <c r="Q1103" s="668"/>
      <c r="R1103" s="668"/>
      <c r="S1103" s="668"/>
      <c r="T1103" s="668"/>
      <c r="U1103" s="668"/>
      <c r="V1103" s="668"/>
      <c r="W1103" s="668"/>
      <c r="X1103" s="668"/>
      <c r="Y1103" s="669" t="s">
        <v>404</v>
      </c>
      <c r="Z1103" s="670"/>
      <c r="AA1103" s="670"/>
      <c r="AB1103" s="671"/>
      <c r="AC1103" s="679"/>
      <c r="AD1103" s="679"/>
      <c r="AE1103" s="679"/>
      <c r="AF1103" s="679"/>
      <c r="AG1103" s="679"/>
      <c r="AH1103" s="678" t="s">
        <v>404</v>
      </c>
      <c r="AI1103" s="678"/>
      <c r="AJ1103" s="678"/>
      <c r="AK1103" s="678"/>
      <c r="AL1103" s="675" t="s">
        <v>404</v>
      </c>
      <c r="AM1103" s="676"/>
      <c r="AN1103" s="676"/>
      <c r="AO1103" s="677"/>
      <c r="AP1103" s="270" t="s">
        <v>404</v>
      </c>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AM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M33">
    <cfRule type="expression" dxfId="2045" priority="13459">
      <formula>IF(RIGHT(TEXT(AM33,"0.#"),1)=".",FALSE,TRUE)</formula>
    </cfRule>
    <cfRule type="expression" dxfId="2044" priority="13460">
      <formula>IF(RIGHT(TEXT(AM33,"0.#"),1)=".",TRUE,FALSE)</formula>
    </cfRule>
  </conditionalFormatting>
  <conditionalFormatting sqref="AQ32:AQ34">
    <cfRule type="expression" dxfId="2043" priority="13451">
      <formula>IF(RIGHT(TEXT(AQ32,"0.#"),1)=".",FALSE,TRUE)</formula>
    </cfRule>
    <cfRule type="expression" dxfId="2042" priority="13452">
      <formula>IF(RIGHT(TEXT(AQ32,"0.#"),1)=".",TRUE,FALSE)</formula>
    </cfRule>
  </conditionalFormatting>
  <conditionalFormatting sqref="AU32:AU34">
    <cfRule type="expression" dxfId="2041" priority="13449">
      <formula>IF(RIGHT(TEXT(AU32,"0.#"),1)=".",FALSE,TRUE)</formula>
    </cfRule>
    <cfRule type="expression" dxfId="2040" priority="13450">
      <formula>IF(RIGHT(TEXT(AU32,"0.#"),1)=".",TRUE,FALSE)</formula>
    </cfRule>
  </conditionalFormatting>
  <conditionalFormatting sqref="AE53">
    <cfRule type="expression" dxfId="2039" priority="13383">
      <formula>IF(RIGHT(TEXT(AE53,"0.#"),1)=".",FALSE,TRUE)</formula>
    </cfRule>
    <cfRule type="expression" dxfId="2038" priority="13384">
      <formula>IF(RIGHT(TEXT(AE53,"0.#"),1)=".",TRUE,FALSE)</formula>
    </cfRule>
  </conditionalFormatting>
  <conditionalFormatting sqref="AE54">
    <cfRule type="expression" dxfId="2037" priority="13381">
      <formula>IF(RIGHT(TEXT(AE54,"0.#"),1)=".",FALSE,TRUE)</formula>
    </cfRule>
    <cfRule type="expression" dxfId="2036" priority="13382">
      <formula>IF(RIGHT(TEXT(AE54,"0.#"),1)=".",TRUE,FALSE)</formula>
    </cfRule>
  </conditionalFormatting>
  <conditionalFormatting sqref="AI54">
    <cfRule type="expression" dxfId="2035" priority="13375">
      <formula>IF(RIGHT(TEXT(AI54,"0.#"),1)=".",FALSE,TRUE)</formula>
    </cfRule>
    <cfRule type="expression" dxfId="2034" priority="13376">
      <formula>IF(RIGHT(TEXT(AI54,"0.#"),1)=".",TRUE,FALSE)</formula>
    </cfRule>
  </conditionalFormatting>
  <conditionalFormatting sqref="AI53">
    <cfRule type="expression" dxfId="2033" priority="13373">
      <formula>IF(RIGHT(TEXT(AI53,"0.#"),1)=".",FALSE,TRUE)</formula>
    </cfRule>
    <cfRule type="expression" dxfId="2032" priority="13374">
      <formula>IF(RIGHT(TEXT(AI53,"0.#"),1)=".",TRUE,FALSE)</formula>
    </cfRule>
  </conditionalFormatting>
  <conditionalFormatting sqref="AM53">
    <cfRule type="expression" dxfId="2031" priority="13371">
      <formula>IF(RIGHT(TEXT(AM53,"0.#"),1)=".",FALSE,TRUE)</formula>
    </cfRule>
    <cfRule type="expression" dxfId="2030" priority="13372">
      <formula>IF(RIGHT(TEXT(AM53,"0.#"),1)=".",TRUE,FALSE)</formula>
    </cfRule>
  </conditionalFormatting>
  <conditionalFormatting sqref="AM54">
    <cfRule type="expression" dxfId="2029" priority="13369">
      <formula>IF(RIGHT(TEXT(AM54,"0.#"),1)=".",FALSE,TRUE)</formula>
    </cfRule>
    <cfRule type="expression" dxfId="2028" priority="13370">
      <formula>IF(RIGHT(TEXT(AM54,"0.#"),1)=".",TRUE,FALSE)</formula>
    </cfRule>
  </conditionalFormatting>
  <conditionalFormatting sqref="AM55">
    <cfRule type="expression" dxfId="2027" priority="13367">
      <formula>IF(RIGHT(TEXT(AM55,"0.#"),1)=".",FALSE,TRUE)</formula>
    </cfRule>
    <cfRule type="expression" dxfId="2026" priority="13368">
      <formula>IF(RIGHT(TEXT(AM55,"0.#"),1)=".",TRUE,FALSE)</formula>
    </cfRule>
  </conditionalFormatting>
  <conditionalFormatting sqref="AE60">
    <cfRule type="expression" dxfId="2025" priority="13353">
      <formula>IF(RIGHT(TEXT(AE60,"0.#"),1)=".",FALSE,TRUE)</formula>
    </cfRule>
    <cfRule type="expression" dxfId="2024" priority="13354">
      <formula>IF(RIGHT(TEXT(AE60,"0.#"),1)=".",TRUE,FALSE)</formula>
    </cfRule>
  </conditionalFormatting>
  <conditionalFormatting sqref="AE61">
    <cfRule type="expression" dxfId="2023" priority="13351">
      <formula>IF(RIGHT(TEXT(AE61,"0.#"),1)=".",FALSE,TRUE)</formula>
    </cfRule>
    <cfRule type="expression" dxfId="2022" priority="13352">
      <formula>IF(RIGHT(TEXT(AE61,"0.#"),1)=".",TRUE,FALSE)</formula>
    </cfRule>
  </conditionalFormatting>
  <conditionalFormatting sqref="AE62">
    <cfRule type="expression" dxfId="2021" priority="13349">
      <formula>IF(RIGHT(TEXT(AE62,"0.#"),1)=".",FALSE,TRUE)</formula>
    </cfRule>
    <cfRule type="expression" dxfId="2020" priority="13350">
      <formula>IF(RIGHT(TEXT(AE62,"0.#"),1)=".",TRUE,FALSE)</formula>
    </cfRule>
  </conditionalFormatting>
  <conditionalFormatting sqref="AI62">
    <cfRule type="expression" dxfId="2019" priority="13347">
      <formula>IF(RIGHT(TEXT(AI62,"0.#"),1)=".",FALSE,TRUE)</formula>
    </cfRule>
    <cfRule type="expression" dxfId="2018" priority="13348">
      <formula>IF(RIGHT(TEXT(AI62,"0.#"),1)=".",TRUE,FALSE)</formula>
    </cfRule>
  </conditionalFormatting>
  <conditionalFormatting sqref="AI61">
    <cfRule type="expression" dxfId="2017" priority="13345">
      <formula>IF(RIGHT(TEXT(AI61,"0.#"),1)=".",FALSE,TRUE)</formula>
    </cfRule>
    <cfRule type="expression" dxfId="2016" priority="13346">
      <formula>IF(RIGHT(TEXT(AI61,"0.#"),1)=".",TRUE,FALSE)</formula>
    </cfRule>
  </conditionalFormatting>
  <conditionalFormatting sqref="AI60">
    <cfRule type="expression" dxfId="2015" priority="13343">
      <formula>IF(RIGHT(TEXT(AI60,"0.#"),1)=".",FALSE,TRUE)</formula>
    </cfRule>
    <cfRule type="expression" dxfId="2014" priority="13344">
      <formula>IF(RIGHT(TEXT(AI60,"0.#"),1)=".",TRUE,FALSE)</formula>
    </cfRule>
  </conditionalFormatting>
  <conditionalFormatting sqref="AM60">
    <cfRule type="expression" dxfId="2013" priority="13341">
      <formula>IF(RIGHT(TEXT(AM60,"0.#"),1)=".",FALSE,TRUE)</formula>
    </cfRule>
    <cfRule type="expression" dxfId="2012" priority="13342">
      <formula>IF(RIGHT(TEXT(AM60,"0.#"),1)=".",TRUE,FALSE)</formula>
    </cfRule>
  </conditionalFormatting>
  <conditionalFormatting sqref="AM61">
    <cfRule type="expression" dxfId="2011" priority="13339">
      <formula>IF(RIGHT(TEXT(AM61,"0.#"),1)=".",FALSE,TRUE)</formula>
    </cfRule>
    <cfRule type="expression" dxfId="2010" priority="13340">
      <formula>IF(RIGHT(TEXT(AM61,"0.#"),1)=".",TRUE,FALSE)</formula>
    </cfRule>
  </conditionalFormatting>
  <conditionalFormatting sqref="AM62">
    <cfRule type="expression" dxfId="2009" priority="13337">
      <formula>IF(RIGHT(TEXT(AM62,"0.#"),1)=".",FALSE,TRUE)</formula>
    </cfRule>
    <cfRule type="expression" dxfId="2008" priority="13338">
      <formula>IF(RIGHT(TEXT(AM62,"0.#"),1)=".",TRUE,FALSE)</formula>
    </cfRule>
  </conditionalFormatting>
  <conditionalFormatting sqref="AE87">
    <cfRule type="expression" dxfId="2007" priority="13323">
      <formula>IF(RIGHT(TEXT(AE87,"0.#"),1)=".",FALSE,TRUE)</formula>
    </cfRule>
    <cfRule type="expression" dxfId="2006" priority="13324">
      <formula>IF(RIGHT(TEXT(AE87,"0.#"),1)=".",TRUE,FALSE)</formula>
    </cfRule>
  </conditionalFormatting>
  <conditionalFormatting sqref="AE88">
    <cfRule type="expression" dxfId="2005" priority="13321">
      <formula>IF(RIGHT(TEXT(AE88,"0.#"),1)=".",FALSE,TRUE)</formula>
    </cfRule>
    <cfRule type="expression" dxfId="2004" priority="13322">
      <formula>IF(RIGHT(TEXT(AE88,"0.#"),1)=".",TRUE,FALSE)</formula>
    </cfRule>
  </conditionalFormatting>
  <conditionalFormatting sqref="AE89">
    <cfRule type="expression" dxfId="2003" priority="13319">
      <formula>IF(RIGHT(TEXT(AE89,"0.#"),1)=".",FALSE,TRUE)</formula>
    </cfRule>
    <cfRule type="expression" dxfId="2002" priority="13320">
      <formula>IF(RIGHT(TEXT(AE89,"0.#"),1)=".",TRUE,FALSE)</formula>
    </cfRule>
  </conditionalFormatting>
  <conditionalFormatting sqref="AI89">
    <cfRule type="expression" dxfId="2001" priority="13317">
      <formula>IF(RIGHT(TEXT(AI89,"0.#"),1)=".",FALSE,TRUE)</formula>
    </cfRule>
    <cfRule type="expression" dxfId="2000" priority="13318">
      <formula>IF(RIGHT(TEXT(AI89,"0.#"),1)=".",TRUE,FALSE)</formula>
    </cfRule>
  </conditionalFormatting>
  <conditionalFormatting sqref="AI88">
    <cfRule type="expression" dxfId="1999" priority="13315">
      <formula>IF(RIGHT(TEXT(AI88,"0.#"),1)=".",FALSE,TRUE)</formula>
    </cfRule>
    <cfRule type="expression" dxfId="1998" priority="13316">
      <formula>IF(RIGHT(TEXT(AI88,"0.#"),1)=".",TRUE,FALSE)</formula>
    </cfRule>
  </conditionalFormatting>
  <conditionalFormatting sqref="AI87">
    <cfRule type="expression" dxfId="1997" priority="13313">
      <formula>IF(RIGHT(TEXT(AI87,"0.#"),1)=".",FALSE,TRUE)</formula>
    </cfRule>
    <cfRule type="expression" dxfId="1996" priority="13314">
      <formula>IF(RIGHT(TEXT(AI87,"0.#"),1)=".",TRUE,FALSE)</formula>
    </cfRule>
  </conditionalFormatting>
  <conditionalFormatting sqref="AM88">
    <cfRule type="expression" dxfId="1995" priority="13309">
      <formula>IF(RIGHT(TEXT(AM88,"0.#"),1)=".",FALSE,TRUE)</formula>
    </cfRule>
    <cfRule type="expression" dxfId="1994" priority="13310">
      <formula>IF(RIGHT(TEXT(AM88,"0.#"),1)=".",TRUE,FALSE)</formula>
    </cfRule>
  </conditionalFormatting>
  <conditionalFormatting sqref="AM89">
    <cfRule type="expression" dxfId="1993" priority="13307">
      <formula>IF(RIGHT(TEXT(AM89,"0.#"),1)=".",FALSE,TRUE)</formula>
    </cfRule>
    <cfRule type="expression" dxfId="1992" priority="13308">
      <formula>IF(RIGHT(TEXT(AM89,"0.#"),1)=".",TRUE,FALSE)</formula>
    </cfRule>
  </conditionalFormatting>
  <conditionalFormatting sqref="AE92">
    <cfRule type="expression" dxfId="1991" priority="13293">
      <formula>IF(RIGHT(TEXT(AE92,"0.#"),1)=".",FALSE,TRUE)</formula>
    </cfRule>
    <cfRule type="expression" dxfId="1990" priority="13294">
      <formula>IF(RIGHT(TEXT(AE92,"0.#"),1)=".",TRUE,FALSE)</formula>
    </cfRule>
  </conditionalFormatting>
  <conditionalFormatting sqref="AE93">
    <cfRule type="expression" dxfId="1989" priority="13291">
      <formula>IF(RIGHT(TEXT(AE93,"0.#"),1)=".",FALSE,TRUE)</formula>
    </cfRule>
    <cfRule type="expression" dxfId="1988" priority="13292">
      <formula>IF(RIGHT(TEXT(AE93,"0.#"),1)=".",TRUE,FALSE)</formula>
    </cfRule>
  </conditionalFormatting>
  <conditionalFormatting sqref="AE94">
    <cfRule type="expression" dxfId="1987" priority="13289">
      <formula>IF(RIGHT(TEXT(AE94,"0.#"),1)=".",FALSE,TRUE)</formula>
    </cfRule>
    <cfRule type="expression" dxfId="1986" priority="13290">
      <formula>IF(RIGHT(TEXT(AE94,"0.#"),1)=".",TRUE,FALSE)</formula>
    </cfRule>
  </conditionalFormatting>
  <conditionalFormatting sqref="AI94">
    <cfRule type="expression" dxfId="1985" priority="13287">
      <formula>IF(RIGHT(TEXT(AI94,"0.#"),1)=".",FALSE,TRUE)</formula>
    </cfRule>
    <cfRule type="expression" dxfId="1984" priority="13288">
      <formula>IF(RIGHT(TEXT(AI94,"0.#"),1)=".",TRUE,FALSE)</formula>
    </cfRule>
  </conditionalFormatting>
  <conditionalFormatting sqref="AI93">
    <cfRule type="expression" dxfId="1983" priority="13285">
      <formula>IF(RIGHT(TEXT(AI93,"0.#"),1)=".",FALSE,TRUE)</formula>
    </cfRule>
    <cfRule type="expression" dxfId="1982" priority="13286">
      <formula>IF(RIGHT(TEXT(AI93,"0.#"),1)=".",TRUE,FALSE)</formula>
    </cfRule>
  </conditionalFormatting>
  <conditionalFormatting sqref="AI92">
    <cfRule type="expression" dxfId="1981" priority="13283">
      <formula>IF(RIGHT(TEXT(AI92,"0.#"),1)=".",FALSE,TRUE)</formula>
    </cfRule>
    <cfRule type="expression" dxfId="1980" priority="13284">
      <formula>IF(RIGHT(TEXT(AI92,"0.#"),1)=".",TRUE,FALSE)</formula>
    </cfRule>
  </conditionalFormatting>
  <conditionalFormatting sqref="AM92">
    <cfRule type="expression" dxfId="1979" priority="13281">
      <formula>IF(RIGHT(TEXT(AM92,"0.#"),1)=".",FALSE,TRUE)</formula>
    </cfRule>
    <cfRule type="expression" dxfId="1978" priority="13282">
      <formula>IF(RIGHT(TEXT(AM92,"0.#"),1)=".",TRUE,FALSE)</formula>
    </cfRule>
  </conditionalFormatting>
  <conditionalFormatting sqref="AM93">
    <cfRule type="expression" dxfId="1977" priority="13279">
      <formula>IF(RIGHT(TEXT(AM93,"0.#"),1)=".",FALSE,TRUE)</formula>
    </cfRule>
    <cfRule type="expression" dxfId="1976" priority="13280">
      <formula>IF(RIGHT(TEXT(AM93,"0.#"),1)=".",TRUE,FALSE)</formula>
    </cfRule>
  </conditionalFormatting>
  <conditionalFormatting sqref="AM94">
    <cfRule type="expression" dxfId="1975" priority="13277">
      <formula>IF(RIGHT(TEXT(AM94,"0.#"),1)=".",FALSE,TRUE)</formula>
    </cfRule>
    <cfRule type="expression" dxfId="1974" priority="13278">
      <formula>IF(RIGHT(TEXT(AM94,"0.#"),1)=".",TRUE,FALSE)</formula>
    </cfRule>
  </conditionalFormatting>
  <conditionalFormatting sqref="AE97">
    <cfRule type="expression" dxfId="1973" priority="13263">
      <formula>IF(RIGHT(TEXT(AE97,"0.#"),1)=".",FALSE,TRUE)</formula>
    </cfRule>
    <cfRule type="expression" dxfId="1972" priority="13264">
      <formula>IF(RIGHT(TEXT(AE97,"0.#"),1)=".",TRUE,FALSE)</formula>
    </cfRule>
  </conditionalFormatting>
  <conditionalFormatting sqref="AE98">
    <cfRule type="expression" dxfId="1971" priority="13261">
      <formula>IF(RIGHT(TEXT(AE98,"0.#"),1)=".",FALSE,TRUE)</formula>
    </cfRule>
    <cfRule type="expression" dxfId="1970" priority="13262">
      <formula>IF(RIGHT(TEXT(AE98,"0.#"),1)=".",TRUE,FALSE)</formula>
    </cfRule>
  </conditionalFormatting>
  <conditionalFormatting sqref="AE99">
    <cfRule type="expression" dxfId="1969" priority="13259">
      <formula>IF(RIGHT(TEXT(AE99,"0.#"),1)=".",FALSE,TRUE)</formula>
    </cfRule>
    <cfRule type="expression" dxfId="1968" priority="13260">
      <formula>IF(RIGHT(TEXT(AE99,"0.#"),1)=".",TRUE,FALSE)</formula>
    </cfRule>
  </conditionalFormatting>
  <conditionalFormatting sqref="AI99">
    <cfRule type="expression" dxfId="1967" priority="13257">
      <formula>IF(RIGHT(TEXT(AI99,"0.#"),1)=".",FALSE,TRUE)</formula>
    </cfRule>
    <cfRule type="expression" dxfId="1966" priority="13258">
      <formula>IF(RIGHT(TEXT(AI99,"0.#"),1)=".",TRUE,FALSE)</formula>
    </cfRule>
  </conditionalFormatting>
  <conditionalFormatting sqref="AI98">
    <cfRule type="expression" dxfId="1965" priority="13255">
      <formula>IF(RIGHT(TEXT(AI98,"0.#"),1)=".",FALSE,TRUE)</formula>
    </cfRule>
    <cfRule type="expression" dxfId="1964" priority="13256">
      <formula>IF(RIGHT(TEXT(AI98,"0.#"),1)=".",TRUE,FALSE)</formula>
    </cfRule>
  </conditionalFormatting>
  <conditionalFormatting sqref="AI97">
    <cfRule type="expression" dxfId="1963" priority="13253">
      <formula>IF(RIGHT(TEXT(AI97,"0.#"),1)=".",FALSE,TRUE)</formula>
    </cfRule>
    <cfRule type="expression" dxfId="1962" priority="13254">
      <formula>IF(RIGHT(TEXT(AI97,"0.#"),1)=".",TRUE,FALSE)</formula>
    </cfRule>
  </conditionalFormatting>
  <conditionalFormatting sqref="AM97">
    <cfRule type="expression" dxfId="1961" priority="13251">
      <formula>IF(RIGHT(TEXT(AM97,"0.#"),1)=".",FALSE,TRUE)</formula>
    </cfRule>
    <cfRule type="expression" dxfId="1960" priority="13252">
      <formula>IF(RIGHT(TEXT(AM97,"0.#"),1)=".",TRUE,FALSE)</formula>
    </cfRule>
  </conditionalFormatting>
  <conditionalFormatting sqref="AM98">
    <cfRule type="expression" dxfId="1959" priority="13249">
      <formula>IF(RIGHT(TEXT(AM98,"0.#"),1)=".",FALSE,TRUE)</formula>
    </cfRule>
    <cfRule type="expression" dxfId="1958" priority="13250">
      <formula>IF(RIGHT(TEXT(AM98,"0.#"),1)=".",TRUE,FALSE)</formula>
    </cfRule>
  </conditionalFormatting>
  <conditionalFormatting sqref="AM99">
    <cfRule type="expression" dxfId="1957" priority="13247">
      <formula>IF(RIGHT(TEXT(AM99,"0.#"),1)=".",FALSE,TRUE)</formula>
    </cfRule>
    <cfRule type="expression" dxfId="1956" priority="13248">
      <formula>IF(RIGHT(TEXT(AM99,"0.#"),1)=".",TRUE,FALSE)</formula>
    </cfRule>
  </conditionalFormatting>
  <conditionalFormatting sqref="AI101">
    <cfRule type="expression" dxfId="1955" priority="13233">
      <formula>IF(RIGHT(TEXT(AI101,"0.#"),1)=".",FALSE,TRUE)</formula>
    </cfRule>
    <cfRule type="expression" dxfId="1954" priority="13234">
      <formula>IF(RIGHT(TEXT(AI101,"0.#"),1)=".",TRUE,FALSE)</formula>
    </cfRule>
  </conditionalFormatting>
  <conditionalFormatting sqref="AM101">
    <cfRule type="expression" dxfId="1953" priority="13231">
      <formula>IF(RIGHT(TEXT(AM101,"0.#"),1)=".",FALSE,TRUE)</formula>
    </cfRule>
    <cfRule type="expression" dxfId="1952" priority="13232">
      <formula>IF(RIGHT(TEXT(AM101,"0.#"),1)=".",TRUE,FALSE)</formula>
    </cfRule>
  </conditionalFormatting>
  <conditionalFormatting sqref="AE102">
    <cfRule type="expression" dxfId="1951" priority="13229">
      <formula>IF(RIGHT(TEXT(AE102,"0.#"),1)=".",FALSE,TRUE)</formula>
    </cfRule>
    <cfRule type="expression" dxfId="1950" priority="13230">
      <formula>IF(RIGHT(TEXT(AE102,"0.#"),1)=".",TRUE,FALSE)</formula>
    </cfRule>
  </conditionalFormatting>
  <conditionalFormatting sqref="AI102">
    <cfRule type="expression" dxfId="1949" priority="13227">
      <formula>IF(RIGHT(TEXT(AI102,"0.#"),1)=".",FALSE,TRUE)</formula>
    </cfRule>
    <cfRule type="expression" dxfId="1948" priority="13228">
      <formula>IF(RIGHT(TEXT(AI102,"0.#"),1)=".",TRUE,FALSE)</formula>
    </cfRule>
  </conditionalFormatting>
  <conditionalFormatting sqref="AM102">
    <cfRule type="expression" dxfId="1947" priority="13225">
      <formula>IF(RIGHT(TEXT(AM102,"0.#"),1)=".",FALSE,TRUE)</formula>
    </cfRule>
    <cfRule type="expression" dxfId="1946" priority="13226">
      <formula>IF(RIGHT(TEXT(AM102,"0.#"),1)=".",TRUE,FALSE)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IF(AND(AL840&gt;=0,RIGHT(TEXT(AL840,"0.#"),1)&lt;&gt;"."),TRUE,FALSE)</formula>
    </cfRule>
    <cfRule type="expression" dxfId="1806" priority="6636">
      <formula>IF(AND(AL840&gt;=0,RIGHT(TEXT(AL840,"0.#"),1)="."),TRUE,FALSE)</formula>
    </cfRule>
    <cfRule type="expression" dxfId="1805" priority="6637">
      <formula>IF(AND(AL840&lt;0,RIGHT(TEXT(AL840,"0.#"),1)&lt;&gt;"."),TRUE,FALSE)</formula>
    </cfRule>
    <cfRule type="expression" dxfId="1804" priority="6638">
      <formula>IF(AND(AL840&lt;0,RIGHT(TEXT(AL840,"0.#"),1)="."),TRUE,FALSE)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IF(AND(AL1103&gt;=0,RIGHT(TEXT(AL1103,"0.#"),1)&lt;&gt;"."),TRUE,FALSE)</formula>
    </cfRule>
    <cfRule type="expression" dxfId="1702" priority="2870">
      <formula>IF(AND(AL1103&gt;=0,RIGHT(TEXT(AL1103,"0.#"),1)="."),TRUE,FALSE)</formula>
    </cfRule>
    <cfRule type="expression" dxfId="1701" priority="2871">
      <formula>IF(AND(AL1103&lt;0,RIGHT(TEXT(AL1103,"0.#"),1)&lt;&gt;"."),TRUE,FALSE)</formula>
    </cfRule>
    <cfRule type="expression" dxfId="1700" priority="2872">
      <formula>IF(AND(AL1103&lt;0,RIGHT(TEXT(AL1103,"0.#"),1)="."),TRUE,FALSE)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IF(AND(AL838&gt;=0,RIGHT(TEXT(AL838,"0.#"),1)&lt;&gt;"."),TRUE,FALSE)</formula>
    </cfRule>
    <cfRule type="expression" dxfId="1688" priority="2822">
      <formula>IF(AND(AL838&gt;=0,RIGHT(TEXT(AL838,"0.#"),1)="."),TRUE,FALSE)</formula>
    </cfRule>
    <cfRule type="expression" dxfId="1687" priority="2823">
      <formula>IF(AND(AL838&lt;0,RIGHT(TEXT(AL838,"0.#"),1)&lt;&gt;"."),TRUE,FALSE)</formula>
    </cfRule>
    <cfRule type="expression" dxfId="1686" priority="2824">
      <formula>IF(AND(AL838&lt;0,RIGHT(TEXT(AL838,"0.#"),1)="."),TRUE,FALSE)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Q116">
    <cfRule type="expression" dxfId="9" priority="9">
      <formula>IF(RIGHT(TEXT(AQ116,"0.#"),1)=".",FALSE,TRUE)</formula>
    </cfRule>
    <cfRule type="expression" dxfId="8" priority="10">
      <formula>IF(RIGHT(TEXT(AQ116,"0.#"),1)=".",TRUE,FALSE)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05" max="49" man="1"/>
    <brk id="733"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128</v>
      </c>
      <c r="F1" s="59" t="s">
        <v>28</v>
      </c>
      <c r="G1" s="59" t="s">
        <v>128</v>
      </c>
      <c r="K1" s="64" t="s">
        <v>166</v>
      </c>
      <c r="L1" s="52" t="s">
        <v>128</v>
      </c>
      <c r="O1" s="49"/>
      <c r="P1" s="59" t="s">
        <v>21</v>
      </c>
      <c r="Q1" s="59" t="s">
        <v>128</v>
      </c>
      <c r="T1" s="49"/>
      <c r="U1" s="65" t="s">
        <v>264</v>
      </c>
      <c r="W1" s="65" t="s">
        <v>263</v>
      </c>
      <c r="Y1" s="65" t="s">
        <v>31</v>
      </c>
      <c r="Z1" s="67"/>
      <c r="AA1" s="65" t="s">
        <v>141</v>
      </c>
      <c r="AB1" s="69"/>
      <c r="AC1" s="65" t="s">
        <v>70</v>
      </c>
      <c r="AD1" s="50"/>
      <c r="AE1" s="65" t="s">
        <v>104</v>
      </c>
      <c r="AF1" s="67"/>
      <c r="AG1" s="71" t="s">
        <v>291</v>
      </c>
      <c r="AI1" s="71" t="s">
        <v>303</v>
      </c>
      <c r="AK1" s="71" t="s">
        <v>313</v>
      </c>
      <c r="AM1" s="74"/>
      <c r="AN1" s="74"/>
      <c r="AP1" s="50" t="s">
        <v>369</v>
      </c>
    </row>
    <row r="2" spans="1:42" ht="13.5" customHeight="1" x14ac:dyDescent="0.15">
      <c r="A2" s="53" t="s">
        <v>146</v>
      </c>
      <c r="B2" s="56"/>
      <c r="C2" s="49" t="str">
        <f t="shared" ref="C2:C24" si="0">IF(B2="","",A2)</f>
        <v/>
      </c>
      <c r="D2" s="49" t="str">
        <f>IF(C2="","",IF(D1&lt;&gt;"",CONCATENATE(D1,"、",C2),C2))</f>
        <v/>
      </c>
      <c r="F2" s="60" t="s">
        <v>125</v>
      </c>
      <c r="G2" s="62"/>
      <c r="H2" s="49" t="str">
        <f t="shared" ref="H2:H37" si="1">IF(G2="","",F2)</f>
        <v/>
      </c>
      <c r="I2" s="49" t="str">
        <f>IF(H2="","",IF(I1&lt;&gt;"",CONCATENATE(I1,"、",H2),H2))</f>
        <v/>
      </c>
      <c r="K2" s="53" t="s">
        <v>167</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259</v>
      </c>
      <c r="W2" s="66" t="s">
        <v>183</v>
      </c>
      <c r="Y2" s="66" t="s">
        <v>122</v>
      </c>
      <c r="Z2" s="67"/>
      <c r="AA2" s="66" t="s">
        <v>325</v>
      </c>
      <c r="AB2" s="69"/>
      <c r="AC2" s="70" t="s">
        <v>218</v>
      </c>
      <c r="AD2" s="50"/>
      <c r="AE2" s="66" t="s">
        <v>161</v>
      </c>
      <c r="AF2" s="67"/>
      <c r="AG2" s="72" t="s">
        <v>27</v>
      </c>
      <c r="AI2" s="71" t="s">
        <v>404</v>
      </c>
      <c r="AK2" s="71" t="s">
        <v>314</v>
      </c>
      <c r="AM2" s="74"/>
      <c r="AN2" s="74"/>
      <c r="AP2" s="72" t="s">
        <v>27</v>
      </c>
    </row>
    <row r="3" spans="1:42" ht="13.5" customHeight="1" x14ac:dyDescent="0.15">
      <c r="A3" s="53" t="s">
        <v>148</v>
      </c>
      <c r="B3" s="56"/>
      <c r="C3" s="49" t="str">
        <f t="shared" si="0"/>
        <v/>
      </c>
      <c r="D3" s="49" t="str">
        <f t="shared" ref="D3:D24" si="4">IF(C3="",D2,IF(D2&lt;&gt;"",CONCATENATE(D2,"、",C3),C3))</f>
        <v/>
      </c>
      <c r="F3" s="61" t="s">
        <v>186</v>
      </c>
      <c r="G3" s="62"/>
      <c r="H3" s="49" t="str">
        <f t="shared" si="1"/>
        <v/>
      </c>
      <c r="I3" s="49" t="str">
        <f t="shared" ref="I3:I37" si="5">IF(H3="",I2,IF(I2&lt;&gt;"",CONCATENATE(I2,"、",H3),H3))</f>
        <v/>
      </c>
      <c r="K3" s="53" t="s">
        <v>168</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408</v>
      </c>
      <c r="W3" s="66" t="s">
        <v>232</v>
      </c>
      <c r="Y3" s="66" t="s">
        <v>123</v>
      </c>
      <c r="Z3" s="67"/>
      <c r="AA3" s="66" t="s">
        <v>487</v>
      </c>
      <c r="AB3" s="69"/>
      <c r="AC3" s="70" t="s">
        <v>208</v>
      </c>
      <c r="AD3" s="50"/>
      <c r="AE3" s="66" t="s">
        <v>265</v>
      </c>
      <c r="AF3" s="67"/>
      <c r="AG3" s="72" t="s">
        <v>327</v>
      </c>
      <c r="AI3" s="71" t="s">
        <v>119</v>
      </c>
      <c r="AK3" s="71" t="str">
        <f t="shared" ref="AK3:AK27" si="8">CHAR(CODE(AK2)+1)</f>
        <v>B</v>
      </c>
      <c r="AM3" s="74"/>
      <c r="AN3" s="74"/>
      <c r="AP3" s="72" t="s">
        <v>327</v>
      </c>
    </row>
    <row r="4" spans="1:42" ht="13.5" customHeight="1" x14ac:dyDescent="0.15">
      <c r="A4" s="53" t="s">
        <v>150</v>
      </c>
      <c r="B4" s="56"/>
      <c r="C4" s="49" t="str">
        <f t="shared" si="0"/>
        <v/>
      </c>
      <c r="D4" s="49" t="str">
        <f t="shared" si="4"/>
        <v/>
      </c>
      <c r="F4" s="61" t="s">
        <v>187</v>
      </c>
      <c r="G4" s="62"/>
      <c r="H4" s="49" t="str">
        <f t="shared" si="1"/>
        <v/>
      </c>
      <c r="I4" s="49" t="str">
        <f t="shared" si="5"/>
        <v/>
      </c>
      <c r="K4" s="53" t="s">
        <v>80</v>
      </c>
      <c r="L4" s="56"/>
      <c r="M4" s="49" t="str">
        <f t="shared" si="2"/>
        <v/>
      </c>
      <c r="N4" s="49" t="str">
        <f t="shared" si="6"/>
        <v/>
      </c>
      <c r="O4" s="49"/>
      <c r="P4" s="60" t="s">
        <v>132</v>
      </c>
      <c r="Q4" s="62" t="s">
        <v>18</v>
      </c>
      <c r="R4" s="49" t="str">
        <f t="shared" si="3"/>
        <v>補助</v>
      </c>
      <c r="S4" s="49" t="str">
        <f t="shared" si="7"/>
        <v>補助</v>
      </c>
      <c r="T4" s="49"/>
      <c r="U4" s="66" t="s">
        <v>172</v>
      </c>
      <c r="W4" s="66" t="s">
        <v>234</v>
      </c>
      <c r="Y4" s="66" t="s">
        <v>11</v>
      </c>
      <c r="Z4" s="67"/>
      <c r="AA4" s="66" t="s">
        <v>115</v>
      </c>
      <c r="AB4" s="69"/>
      <c r="AC4" s="66" t="s">
        <v>189</v>
      </c>
      <c r="AD4" s="50"/>
      <c r="AE4" s="66" t="s">
        <v>222</v>
      </c>
      <c r="AF4" s="67"/>
      <c r="AG4" s="72" t="s">
        <v>198</v>
      </c>
      <c r="AI4" s="71" t="s">
        <v>305</v>
      </c>
      <c r="AK4" s="71" t="str">
        <f t="shared" si="8"/>
        <v>C</v>
      </c>
      <c r="AM4" s="74"/>
      <c r="AN4" s="74"/>
      <c r="AP4" s="72" t="s">
        <v>198</v>
      </c>
    </row>
    <row r="5" spans="1:42" ht="13.5" customHeight="1" x14ac:dyDescent="0.15">
      <c r="A5" s="53" t="s">
        <v>151</v>
      </c>
      <c r="B5" s="56"/>
      <c r="C5" s="49" t="str">
        <f t="shared" si="0"/>
        <v/>
      </c>
      <c r="D5" s="49" t="str">
        <f t="shared" si="4"/>
        <v/>
      </c>
      <c r="F5" s="61" t="s">
        <v>62</v>
      </c>
      <c r="G5" s="62"/>
      <c r="H5" s="49" t="str">
        <f t="shared" si="1"/>
        <v/>
      </c>
      <c r="I5" s="49" t="str">
        <f t="shared" si="5"/>
        <v/>
      </c>
      <c r="K5" s="53" t="s">
        <v>175</v>
      </c>
      <c r="L5" s="56"/>
      <c r="M5" s="49" t="str">
        <f t="shared" si="2"/>
        <v/>
      </c>
      <c r="N5" s="49" t="str">
        <f t="shared" si="6"/>
        <v/>
      </c>
      <c r="O5" s="49"/>
      <c r="P5" s="60" t="s">
        <v>133</v>
      </c>
      <c r="Q5" s="62"/>
      <c r="R5" s="49" t="str">
        <f t="shared" si="3"/>
        <v/>
      </c>
      <c r="S5" s="49" t="str">
        <f t="shared" si="7"/>
        <v>補助</v>
      </c>
      <c r="T5" s="49"/>
      <c r="W5" s="66" t="s">
        <v>356</v>
      </c>
      <c r="Y5" s="66" t="s">
        <v>318</v>
      </c>
      <c r="Z5" s="67"/>
      <c r="AA5" s="66" t="s">
        <v>247</v>
      </c>
      <c r="AB5" s="69"/>
      <c r="AC5" s="66" t="s">
        <v>39</v>
      </c>
      <c r="AD5" s="69"/>
      <c r="AE5" s="66" t="s">
        <v>377</v>
      </c>
      <c r="AF5" s="67"/>
      <c r="AG5" s="72" t="s">
        <v>383</v>
      </c>
      <c r="AI5" s="71" t="s">
        <v>345</v>
      </c>
      <c r="AK5" s="71" t="str">
        <f t="shared" si="8"/>
        <v>D</v>
      </c>
      <c r="AP5" s="72" t="s">
        <v>383</v>
      </c>
    </row>
    <row r="6" spans="1:42" ht="13.5" customHeight="1" x14ac:dyDescent="0.15">
      <c r="A6" s="53" t="s">
        <v>152</v>
      </c>
      <c r="B6" s="56"/>
      <c r="C6" s="49" t="str">
        <f t="shared" si="0"/>
        <v/>
      </c>
      <c r="D6" s="49" t="str">
        <f t="shared" si="4"/>
        <v/>
      </c>
      <c r="F6" s="61" t="s">
        <v>188</v>
      </c>
      <c r="G6" s="62"/>
      <c r="H6" s="49" t="str">
        <f t="shared" si="1"/>
        <v/>
      </c>
      <c r="I6" s="49" t="str">
        <f t="shared" si="5"/>
        <v/>
      </c>
      <c r="K6" s="53" t="s">
        <v>178</v>
      </c>
      <c r="L6" s="56"/>
      <c r="M6" s="49" t="str">
        <f t="shared" si="2"/>
        <v/>
      </c>
      <c r="N6" s="49" t="str">
        <f t="shared" si="6"/>
        <v/>
      </c>
      <c r="O6" s="49"/>
      <c r="P6" s="60" t="s">
        <v>136</v>
      </c>
      <c r="Q6" s="62"/>
      <c r="R6" s="49" t="str">
        <f t="shared" si="3"/>
        <v/>
      </c>
      <c r="S6" s="49" t="str">
        <f t="shared" si="7"/>
        <v>補助</v>
      </c>
      <c r="T6" s="49"/>
      <c r="U6" s="66" t="s">
        <v>390</v>
      </c>
      <c r="W6" s="66" t="s">
        <v>235</v>
      </c>
      <c r="Y6" s="66" t="s">
        <v>420</v>
      </c>
      <c r="Z6" s="67"/>
      <c r="AA6" s="66" t="s">
        <v>284</v>
      </c>
      <c r="AB6" s="69"/>
      <c r="AC6" s="66" t="s">
        <v>219</v>
      </c>
      <c r="AD6" s="69"/>
      <c r="AE6" s="66" t="s">
        <v>386</v>
      </c>
      <c r="AF6" s="67"/>
      <c r="AG6" s="72" t="s">
        <v>384</v>
      </c>
      <c r="AI6" s="71" t="s">
        <v>409</v>
      </c>
      <c r="AK6" s="71" t="str">
        <f t="shared" si="8"/>
        <v>E</v>
      </c>
      <c r="AP6" s="72" t="s">
        <v>384</v>
      </c>
    </row>
    <row r="7" spans="1:42" ht="13.5" customHeight="1" x14ac:dyDescent="0.15">
      <c r="A7" s="53" t="s">
        <v>116</v>
      </c>
      <c r="B7" s="56"/>
      <c r="C7" s="49" t="str">
        <f t="shared" si="0"/>
        <v/>
      </c>
      <c r="D7" s="49" t="str">
        <f t="shared" si="4"/>
        <v/>
      </c>
      <c r="F7" s="61" t="s">
        <v>46</v>
      </c>
      <c r="G7" s="62"/>
      <c r="H7" s="49" t="str">
        <f t="shared" si="1"/>
        <v/>
      </c>
      <c r="I7" s="49" t="str">
        <f t="shared" si="5"/>
        <v/>
      </c>
      <c r="K7" s="53" t="s">
        <v>143</v>
      </c>
      <c r="L7" s="56"/>
      <c r="M7" s="49" t="str">
        <f t="shared" si="2"/>
        <v/>
      </c>
      <c r="N7" s="49" t="str">
        <f t="shared" si="6"/>
        <v/>
      </c>
      <c r="O7" s="49"/>
      <c r="P7" s="60" t="s">
        <v>137</v>
      </c>
      <c r="Q7" s="62"/>
      <c r="R7" s="49" t="str">
        <f t="shared" si="3"/>
        <v/>
      </c>
      <c r="S7" s="49" t="str">
        <f t="shared" si="7"/>
        <v>補助</v>
      </c>
      <c r="T7" s="49"/>
      <c r="U7" s="66" t="s">
        <v>259</v>
      </c>
      <c r="W7" s="66" t="s">
        <v>236</v>
      </c>
      <c r="Y7" s="66" t="s">
        <v>380</v>
      </c>
      <c r="Z7" s="67"/>
      <c r="AA7" s="66" t="s">
        <v>334</v>
      </c>
      <c r="AB7" s="69"/>
      <c r="AC7" s="69"/>
      <c r="AD7" s="69"/>
      <c r="AE7" s="66" t="s">
        <v>219</v>
      </c>
      <c r="AF7" s="67"/>
      <c r="AG7" s="72" t="s">
        <v>359</v>
      </c>
      <c r="AH7" s="75"/>
      <c r="AI7" s="72" t="s">
        <v>400</v>
      </c>
      <c r="AK7" s="71" t="str">
        <f t="shared" si="8"/>
        <v>F</v>
      </c>
      <c r="AP7" s="72" t="s">
        <v>359</v>
      </c>
    </row>
    <row r="8" spans="1:42" ht="13.5" customHeight="1" x14ac:dyDescent="0.15">
      <c r="A8" s="53" t="s">
        <v>67</v>
      </c>
      <c r="B8" s="56" t="s">
        <v>18</v>
      </c>
      <c r="C8" s="49" t="str">
        <f t="shared" si="0"/>
        <v>交通安全対策</v>
      </c>
      <c r="D8" s="49" t="str">
        <f t="shared" si="4"/>
        <v>交通安全対策</v>
      </c>
      <c r="F8" s="61" t="s">
        <v>190</v>
      </c>
      <c r="G8" s="62"/>
      <c r="H8" s="49" t="str">
        <f t="shared" si="1"/>
        <v/>
      </c>
      <c r="I8" s="49" t="str">
        <f t="shared" si="5"/>
        <v/>
      </c>
      <c r="K8" s="53" t="s">
        <v>180</v>
      </c>
      <c r="L8" s="56"/>
      <c r="M8" s="49" t="str">
        <f t="shared" si="2"/>
        <v/>
      </c>
      <c r="N8" s="49" t="str">
        <f t="shared" si="6"/>
        <v/>
      </c>
      <c r="O8" s="49"/>
      <c r="P8" s="60" t="s">
        <v>138</v>
      </c>
      <c r="Q8" s="62"/>
      <c r="R8" s="49" t="str">
        <f t="shared" si="3"/>
        <v/>
      </c>
      <c r="S8" s="49" t="str">
        <f t="shared" si="7"/>
        <v>補助</v>
      </c>
      <c r="T8" s="49"/>
      <c r="U8" s="66" t="s">
        <v>346</v>
      </c>
      <c r="W8" s="66" t="s">
        <v>239</v>
      </c>
      <c r="Y8" s="66" t="s">
        <v>421</v>
      </c>
      <c r="Z8" s="67"/>
      <c r="AA8" s="66" t="s">
        <v>434</v>
      </c>
      <c r="AB8" s="69"/>
      <c r="AC8" s="69"/>
      <c r="AD8" s="69"/>
      <c r="AE8" s="69"/>
      <c r="AF8" s="67"/>
      <c r="AG8" s="72" t="s">
        <v>241</v>
      </c>
      <c r="AI8" s="71" t="s">
        <v>343</v>
      </c>
      <c r="AK8" s="71" t="str">
        <f t="shared" si="8"/>
        <v>G</v>
      </c>
      <c r="AP8" s="72" t="s">
        <v>241</v>
      </c>
    </row>
    <row r="9" spans="1:42" ht="13.5" customHeight="1" x14ac:dyDescent="0.15">
      <c r="A9" s="53" t="s">
        <v>153</v>
      </c>
      <c r="B9" s="56"/>
      <c r="C9" s="49" t="str">
        <f t="shared" si="0"/>
        <v/>
      </c>
      <c r="D9" s="49" t="str">
        <f t="shared" si="4"/>
        <v>交通安全対策</v>
      </c>
      <c r="F9" s="61" t="s">
        <v>330</v>
      </c>
      <c r="G9" s="62"/>
      <c r="H9" s="49" t="str">
        <f t="shared" si="1"/>
        <v/>
      </c>
      <c r="I9" s="49" t="str">
        <f t="shared" si="5"/>
        <v/>
      </c>
      <c r="K9" s="53" t="s">
        <v>182</v>
      </c>
      <c r="L9" s="56"/>
      <c r="M9" s="49" t="str">
        <f t="shared" si="2"/>
        <v/>
      </c>
      <c r="N9" s="49" t="str">
        <f t="shared" si="6"/>
        <v/>
      </c>
      <c r="O9" s="49"/>
      <c r="P9" s="49"/>
      <c r="Q9" s="63"/>
      <c r="T9" s="49"/>
      <c r="U9" s="66" t="s">
        <v>397</v>
      </c>
      <c r="W9" s="66" t="s">
        <v>240</v>
      </c>
      <c r="Y9" s="66" t="s">
        <v>423</v>
      </c>
      <c r="Z9" s="67"/>
      <c r="AA9" s="66" t="s">
        <v>488</v>
      </c>
      <c r="AB9" s="69"/>
      <c r="AC9" s="69"/>
      <c r="AD9" s="69"/>
      <c r="AE9" s="69"/>
      <c r="AF9" s="67"/>
      <c r="AG9" s="72" t="s">
        <v>385</v>
      </c>
      <c r="AI9" s="73"/>
      <c r="AK9" s="71" t="str">
        <f t="shared" si="8"/>
        <v>H</v>
      </c>
      <c r="AP9" s="72" t="s">
        <v>385</v>
      </c>
    </row>
    <row r="10" spans="1:42" ht="13.5" customHeight="1" x14ac:dyDescent="0.15">
      <c r="A10" s="53" t="s">
        <v>260</v>
      </c>
      <c r="B10" s="56"/>
      <c r="C10" s="49" t="str">
        <f t="shared" si="0"/>
        <v/>
      </c>
      <c r="D10" s="49" t="str">
        <f t="shared" si="4"/>
        <v>交通安全対策</v>
      </c>
      <c r="F10" s="61" t="s">
        <v>191</v>
      </c>
      <c r="G10" s="62"/>
      <c r="H10" s="49" t="str">
        <f t="shared" si="1"/>
        <v/>
      </c>
      <c r="I10" s="49" t="str">
        <f t="shared" si="5"/>
        <v/>
      </c>
      <c r="K10" s="53" t="s">
        <v>358</v>
      </c>
      <c r="L10" s="56"/>
      <c r="M10" s="49" t="str">
        <f t="shared" si="2"/>
        <v/>
      </c>
      <c r="N10" s="49" t="str">
        <f t="shared" si="6"/>
        <v/>
      </c>
      <c r="O10" s="49"/>
      <c r="P10" s="49" t="str">
        <f>S8</f>
        <v>補助</v>
      </c>
      <c r="Q10" s="63"/>
      <c r="T10" s="49"/>
      <c r="W10" s="66" t="s">
        <v>242</v>
      </c>
      <c r="Y10" s="66" t="s">
        <v>424</v>
      </c>
      <c r="Z10" s="67"/>
      <c r="AA10" s="66" t="s">
        <v>489</v>
      </c>
      <c r="AB10" s="69"/>
      <c r="AC10" s="69"/>
      <c r="AD10" s="69"/>
      <c r="AE10" s="69"/>
      <c r="AF10" s="67"/>
      <c r="AG10" s="72" t="s">
        <v>371</v>
      </c>
      <c r="AK10" s="71" t="str">
        <f t="shared" si="8"/>
        <v>I</v>
      </c>
      <c r="AP10" s="71" t="s">
        <v>138</v>
      </c>
    </row>
    <row r="11" spans="1:42" ht="13.5" customHeight="1" x14ac:dyDescent="0.15">
      <c r="A11" s="53" t="s">
        <v>156</v>
      </c>
      <c r="B11" s="56"/>
      <c r="C11" s="49" t="str">
        <f t="shared" si="0"/>
        <v/>
      </c>
      <c r="D11" s="49" t="str">
        <f t="shared" si="4"/>
        <v>交通安全対策</v>
      </c>
      <c r="F11" s="61" t="s">
        <v>192</v>
      </c>
      <c r="G11" s="62"/>
      <c r="H11" s="49" t="str">
        <f t="shared" si="1"/>
        <v/>
      </c>
      <c r="I11" s="49" t="str">
        <f t="shared" si="5"/>
        <v/>
      </c>
      <c r="K11" s="53" t="s">
        <v>184</v>
      </c>
      <c r="L11" s="56" t="s">
        <v>18</v>
      </c>
      <c r="M11" s="49" t="str">
        <f t="shared" si="2"/>
        <v>その他の事項経費</v>
      </c>
      <c r="N11" s="49" t="str">
        <f t="shared" si="6"/>
        <v>その他の事項経費</v>
      </c>
      <c r="O11" s="49"/>
      <c r="P11" s="49"/>
      <c r="Q11" s="63"/>
      <c r="T11" s="49"/>
      <c r="W11" s="66" t="s">
        <v>245</v>
      </c>
      <c r="Y11" s="66" t="s">
        <v>9</v>
      </c>
      <c r="Z11" s="67"/>
      <c r="AA11" s="66" t="s">
        <v>490</v>
      </c>
      <c r="AB11" s="69"/>
      <c r="AC11" s="69"/>
      <c r="AD11" s="69"/>
      <c r="AE11" s="69"/>
      <c r="AF11" s="67"/>
      <c r="AG11" s="71" t="s">
        <v>375</v>
      </c>
      <c r="AK11" s="71" t="str">
        <f t="shared" si="8"/>
        <v>J</v>
      </c>
    </row>
    <row r="12" spans="1:42" ht="13.5" customHeight="1" x14ac:dyDescent="0.15">
      <c r="A12" s="53" t="s">
        <v>158</v>
      </c>
      <c r="B12" s="56"/>
      <c r="C12" s="49" t="str">
        <f t="shared" si="0"/>
        <v/>
      </c>
      <c r="D12" s="49" t="str">
        <f t="shared" si="4"/>
        <v>交通安全対策</v>
      </c>
      <c r="F12" s="61" t="s">
        <v>65</v>
      </c>
      <c r="G12" s="62"/>
      <c r="H12" s="49" t="str">
        <f t="shared" si="1"/>
        <v/>
      </c>
      <c r="I12" s="49" t="str">
        <f t="shared" si="5"/>
        <v/>
      </c>
      <c r="K12" s="49"/>
      <c r="L12" s="49"/>
      <c r="O12" s="49"/>
      <c r="P12" s="49"/>
      <c r="Q12" s="63"/>
      <c r="T12" s="49"/>
      <c r="W12" s="66" t="s">
        <v>144</v>
      </c>
      <c r="Y12" s="66" t="s">
        <v>427</v>
      </c>
      <c r="Z12" s="67"/>
      <c r="AA12" s="66" t="s">
        <v>347</v>
      </c>
      <c r="AB12" s="69"/>
      <c r="AC12" s="69"/>
      <c r="AD12" s="69"/>
      <c r="AE12" s="69"/>
      <c r="AF12" s="67"/>
      <c r="AG12" s="71" t="s">
        <v>373</v>
      </c>
      <c r="AK12" s="71" t="str">
        <f t="shared" si="8"/>
        <v>K</v>
      </c>
    </row>
    <row r="13" spans="1:42" ht="13.5" customHeight="1" x14ac:dyDescent="0.15">
      <c r="A13" s="53" t="s">
        <v>162</v>
      </c>
      <c r="B13" s="56"/>
      <c r="C13" s="49" t="str">
        <f t="shared" si="0"/>
        <v/>
      </c>
      <c r="D13" s="49" t="str">
        <f t="shared" si="4"/>
        <v>交通安全対策</v>
      </c>
      <c r="F13" s="61" t="s">
        <v>195</v>
      </c>
      <c r="G13" s="62"/>
      <c r="H13" s="49" t="str">
        <f t="shared" si="1"/>
        <v/>
      </c>
      <c r="I13" s="49" t="str">
        <f t="shared" si="5"/>
        <v/>
      </c>
      <c r="K13" s="49" t="str">
        <f>N11</f>
        <v>その他の事項経費</v>
      </c>
      <c r="L13" s="49"/>
      <c r="O13" s="49"/>
      <c r="P13" s="49"/>
      <c r="Q13" s="63"/>
      <c r="T13" s="49"/>
      <c r="W13" s="66" t="s">
        <v>246</v>
      </c>
      <c r="Y13" s="66" t="s">
        <v>428</v>
      </c>
      <c r="Z13" s="67"/>
      <c r="AA13" s="66" t="s">
        <v>441</v>
      </c>
      <c r="AB13" s="69"/>
      <c r="AC13" s="69"/>
      <c r="AD13" s="69"/>
      <c r="AE13" s="69"/>
      <c r="AF13" s="67"/>
      <c r="AG13" s="71" t="s">
        <v>138</v>
      </c>
      <c r="AK13" s="71" t="str">
        <f t="shared" si="8"/>
        <v>L</v>
      </c>
    </row>
    <row r="14" spans="1:42" ht="13.5" customHeight="1" x14ac:dyDescent="0.15">
      <c r="A14" s="53" t="s">
        <v>12</v>
      </c>
      <c r="B14" s="56"/>
      <c r="C14" s="49" t="str">
        <f t="shared" si="0"/>
        <v/>
      </c>
      <c r="D14" s="49" t="str">
        <f t="shared" si="4"/>
        <v>交通安全対策</v>
      </c>
      <c r="F14" s="61" t="s">
        <v>196</v>
      </c>
      <c r="G14" s="62"/>
      <c r="H14" s="49" t="str">
        <f t="shared" si="1"/>
        <v/>
      </c>
      <c r="I14" s="49" t="str">
        <f t="shared" si="5"/>
        <v/>
      </c>
      <c r="K14" s="49"/>
      <c r="L14" s="49"/>
      <c r="O14" s="49"/>
      <c r="P14" s="49"/>
      <c r="Q14" s="63"/>
      <c r="T14" s="49"/>
      <c r="W14" s="66" t="s">
        <v>248</v>
      </c>
      <c r="Y14" s="66" t="s">
        <v>429</v>
      </c>
      <c r="Z14" s="67"/>
      <c r="AA14" s="66" t="s">
        <v>484</v>
      </c>
      <c r="AB14" s="69"/>
      <c r="AC14" s="69"/>
      <c r="AD14" s="69"/>
      <c r="AE14" s="69"/>
      <c r="AF14" s="67"/>
      <c r="AG14" s="73"/>
      <c r="AK14" s="71" t="str">
        <f t="shared" si="8"/>
        <v>M</v>
      </c>
    </row>
    <row r="15" spans="1:42" ht="13.5" customHeight="1" x14ac:dyDescent="0.15">
      <c r="A15" s="53" t="s">
        <v>163</v>
      </c>
      <c r="B15" s="56"/>
      <c r="C15" s="49" t="str">
        <f t="shared" si="0"/>
        <v/>
      </c>
      <c r="D15" s="49" t="str">
        <f t="shared" si="4"/>
        <v>交通安全対策</v>
      </c>
      <c r="F15" s="61" t="s">
        <v>197</v>
      </c>
      <c r="G15" s="62"/>
      <c r="H15" s="49" t="str">
        <f t="shared" si="1"/>
        <v/>
      </c>
      <c r="I15" s="49" t="str">
        <f t="shared" si="5"/>
        <v/>
      </c>
      <c r="K15" s="49"/>
      <c r="L15" s="49"/>
      <c r="O15" s="49"/>
      <c r="P15" s="49"/>
      <c r="Q15" s="63"/>
      <c r="T15" s="49"/>
      <c r="W15" s="66" t="s">
        <v>249</v>
      </c>
      <c r="Y15" s="66" t="s">
        <v>200</v>
      </c>
      <c r="Z15" s="67"/>
      <c r="AA15" s="66" t="s">
        <v>491</v>
      </c>
      <c r="AB15" s="69"/>
      <c r="AC15" s="69"/>
      <c r="AD15" s="69"/>
      <c r="AE15" s="69"/>
      <c r="AF15" s="67"/>
      <c r="AG15" s="74"/>
      <c r="AK15" s="71" t="str">
        <f t="shared" si="8"/>
        <v>N</v>
      </c>
    </row>
    <row r="16" spans="1:42" ht="13.5" customHeight="1" x14ac:dyDescent="0.15">
      <c r="A16" s="53" t="s">
        <v>164</v>
      </c>
      <c r="B16" s="56"/>
      <c r="C16" s="49" t="str">
        <f t="shared" si="0"/>
        <v/>
      </c>
      <c r="D16" s="49" t="str">
        <f t="shared" si="4"/>
        <v>交通安全対策</v>
      </c>
      <c r="F16" s="61" t="s">
        <v>201</v>
      </c>
      <c r="G16" s="62"/>
      <c r="H16" s="49" t="str">
        <f t="shared" si="1"/>
        <v/>
      </c>
      <c r="I16" s="49" t="str">
        <f t="shared" si="5"/>
        <v/>
      </c>
      <c r="K16" s="49"/>
      <c r="L16" s="49"/>
      <c r="O16" s="49"/>
      <c r="P16" s="49"/>
      <c r="Q16" s="63"/>
      <c r="T16" s="49"/>
      <c r="W16" s="66" t="s">
        <v>251</v>
      </c>
      <c r="Y16" s="66" t="s">
        <v>97</v>
      </c>
      <c r="Z16" s="67"/>
      <c r="AA16" s="66" t="s">
        <v>492</v>
      </c>
      <c r="AB16" s="69"/>
      <c r="AC16" s="69"/>
      <c r="AD16" s="69"/>
      <c r="AE16" s="69"/>
      <c r="AF16" s="67"/>
      <c r="AG16" s="74"/>
      <c r="AK16" s="71" t="str">
        <f t="shared" si="8"/>
        <v>O</v>
      </c>
    </row>
    <row r="17" spans="1:37" ht="13.5" customHeight="1" x14ac:dyDescent="0.15">
      <c r="A17" s="53" t="s">
        <v>0</v>
      </c>
      <c r="B17" s="56" t="s">
        <v>18</v>
      </c>
      <c r="C17" s="49" t="str">
        <f t="shared" si="0"/>
        <v>犯罪被害者等施策</v>
      </c>
      <c r="D17" s="49" t="str">
        <f t="shared" si="4"/>
        <v>交通安全対策、犯罪被害者等施策</v>
      </c>
      <c r="F17" s="61" t="s">
        <v>203</v>
      </c>
      <c r="G17" s="62"/>
      <c r="H17" s="49" t="str">
        <f t="shared" si="1"/>
        <v/>
      </c>
      <c r="I17" s="49" t="str">
        <f t="shared" si="5"/>
        <v/>
      </c>
      <c r="K17" s="49"/>
      <c r="L17" s="49"/>
      <c r="O17" s="49"/>
      <c r="P17" s="49"/>
      <c r="Q17" s="63"/>
      <c r="T17" s="49"/>
      <c r="W17" s="66" t="s">
        <v>252</v>
      </c>
      <c r="Y17" s="66" t="s">
        <v>430</v>
      </c>
      <c r="Z17" s="67"/>
      <c r="AA17" s="66" t="s">
        <v>272</v>
      </c>
      <c r="AB17" s="69"/>
      <c r="AC17" s="69"/>
      <c r="AD17" s="69"/>
      <c r="AE17" s="69"/>
      <c r="AF17" s="67"/>
      <c r="AG17" s="74"/>
      <c r="AK17" s="71" t="str">
        <f t="shared" si="8"/>
        <v>P</v>
      </c>
    </row>
    <row r="18" spans="1:37" ht="13.5" customHeight="1" x14ac:dyDescent="0.15">
      <c r="A18" s="53" t="s">
        <v>165</v>
      </c>
      <c r="B18" s="56"/>
      <c r="C18" s="49" t="str">
        <f t="shared" si="0"/>
        <v/>
      </c>
      <c r="D18" s="49" t="str">
        <f t="shared" si="4"/>
        <v>交通安全対策、犯罪被害者等施策</v>
      </c>
      <c r="F18" s="61" t="s">
        <v>206</v>
      </c>
      <c r="G18" s="62"/>
      <c r="H18" s="49" t="str">
        <f t="shared" si="1"/>
        <v/>
      </c>
      <c r="I18" s="49" t="str">
        <f t="shared" si="5"/>
        <v/>
      </c>
      <c r="K18" s="49"/>
      <c r="L18" s="49"/>
      <c r="O18" s="49"/>
      <c r="P18" s="49"/>
      <c r="Q18" s="63"/>
      <c r="T18" s="49"/>
      <c r="W18" s="66" t="s">
        <v>29</v>
      </c>
      <c r="Y18" s="66" t="s">
        <v>393</v>
      </c>
      <c r="Z18" s="67"/>
      <c r="AA18" s="66" t="s">
        <v>202</v>
      </c>
      <c r="AB18" s="69"/>
      <c r="AC18" s="69"/>
      <c r="AD18" s="69"/>
      <c r="AE18" s="69"/>
      <c r="AF18" s="67"/>
      <c r="AK18" s="71" t="str">
        <f t="shared" si="8"/>
        <v>Q</v>
      </c>
    </row>
    <row r="19" spans="1:37" ht="13.5" customHeight="1" x14ac:dyDescent="0.15">
      <c r="A19" s="53" t="s">
        <v>147</v>
      </c>
      <c r="B19" s="56"/>
      <c r="C19" s="49" t="str">
        <f t="shared" si="0"/>
        <v/>
      </c>
      <c r="D19" s="49" t="str">
        <f t="shared" si="4"/>
        <v>交通安全対策、犯罪被害者等施策</v>
      </c>
      <c r="F19" s="61" t="s">
        <v>207</v>
      </c>
      <c r="G19" s="62"/>
      <c r="H19" s="49" t="str">
        <f t="shared" si="1"/>
        <v/>
      </c>
      <c r="I19" s="49" t="str">
        <f t="shared" si="5"/>
        <v/>
      </c>
      <c r="K19" s="49"/>
      <c r="L19" s="49"/>
      <c r="O19" s="49"/>
      <c r="P19" s="49"/>
      <c r="Q19" s="63"/>
      <c r="T19" s="49"/>
      <c r="W19" s="66" t="s">
        <v>255</v>
      </c>
      <c r="Y19" s="66" t="s">
        <v>301</v>
      </c>
      <c r="Z19" s="67"/>
      <c r="AA19" s="66" t="s">
        <v>494</v>
      </c>
      <c r="AB19" s="69"/>
      <c r="AC19" s="69"/>
      <c r="AD19" s="69"/>
      <c r="AE19" s="69"/>
      <c r="AF19" s="67"/>
      <c r="AK19" s="71" t="str">
        <f t="shared" si="8"/>
        <v>R</v>
      </c>
    </row>
    <row r="20" spans="1:37" ht="13.5" customHeight="1" x14ac:dyDescent="0.15">
      <c r="A20" s="53" t="s">
        <v>337</v>
      </c>
      <c r="B20" s="56"/>
      <c r="C20" s="49" t="str">
        <f t="shared" si="0"/>
        <v/>
      </c>
      <c r="D20" s="49" t="str">
        <f t="shared" si="4"/>
        <v>交通安全対策、犯罪被害者等施策</v>
      </c>
      <c r="F20" s="61" t="s">
        <v>25</v>
      </c>
      <c r="G20" s="62"/>
      <c r="H20" s="49" t="str">
        <f t="shared" si="1"/>
        <v/>
      </c>
      <c r="I20" s="49" t="str">
        <f t="shared" si="5"/>
        <v/>
      </c>
      <c r="K20" s="49"/>
      <c r="L20" s="49"/>
      <c r="O20" s="49"/>
      <c r="P20" s="49"/>
      <c r="Q20" s="63"/>
      <c r="T20" s="49"/>
      <c r="W20" s="66" t="s">
        <v>257</v>
      </c>
      <c r="Y20" s="66" t="s">
        <v>254</v>
      </c>
      <c r="Z20" s="67"/>
      <c r="AA20" s="66" t="s">
        <v>495</v>
      </c>
      <c r="AB20" s="69"/>
      <c r="AC20" s="69"/>
      <c r="AD20" s="69"/>
      <c r="AE20" s="69"/>
      <c r="AF20" s="67"/>
      <c r="AK20" s="71" t="str">
        <f t="shared" si="8"/>
        <v>S</v>
      </c>
    </row>
    <row r="21" spans="1:37" ht="13.5" customHeight="1" x14ac:dyDescent="0.15">
      <c r="A21" s="53" t="s">
        <v>339</v>
      </c>
      <c r="B21" s="56"/>
      <c r="C21" s="49" t="str">
        <f t="shared" si="0"/>
        <v/>
      </c>
      <c r="D21" s="49" t="str">
        <f t="shared" si="4"/>
        <v>交通安全対策、犯罪被害者等施策</v>
      </c>
      <c r="F21" s="61" t="s">
        <v>209</v>
      </c>
      <c r="G21" s="62"/>
      <c r="H21" s="49" t="str">
        <f t="shared" si="1"/>
        <v/>
      </c>
      <c r="I21" s="49" t="str">
        <f t="shared" si="5"/>
        <v/>
      </c>
      <c r="K21" s="49"/>
      <c r="L21" s="49"/>
      <c r="O21" s="49"/>
      <c r="P21" s="49"/>
      <c r="Q21" s="63"/>
      <c r="T21" s="49"/>
      <c r="W21" s="66" t="s">
        <v>89</v>
      </c>
      <c r="Y21" s="66" t="s">
        <v>295</v>
      </c>
      <c r="Z21" s="67"/>
      <c r="AA21" s="66" t="s">
        <v>311</v>
      </c>
      <c r="AB21" s="69"/>
      <c r="AC21" s="69"/>
      <c r="AD21" s="69"/>
      <c r="AE21" s="69"/>
      <c r="AF21" s="67"/>
      <c r="AK21" s="71" t="str">
        <f t="shared" si="8"/>
        <v>T</v>
      </c>
    </row>
    <row r="22" spans="1:37" ht="13.5" customHeight="1" x14ac:dyDescent="0.15">
      <c r="A22" s="53" t="s">
        <v>340</v>
      </c>
      <c r="B22" s="56"/>
      <c r="C22" s="49" t="str">
        <f t="shared" si="0"/>
        <v/>
      </c>
      <c r="D22" s="49" t="str">
        <f t="shared" si="4"/>
        <v>交通安全対策、犯罪被害者等施策</v>
      </c>
      <c r="F22" s="61" t="s">
        <v>126</v>
      </c>
      <c r="G22" s="62"/>
      <c r="H22" s="49" t="str">
        <f t="shared" si="1"/>
        <v/>
      </c>
      <c r="I22" s="49" t="str">
        <f t="shared" si="5"/>
        <v/>
      </c>
      <c r="K22" s="49"/>
      <c r="L22" s="49"/>
      <c r="O22" s="49"/>
      <c r="P22" s="49"/>
      <c r="Q22" s="63"/>
      <c r="T22" s="49"/>
      <c r="W22" s="66" t="s">
        <v>258</v>
      </c>
      <c r="Y22" s="66" t="s">
        <v>431</v>
      </c>
      <c r="Z22" s="67"/>
      <c r="AA22" s="66" t="s">
        <v>85</v>
      </c>
      <c r="AB22" s="69"/>
      <c r="AC22" s="69"/>
      <c r="AD22" s="69"/>
      <c r="AE22" s="69"/>
      <c r="AF22" s="67"/>
      <c r="AK22" s="71" t="str">
        <f t="shared" si="8"/>
        <v>U</v>
      </c>
    </row>
    <row r="23" spans="1:37" ht="13.5" customHeight="1" x14ac:dyDescent="0.15">
      <c r="A23" s="53" t="s">
        <v>341</v>
      </c>
      <c r="B23" s="56"/>
      <c r="C23" s="49" t="str">
        <f t="shared" si="0"/>
        <v/>
      </c>
      <c r="D23" s="49" t="str">
        <f t="shared" si="4"/>
        <v>交通安全対策、犯罪被害者等施策</v>
      </c>
      <c r="F23" s="61" t="s">
        <v>131</v>
      </c>
      <c r="G23" s="62"/>
      <c r="H23" s="49" t="str">
        <f t="shared" si="1"/>
        <v/>
      </c>
      <c r="I23" s="49" t="str">
        <f t="shared" si="5"/>
        <v/>
      </c>
      <c r="K23" s="49"/>
      <c r="L23" s="49"/>
      <c r="O23" s="49"/>
      <c r="P23" s="49"/>
      <c r="Q23" s="63"/>
      <c r="T23" s="49"/>
      <c r="Y23" s="66" t="s">
        <v>432</v>
      </c>
      <c r="Z23" s="67"/>
      <c r="AA23" s="66" t="s">
        <v>493</v>
      </c>
      <c r="AB23" s="69"/>
      <c r="AC23" s="69"/>
      <c r="AD23" s="69"/>
      <c r="AE23" s="69"/>
      <c r="AF23" s="67"/>
      <c r="AK23" s="71" t="str">
        <f t="shared" si="8"/>
        <v>V</v>
      </c>
    </row>
    <row r="24" spans="1:37" ht="13.5" customHeight="1" x14ac:dyDescent="0.15">
      <c r="A24" s="53" t="s">
        <v>403</v>
      </c>
      <c r="B24" s="56"/>
      <c r="C24" s="49" t="str">
        <f t="shared" si="0"/>
        <v/>
      </c>
      <c r="D24" s="49" t="str">
        <f t="shared" si="4"/>
        <v>交通安全対策、犯罪被害者等施策</v>
      </c>
      <c r="F24" s="61" t="s">
        <v>261</v>
      </c>
      <c r="G24" s="62"/>
      <c r="H24" s="49" t="str">
        <f t="shared" si="1"/>
        <v/>
      </c>
      <c r="I24" s="49" t="str">
        <f t="shared" si="5"/>
        <v/>
      </c>
      <c r="K24" s="49"/>
      <c r="L24" s="49"/>
      <c r="O24" s="49"/>
      <c r="P24" s="49"/>
      <c r="Q24" s="63"/>
      <c r="T24" s="49"/>
      <c r="Y24" s="66" t="s">
        <v>433</v>
      </c>
      <c r="Z24" s="67"/>
      <c r="AA24" s="66" t="s">
        <v>496</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
      </c>
      <c r="K25" s="49"/>
      <c r="L25" s="49"/>
      <c r="O25" s="49"/>
      <c r="P25" s="49"/>
      <c r="Q25" s="63"/>
      <c r="T25" s="49"/>
      <c r="Y25" s="66" t="s">
        <v>435</v>
      </c>
      <c r="Z25" s="67"/>
      <c r="AA25" s="66" t="s">
        <v>497</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
      </c>
      <c r="K26" s="49"/>
      <c r="L26" s="49"/>
      <c r="O26" s="49"/>
      <c r="P26" s="49"/>
      <c r="Q26" s="63"/>
      <c r="T26" s="49"/>
      <c r="Y26" s="66" t="s">
        <v>436</v>
      </c>
      <c r="Z26" s="67"/>
      <c r="AA26" s="66" t="s">
        <v>499</v>
      </c>
      <c r="AB26" s="69"/>
      <c r="AC26" s="69"/>
      <c r="AD26" s="69"/>
      <c r="AE26" s="69"/>
      <c r="AF26" s="67"/>
      <c r="AK26" s="71" t="str">
        <f t="shared" si="8"/>
        <v>Y</v>
      </c>
    </row>
    <row r="27" spans="1:37" ht="13.5" customHeight="1" x14ac:dyDescent="0.15">
      <c r="A27" s="49" t="str">
        <f>IF(D24="","-",D24)</f>
        <v>交通安全対策、犯罪被害者等施策</v>
      </c>
      <c r="B27" s="49"/>
      <c r="F27" s="61" t="s">
        <v>212</v>
      </c>
      <c r="G27" s="62"/>
      <c r="H27" s="49" t="str">
        <f t="shared" si="1"/>
        <v/>
      </c>
      <c r="I27" s="49" t="str">
        <f t="shared" si="5"/>
        <v/>
      </c>
      <c r="K27" s="49"/>
      <c r="L27" s="49"/>
      <c r="O27" s="49"/>
      <c r="P27" s="49"/>
      <c r="Q27" s="63"/>
      <c r="T27" s="49"/>
      <c r="Y27" s="66" t="s">
        <v>437</v>
      </c>
      <c r="Z27" s="67"/>
      <c r="AA27" s="66" t="s">
        <v>267</v>
      </c>
      <c r="AB27" s="69"/>
      <c r="AC27" s="69"/>
      <c r="AD27" s="69"/>
      <c r="AE27" s="69"/>
      <c r="AF27" s="67"/>
      <c r="AK27" s="71" t="str">
        <f t="shared" si="8"/>
        <v>Z</v>
      </c>
    </row>
    <row r="28" spans="1:37" ht="13.5" customHeight="1" x14ac:dyDescent="0.15">
      <c r="B28" s="49"/>
      <c r="F28" s="61" t="s">
        <v>214</v>
      </c>
      <c r="G28" s="62"/>
      <c r="H28" s="49" t="str">
        <f t="shared" si="1"/>
        <v/>
      </c>
      <c r="I28" s="49" t="str">
        <f t="shared" si="5"/>
        <v/>
      </c>
      <c r="K28" s="49"/>
      <c r="L28" s="49"/>
      <c r="O28" s="49"/>
      <c r="P28" s="49"/>
      <c r="Q28" s="63"/>
      <c r="T28" s="49"/>
      <c r="Y28" s="66" t="s">
        <v>425</v>
      </c>
      <c r="Z28" s="67"/>
      <c r="AA28" s="66" t="s">
        <v>500</v>
      </c>
      <c r="AB28" s="69"/>
      <c r="AC28" s="69"/>
      <c r="AD28" s="69"/>
      <c r="AE28" s="69"/>
      <c r="AF28" s="67"/>
      <c r="AK28" s="71" t="s">
        <v>315</v>
      </c>
    </row>
    <row r="29" spans="1:37" ht="13.5" customHeight="1" x14ac:dyDescent="0.15">
      <c r="A29" s="49"/>
      <c r="B29" s="49"/>
      <c r="F29" s="61" t="s">
        <v>204</v>
      </c>
      <c r="G29" s="62"/>
      <c r="H29" s="49" t="str">
        <f t="shared" si="1"/>
        <v/>
      </c>
      <c r="I29" s="49" t="str">
        <f t="shared" si="5"/>
        <v/>
      </c>
      <c r="K29" s="49"/>
      <c r="L29" s="49"/>
      <c r="O29" s="49"/>
      <c r="P29" s="49"/>
      <c r="Q29" s="63"/>
      <c r="T29" s="49"/>
      <c r="Y29" s="66" t="s">
        <v>296</v>
      </c>
      <c r="Z29" s="67"/>
      <c r="AA29" s="66" t="s">
        <v>215</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
      </c>
      <c r="K30" s="49"/>
      <c r="L30" s="49"/>
      <c r="O30" s="49"/>
      <c r="P30" s="49"/>
      <c r="Q30" s="63"/>
      <c r="T30" s="49"/>
      <c r="Y30" s="66" t="s">
        <v>351</v>
      </c>
      <c r="Z30" s="67"/>
      <c r="AA30" s="66" t="s">
        <v>316</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
      </c>
      <c r="K31" s="49"/>
      <c r="L31" s="49"/>
      <c r="O31" s="49"/>
      <c r="P31" s="49"/>
      <c r="Q31" s="63"/>
      <c r="T31" s="49"/>
      <c r="Y31" s="66" t="s">
        <v>55</v>
      </c>
      <c r="Z31" s="67"/>
      <c r="AA31" s="66" t="s">
        <v>457</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
      </c>
      <c r="K32" s="49"/>
      <c r="L32" s="49"/>
      <c r="O32" s="49"/>
      <c r="P32" s="49"/>
      <c r="Q32" s="63"/>
      <c r="T32" s="49"/>
      <c r="Y32" s="66" t="s">
        <v>399</v>
      </c>
      <c r="Z32" s="67"/>
      <c r="AA32" s="66" t="s">
        <v>35</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333</v>
      </c>
      <c r="G34" s="62" t="s">
        <v>18</v>
      </c>
      <c r="H34" s="49" t="str">
        <f t="shared" si="1"/>
        <v>自動車安全特別会計自動車事故対策勘定</v>
      </c>
      <c r="I34" s="49" t="str">
        <f t="shared" si="5"/>
        <v>自動車安全特別会計自動車事故対策勘定</v>
      </c>
      <c r="K34" s="49"/>
      <c r="L34" s="49"/>
      <c r="O34" s="49"/>
      <c r="P34" s="49"/>
      <c r="Q34" s="63"/>
      <c r="T34" s="49"/>
      <c r="Y34" s="66" t="s">
        <v>372</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自動車安全特別会計自動車事故対策勘定</v>
      </c>
      <c r="K35" s="49"/>
      <c r="L35" s="49"/>
      <c r="O35" s="49"/>
      <c r="P35" s="49"/>
      <c r="Q35" s="63"/>
      <c r="T35" s="49"/>
      <c r="Y35" s="66" t="s">
        <v>439</v>
      </c>
      <c r="Z35" s="67"/>
      <c r="AC35" s="69"/>
      <c r="AF35" s="67"/>
      <c r="AK35" s="71" t="str">
        <f t="shared" si="9"/>
        <v>h</v>
      </c>
    </row>
    <row r="36" spans="1:37" ht="13.5" customHeight="1" x14ac:dyDescent="0.15">
      <c r="A36" s="49"/>
      <c r="B36" s="49"/>
      <c r="F36" s="61" t="s">
        <v>336</v>
      </c>
      <c r="G36" s="62"/>
      <c r="H36" s="49" t="str">
        <f t="shared" si="1"/>
        <v/>
      </c>
      <c r="I36" s="49" t="str">
        <f t="shared" si="5"/>
        <v>自動車安全特別会計自動車事故対策勘定</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447</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450</v>
      </c>
      <c r="Z45" s="67"/>
      <c r="AF45" s="67"/>
      <c r="AK45" s="71" t="str">
        <f t="shared" si="9"/>
        <v>r</v>
      </c>
    </row>
    <row r="46" spans="1:37" x14ac:dyDescent="0.15">
      <c r="A46" s="49"/>
      <c r="B46" s="49"/>
      <c r="F46" s="49"/>
      <c r="G46" s="63"/>
      <c r="K46" s="49"/>
      <c r="L46" s="49"/>
      <c r="O46" s="49"/>
      <c r="P46" s="49"/>
      <c r="Q46" s="63"/>
      <c r="T46" s="49"/>
      <c r="Y46" s="66" t="s">
        <v>382</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458</v>
      </c>
      <c r="Z53" s="67"/>
      <c r="AF53" s="67"/>
    </row>
    <row r="54" spans="1:37" x14ac:dyDescent="0.15">
      <c r="A54" s="49"/>
      <c r="B54" s="49"/>
      <c r="F54" s="49"/>
      <c r="G54" s="63"/>
      <c r="K54" s="49"/>
      <c r="L54" s="49"/>
      <c r="O54" s="49"/>
      <c r="P54" s="55"/>
      <c r="Q54" s="63"/>
      <c r="T54" s="49"/>
      <c r="Y54" s="66" t="s">
        <v>459</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461</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36</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321</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108</v>
      </c>
    </row>
    <row r="71" spans="1:32" x14ac:dyDescent="0.15">
      <c r="Y71" s="66" t="s">
        <v>466</v>
      </c>
    </row>
    <row r="72" spans="1:32" x14ac:dyDescent="0.15">
      <c r="Y72" s="66" t="s">
        <v>467</v>
      </c>
    </row>
    <row r="73" spans="1:32" x14ac:dyDescent="0.15">
      <c r="Y73" s="66" t="s">
        <v>440</v>
      </c>
    </row>
    <row r="74" spans="1:32" x14ac:dyDescent="0.15">
      <c r="Y74" s="66" t="s">
        <v>468</v>
      </c>
    </row>
    <row r="75" spans="1:32" x14ac:dyDescent="0.15">
      <c r="Y75" s="66" t="s">
        <v>366</v>
      </c>
    </row>
    <row r="76" spans="1:32" x14ac:dyDescent="0.15">
      <c r="Y76" s="66" t="s">
        <v>472</v>
      </c>
    </row>
    <row r="77" spans="1:32" x14ac:dyDescent="0.15">
      <c r="Y77" s="66" t="s">
        <v>473</v>
      </c>
    </row>
    <row r="78" spans="1:32" x14ac:dyDescent="0.15">
      <c r="Y78" s="66" t="s">
        <v>451</v>
      </c>
    </row>
    <row r="79" spans="1:32" x14ac:dyDescent="0.15">
      <c r="Y79" s="66" t="s">
        <v>474</v>
      </c>
    </row>
    <row r="80" spans="1:32" x14ac:dyDescent="0.15">
      <c r="Y80" s="66" t="s">
        <v>476</v>
      </c>
    </row>
    <row r="81" spans="25:25" x14ac:dyDescent="0.15">
      <c r="Y81" s="66" t="s">
        <v>92</v>
      </c>
    </row>
    <row r="82" spans="25:25" x14ac:dyDescent="0.15">
      <c r="Y82" s="66" t="s">
        <v>328</v>
      </c>
    </row>
    <row r="83" spans="25:25" x14ac:dyDescent="0.15">
      <c r="Y83" s="66" t="s">
        <v>173</v>
      </c>
    </row>
    <row r="84" spans="25:25" x14ac:dyDescent="0.15">
      <c r="Y84" s="66" t="s">
        <v>477</v>
      </c>
    </row>
    <row r="85" spans="25:25" x14ac:dyDescent="0.15">
      <c r="Y85" s="66" t="s">
        <v>478</v>
      </c>
    </row>
    <row r="86" spans="25:25" x14ac:dyDescent="0.15">
      <c r="Y86" s="66" t="s">
        <v>479</v>
      </c>
    </row>
    <row r="87" spans="25:25" x14ac:dyDescent="0.15">
      <c r="Y87" s="66" t="s">
        <v>481</v>
      </c>
    </row>
    <row r="88" spans="25:25" x14ac:dyDescent="0.15">
      <c r="Y88" s="66" t="s">
        <v>482</v>
      </c>
    </row>
    <row r="89" spans="25:25" x14ac:dyDescent="0.15">
      <c r="Y89" s="66" t="s">
        <v>309</v>
      </c>
    </row>
    <row r="90" spans="25:25" x14ac:dyDescent="0.15">
      <c r="Y90" s="66" t="s">
        <v>483</v>
      </c>
    </row>
    <row r="91" spans="25:25" x14ac:dyDescent="0.15">
      <c r="Y91" s="66" t="s">
        <v>223</v>
      </c>
    </row>
    <row r="92" spans="25:25" x14ac:dyDescent="0.15">
      <c r="Y92" s="66" t="s">
        <v>444</v>
      </c>
    </row>
    <row r="93" spans="25:25" x14ac:dyDescent="0.15">
      <c r="Y93" s="66" t="s">
        <v>485</v>
      </c>
    </row>
    <row r="94" spans="25:25" x14ac:dyDescent="0.15">
      <c r="Y94" s="66" t="s">
        <v>142</v>
      </c>
    </row>
    <row r="95" spans="25:25" x14ac:dyDescent="0.15">
      <c r="Y95" s="66" t="s">
        <v>342</v>
      </c>
    </row>
    <row r="96" spans="25:25" x14ac:dyDescent="0.15">
      <c r="Y96" s="66" t="s">
        <v>68</v>
      </c>
    </row>
    <row r="97" spans="25:25" x14ac:dyDescent="0.15">
      <c r="Y97" s="66" t="s">
        <v>486</v>
      </c>
    </row>
    <row r="98" spans="25:25" x14ac:dyDescent="0.15">
      <c r="Y98" s="66" t="s">
        <v>277</v>
      </c>
    </row>
    <row r="121" spans="25:25" x14ac:dyDescent="0.15">
      <c r="Y121" s="51" t="s">
        <v>259</v>
      </c>
    </row>
    <row r="122" spans="25:25" x14ac:dyDescent="0.15">
      <c r="Y122" s="51" t="s">
        <v>262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2020-05-13T09:53:49Z</cp:lastPrinted>
  <dcterms:created xsi:type="dcterms:W3CDTF">2012-03-13T00:50:25Z</dcterms:created>
  <dcterms:modified xsi:type="dcterms:W3CDTF">2020-07-20T11:34:23Z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2020-06-29T17:07:33Z</vt:filetime>
  </property>
</Properties>
</file>