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1年以上)\管理班\05.行政事業レビュー・政策評価\2020年度(R2)\01_行政事業レビュー\02_回答\04_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<sst xmlns="http://schemas.openxmlformats.org/spreadsheetml/2006/main" count="2106" uniqueCount="561">
  <si>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</si>
  <si>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</si>
  <si>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</si>
  <si>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</si>
  <si>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</si>
  <si>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</si>
  <si>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</si>
  <si>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</si>
  <si>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</si>
  <si>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</si>
  <si>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</si>
  <si>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</si>
  <si>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</si>
  <si>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</si>
  <si>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</si>
  <si>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</si>
  <si>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</si>
  <si>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</si>
  <si>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</si>
  <si>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</si>
  <si>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</si>
  <si>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</si>
  <si>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</si>
  <si>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</si>
  <si>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</si>
  <si>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</si>
  <si>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</si>
  <si>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</si>
  <si>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</si>
  <si>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</si>
  <si>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</si>
  <si>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</si>
  <si>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</si>
  <si>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</si>
  <si>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</si>
  <si>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</si>
  <si>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</si>
  <si>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</si>
  <si>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</si>
  <si>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</si>
  <si>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</si>
  <si>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</si>
  <si>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</si>
  <si>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</si>
  <si>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</si>
  <si>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</si>
  <si>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</si>
  <si>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</si>
  <si>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</si>
  <si>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</si>
  <si>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</si>
  <si>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</si>
  <si>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</si>
  <si>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</si>
  <si>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</si>
  <si>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</si>
  <si>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</si>
  <si>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</si>
  <si>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</si>
  <si>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</si>
  <si>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</si>
  <si>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</si>
  <si>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</si>
  <si>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</si>
  <si>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</si>
  <si>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</si>
  <si>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</si>
  <si>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</si>
  <si>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</si>
  <si>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</si>
  <si>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</si>
  <si>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</si>
  <si>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</si>
  <si>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</si>
  <si>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</si>
  <si>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</si>
  <si>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</si>
  <si>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</si>
  <si>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</si>
  <si>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</si>
  <si>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</si>
  <si>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</si>
  <si>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</si>
  <si>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</si>
  <si>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</si>
  <si>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</si>
  <si>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</si>
  <si>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</si>
  <si>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</si>
  <si>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</si>
  <si>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</si>
  <si>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</si>
  <si>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</si>
  <si>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</si>
  <si>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</si>
  <si>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</si>
  <si>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</si>
  <si>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</si>
  <si>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</si>
  <si>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</si>
  <si>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</si>
  <si>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</si>
  <si>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</si>
  <si>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</si>
  <si>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</si>
  <si>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</si>
  <si>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</si>
  <si>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</si>
  <si>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</si>
  <si>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</si>
  <si>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</si>
  <si>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</si>
  <si>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</si>
  <si>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</si>
  <si>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</si>
  <si>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</si>
  <si>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</si>
  <si>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</si>
  <si>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</si>
  <si>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</si>
  <si>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</si>
  <si>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</si>
  <si>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</si>
  <si>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</si>
  <si>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</si>
  <si>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</si>
  <si>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</si>
  <si>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</si>
  <si>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</si>
  <si>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</si>
  <si>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</si>
  <si>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</si>
  <si>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</si>
  <si>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</si>
  <si>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</si>
  <si>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</si>
  <si>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</si>
  <si>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</si>
  <si>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</si>
  <si>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</si>
  <si>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</si>
  <si>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</si>
  <si>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</si>
  <si>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</si>
  <si>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</si>
  <si>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</si>
  <si>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</si>
  <si>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</si>
  <si>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</si>
  <si>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</si>
  <si>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</si>
  <si>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</si>
  <si>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</si>
  <si>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</si>
  <si>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</si>
  <si>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</si>
  <si>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</si>
  <si>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</si>
  <si>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</si>
  <si>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</si>
  <si>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</si>
  <si>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</si>
  <si>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</si>
  <si>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</si>
  <si>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</si>
  <si>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</si>
  <si>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</si>
  <si>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</si>
  <si>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</si>
  <si>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</si>
  <si>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</si>
  <si>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</si>
  <si>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</si>
  <si>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</si>
  <si>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</si>
  <si>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</si>
  <si>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</si>
  <si>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</si>
  <si>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</si>
  <si>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</si>
  <si>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</si>
  <si>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</si>
  <si>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</si>
  <si>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</si>
  <si>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</si>
  <si>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</si>
  <si>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</si>
  <si>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</si>
  <si>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</si>
  <si>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</si>
  <si>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</si>
  <si>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</si>
  <si>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</si>
  <si>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</si>
  <si>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</si>
  <si>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</si>
  <si>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</si>
  <si>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</si>
  <si>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</si>
  <si>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</si>
  <si>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</si>
  <si>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</si>
  <si>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</si>
  <si>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</si>
  <si>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</si>
  <si>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</si>
  <si>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</si>
  <si>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</si>
  <si>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</si>
  <si>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</si>
  <si>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</si>
  <si>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</si>
  <si>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</si>
  <si>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</si>
  <si>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</si>
  <si>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</si>
  <si>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</si>
  <si>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</si>
  <si>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</si>
  <si>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</si>
  <si>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</si>
  <si>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</si>
  <si>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</si>
  <si>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</si>
  <si>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</si>
  <si>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</si>
  <si>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</si>
  <si>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</si>
  <si>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</si>
  <si>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</si>
  <si>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</si>
  <si>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</si>
  <si>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</si>
  <si>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</si>
  <si>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</si>
  <si>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</si>
  <si>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</si>
  <si>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</si>
  <si>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</si>
  <si>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</si>
  <si>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</si>
  <si>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</si>
  <si>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</si>
  <si>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</si>
  <si>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</si>
  <si>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</si>
  <si>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</si>
  <si>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</si>
  <si>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</si>
  <si>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</si>
  <si>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</si>
  <si>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</si>
  <si>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</si>
  <si>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</si>
  <si>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</si>
  <si>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</si>
  <si>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</si>
  <si>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</si>
  <si>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</si>
  <si>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</si>
  <si>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</si>
  <si>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</si>
  <si>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</si>
  <si>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</si>
  <si>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</si>
  <si>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</si>
  <si>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</si>
  <si>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</si>
  <si>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</si>
  <si>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</si>
  <si>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</si>
  <si>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</si>
  <si>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</si>
  <si>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</si>
  <si>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</si>
  <si>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</si>
  <si>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</si>
  <si>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</si>
  <si>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</si>
  <si>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</si>
  <si>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</si>
  <si>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</si>
  <si>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</si>
  <si>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</si>
  <si>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</si>
  <si>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</si>
  <si>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</si>
  <si>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</si>
  <si>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</si>
  <si>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</si>
  <si>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</si>
  <si>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</si>
  <si>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</si>
  <si>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</si>
  <si>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</si>
  <si>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</si>
  <si>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</si>
  <si>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</si>
  <si>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</si>
  <si>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</si>
  <si>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</si>
  <si>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</si>
  <si>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</si>
  <si>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</si>
  <si>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</si>
  <si>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</si>
  <si>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</si>
  <si>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</si>
  <si>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</si>
  <si>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</si>
  <si>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</si>
  <si>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</si>
  <si>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</si>
  <si>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</si>
  <si>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</si>
  <si>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</si>
  <si>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</si>
  <si>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</si>
  <si>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</si>
  <si>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</si>
  <si>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</si>
  <si>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</si>
  <si>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</si>
  <si>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</si>
  <si>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</si>
  <si>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</si>
  <si>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</si>
  <si>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</si>
  <si>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</si>
  <si>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</si>
  <si>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</si>
  <si>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</si>
  <si>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</si>
  <si>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</si>
  <si>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</si>
  <si>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</si>
  <si>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</si>
  <si>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</si>
  <si>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</si>
  <si>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</si>
  <si>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</si>
  <si>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</si>
  <si>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</si>
  <si>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</si>
  <si>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</si>
  <si>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</si>
  <si>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</si>
  <si>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</si>
  <si>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</si>
  <si>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</si>
  <si>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</si>
  <si>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</si>
  <si>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</si>
  <si>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</si>
  <si>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</si>
  <si>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</si>
  <si>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</si>
  <si>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</si>
  <si>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</si>
  <si>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</si>
  <si>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</si>
  <si>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</si>
  <si>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</si>
  <si>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</si>
  <si>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</si>
  <si>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</si>
  <si>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</si>
  <si>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</si>
  <si>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</si>
  <si>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</si>
  <si>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</si>
  <si>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</si>
  <si>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</si>
  <si>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</si>
  <si>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</si>
  <si>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</si>
  <si>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</si>
  <si>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</si>
  <si>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</si>
  <si>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</si>
  <si>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</si>
  <si>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</si>
  <si>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</si>
  <si>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</si>
  <si>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</si>
  <si>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</si>
  <si>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</si>
  <si>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</si>
  <si>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</si>
  <si>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</si>
  <si>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</si>
  <si>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</si>
  <si>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</si>
  <si>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</si>
  <si>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</si>
  <si>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</si>
  <si>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</si>
  <si>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</si>
  <si>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</si>
  <si>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</si>
  <si>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</si>
  <si>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</si>
  <si>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</si>
  <si>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</si>
  <si>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</si>
  <si>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</si>
  <si>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</si>
  <si>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</si>
  <si>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</si>
  <si>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</si>
  <si>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</si>
  <si>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</si>
  <si>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</si>
  <si>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</si>
  <si>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</si>
  <si>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</si>
  <si>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</si>
  <si>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</si>
  <si>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</si>
  <si>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</si>
  <si>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</si>
  <si>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</si>
  <si>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</si>
  <si>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</si>
  <si>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</si>
  <si>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</si>
  <si>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</si>
  <si>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</si>
  <si>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</si>
  <si>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</si>
  <si>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</si>
  <si>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</si>
  <si>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</si>
  <si>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</si>
  <si>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</si>
  <si>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</si>
  <si>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</si>
  <si>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</si>
  <si>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</si>
  <si>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</si>
  <si>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</si>
  <si>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</si>
  <si>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</si>
  <si>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</si>
  <si>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</si>
  <si>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</si>
  <si>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</si>
  <si>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</si>
  <si>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</si>
  <si>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</si>
  <si>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</si>
  <si>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</si>
  <si>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</si>
  <si>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</si>
  <si>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</si>
  <si>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</si>
  <si>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</si>
  <si>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</si>
  <si>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</si>
  <si>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</si>
  <si>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</si>
  <si>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</si>
  <si>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</si>
  <si>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</si>
  <si>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</si>
  <si>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</si>
  <si>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</si>
  <si>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</si>
  <si>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</si>
  <si>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</si>
  <si>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</si>
  <si>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</si>
  <si>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</si>
  <si>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</si>
  <si>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</si>
  <si>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</si>
  <si>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</si>
  <si>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</si>
  <si>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</si>
  <si>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</si>
  <si>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</si>
  <si>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鉄道安全対策等</t>
    <phoneticPr fontId="5"/>
  </si>
  <si>
    <t>鉄道局</t>
    <phoneticPr fontId="5"/>
  </si>
  <si>
    <t>安全監理官</t>
    <rPh sb="0" eb="2">
      <t>アンゼン</t>
    </rPh>
    <rPh sb="2" eb="5">
      <t>カンリカン</t>
    </rPh>
    <phoneticPr fontId="5"/>
  </si>
  <si>
    <t>○</t>
  </si>
  <si>
    <t>交通安全対策基本法第３０条、第３１条
鉄道事業法第５６条
軌道法第２６条で準用する鉄道事業法第５６条</t>
    <phoneticPr fontId="5"/>
  </si>
  <si>
    <t>第１０次交通安全基本計画
国土交通省交通安全業務計画</t>
    <phoneticPr fontId="5"/>
  </si>
  <si>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phoneticPr fontId="5"/>
  </si>
  <si>
    <t>鉄道運転事故による乗客の死者数0人</t>
    <phoneticPr fontId="5"/>
  </si>
  <si>
    <t>鉄道運転事故による乗客の死亡者数</t>
    <phoneticPr fontId="5"/>
  </si>
  <si>
    <t>人</t>
    <rPh sb="0" eb="1">
      <t>ニン</t>
    </rPh>
    <phoneticPr fontId="5"/>
  </si>
  <si>
    <t>鉄道事故等報告規則及び軌道事故等報告規則に基づく運転事故の報告（各年度）</t>
    <phoneticPr fontId="5"/>
  </si>
  <si>
    <t>全国の鉄軌道事業者のうち保安監査を行う事業者の割合20%</t>
    <phoneticPr fontId="5"/>
  </si>
  <si>
    <t>全国の鉄軌道事業者のうち保安監査を行う事業者の割合
（保安監査を行う事業者数／全国の鉄軌道事業者数）</t>
    <phoneticPr fontId="5"/>
  </si>
  <si>
    <t>地方運輸局等において実施した保安監査件数を本省にて集計</t>
    <phoneticPr fontId="5"/>
  </si>
  <si>
    <t>保安連絡会議の開催回数</t>
    <phoneticPr fontId="5"/>
  </si>
  <si>
    <t>保安監査に係る旅費／実施回数　　　　　　　　　　　　　　</t>
    <phoneticPr fontId="5"/>
  </si>
  <si>
    <t>保安連絡会議に係る旅費／実施回数　</t>
    <phoneticPr fontId="5"/>
  </si>
  <si>
    <t>５　安全で安心できる交通の確保、治安・生活安全の確保</t>
    <phoneticPr fontId="5"/>
  </si>
  <si>
    <t>１４　公共交通の安全確保・鉄道の安全性向上、ハイジャック・航空機テロ防止を推進する</t>
    <phoneticPr fontId="5"/>
  </si>
  <si>
    <t>鉄道運転事故による乗客の死亡者数</t>
    <phoneticPr fontId="5"/>
  </si>
  <si>
    <t>本事業は、鉄道の安全確保に必要なものであり、優先度の高いものである。</t>
    <phoneticPr fontId="5"/>
  </si>
  <si>
    <t>‐</t>
  </si>
  <si>
    <t>鉄道運転事故による乗客の死亡者数は平成１８年度より目標である０人を達成している。</t>
    <phoneticPr fontId="5"/>
  </si>
  <si>
    <t>鉄道の安全確保のためには、保安監査等の実施が必要である。</t>
    <phoneticPr fontId="5"/>
  </si>
  <si>
    <t>得られた成果は、鉄道事業者に周知し活用されている。</t>
    <phoneticPr fontId="5"/>
  </si>
  <si>
    <t>292</t>
    <phoneticPr fontId="5"/>
  </si>
  <si>
    <t>269</t>
    <phoneticPr fontId="5"/>
  </si>
  <si>
    <t>276</t>
    <phoneticPr fontId="5"/>
  </si>
  <si>
    <t>143</t>
    <phoneticPr fontId="5"/>
  </si>
  <si>
    <t>139</t>
    <phoneticPr fontId="5"/>
  </si>
  <si>
    <t>148</t>
    <phoneticPr fontId="5"/>
  </si>
  <si>
    <t>160</t>
    <phoneticPr fontId="5"/>
  </si>
  <si>
    <t>153</t>
    <phoneticPr fontId="5"/>
  </si>
  <si>
    <t>職員旅費</t>
    <phoneticPr fontId="5"/>
  </si>
  <si>
    <t>公共交通等安全対策調査費</t>
    <phoneticPr fontId="5"/>
  </si>
  <si>
    <t>鉄道網充実・活性化推進調査費</t>
    <phoneticPr fontId="5"/>
  </si>
  <si>
    <t>委員等旅費</t>
    <phoneticPr fontId="5"/>
  </si>
  <si>
    <t>諸謝金</t>
    <phoneticPr fontId="5"/>
  </si>
  <si>
    <t>回</t>
    <phoneticPr fontId="5"/>
  </si>
  <si>
    <t>回</t>
    <phoneticPr fontId="5"/>
  </si>
  <si>
    <t>-</t>
    <phoneticPr fontId="5"/>
  </si>
  <si>
    <t>保安監査の実施回数</t>
    <phoneticPr fontId="5"/>
  </si>
  <si>
    <t>旅費等</t>
    <phoneticPr fontId="5"/>
  </si>
  <si>
    <t>保安監査や事故調査等旅費及び事故速報に関する通信装置維持費等、事故防止対策に要する費用</t>
    <phoneticPr fontId="5"/>
  </si>
  <si>
    <t>鉄道の安全の確保に関する行政指導、保安監査、事故等調査、事故防止活動等</t>
    <phoneticPr fontId="5"/>
  </si>
  <si>
    <t>北陸信越運輸局</t>
    <phoneticPr fontId="5"/>
  </si>
  <si>
    <t>回</t>
    <rPh sb="0" eb="1">
      <t>カイ</t>
    </rPh>
    <phoneticPr fontId="5"/>
  </si>
  <si>
    <t>万円</t>
    <rPh sb="0" eb="2">
      <t>マンエン</t>
    </rPh>
    <phoneticPr fontId="5"/>
  </si>
  <si>
    <t>　　万円/回</t>
    <rPh sb="2" eb="4">
      <t>マンエン</t>
    </rPh>
    <rPh sb="5" eb="6">
      <t>カイ</t>
    </rPh>
    <phoneticPr fontId="5"/>
  </si>
  <si>
    <t>人</t>
    <rPh sb="0" eb="1">
      <t>ニン</t>
    </rPh>
    <phoneticPr fontId="5"/>
  </si>
  <si>
    <t>152</t>
    <phoneticPr fontId="5"/>
  </si>
  <si>
    <t>東北運輸局</t>
    <rPh sb="0" eb="2">
      <t>トウホク</t>
    </rPh>
    <phoneticPr fontId="5"/>
  </si>
  <si>
    <t>中国運輸局</t>
    <rPh sb="0" eb="2">
      <t>チュウゴク</t>
    </rPh>
    <phoneticPr fontId="5"/>
  </si>
  <si>
    <t>関東運輸局</t>
    <rPh sb="0" eb="2">
      <t>カントウ</t>
    </rPh>
    <phoneticPr fontId="5"/>
  </si>
  <si>
    <t>九州運輸局</t>
    <rPh sb="0" eb="2">
      <t>キュウシュウ</t>
    </rPh>
    <phoneticPr fontId="5"/>
  </si>
  <si>
    <t>中部運輸局</t>
    <rPh sb="0" eb="2">
      <t>チュウブ</t>
    </rPh>
    <phoneticPr fontId="5"/>
  </si>
  <si>
    <t>近畿運輸局</t>
    <rPh sb="0" eb="2">
      <t>キンキ</t>
    </rPh>
    <phoneticPr fontId="5"/>
  </si>
  <si>
    <t>北海道運輸局</t>
    <rPh sb="0" eb="3">
      <t>ホッカイドウ</t>
    </rPh>
    <phoneticPr fontId="5"/>
  </si>
  <si>
    <t>四国運輸局</t>
    <phoneticPr fontId="5"/>
  </si>
  <si>
    <t>A.　東北運輸局</t>
    <phoneticPr fontId="5"/>
  </si>
  <si>
    <t>安全監理官　酒井 浩二</t>
    <rPh sb="6" eb="8">
      <t>サカイ</t>
    </rPh>
    <rPh sb="9" eb="11">
      <t>コウジ</t>
    </rPh>
    <phoneticPr fontId="5"/>
  </si>
  <si>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t>
    <phoneticPr fontId="5"/>
  </si>
  <si>
    <t>　今後も引き続き、効率的な庁費・旅費等の執行に努める。</t>
    <phoneticPr fontId="5"/>
  </si>
  <si>
    <t>鉄道の安全確保のため、妥当なコストとなっている。</t>
    <rPh sb="11" eb="13">
      <t>ダトウ</t>
    </rPh>
    <phoneticPr fontId="5"/>
  </si>
  <si>
    <t>活動実績は、概ね見込みに見合ったものである。</t>
    <rPh sb="0" eb="2">
      <t>カツドウ</t>
    </rPh>
    <rPh sb="2" eb="4">
      <t>ジッセキ</t>
    </rPh>
    <rPh sb="6" eb="7">
      <t>オオム</t>
    </rPh>
    <rPh sb="8" eb="10">
      <t>ミコ</t>
    </rPh>
    <rPh sb="12" eb="14">
      <t>ミア</t>
    </rPh>
    <phoneticPr fontId="5"/>
  </si>
  <si>
    <t>優先度を精査して実施し、効率化に向けた工夫を行っている。</t>
    <rPh sb="12" eb="15">
      <t>コウリツカ</t>
    </rPh>
    <rPh sb="16" eb="17">
      <t>ム</t>
    </rPh>
    <rPh sb="19" eb="21">
      <t>クフウ</t>
    </rPh>
    <rPh sb="22" eb="23">
      <t>オコナ</t>
    </rPh>
    <phoneticPr fontId="5"/>
  </si>
  <si>
    <t>　　百万円/回</t>
    <rPh sb="2" eb="3">
      <t>ヒャク</t>
    </rPh>
    <rPh sb="3" eb="5">
      <t>マンエン</t>
    </rPh>
    <rPh sb="6" eb="7">
      <t>カイ</t>
    </rPh>
    <phoneticPr fontId="5"/>
  </si>
  <si>
    <t>25/66</t>
    <phoneticPr fontId="5"/>
  </si>
  <si>
    <t>28/61</t>
    <phoneticPr fontId="5"/>
  </si>
  <si>
    <t>11/77</t>
    <phoneticPr fontId="5"/>
  </si>
  <si>
    <t>15/13</t>
    <phoneticPr fontId="5"/>
  </si>
  <si>
    <t>14/1１</t>
    <phoneticPr fontId="5"/>
  </si>
  <si>
    <t>28/10</t>
    <phoneticPr fontId="5"/>
  </si>
  <si>
    <t>鉄軌道事業者（全国に約２００社）に対する７７回の保安監査により、輸送の安全の確保に関係する取組が適切に行われているかを監査し、また、国土交通省と鉄軌道事業者等で構成する保安連絡会議を１０回開催し、鉄軌道の保安度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phoneticPr fontId="5"/>
  </si>
  <si>
    <t>-</t>
  </si>
  <si>
    <t>-</t>
    <phoneticPr fontId="5"/>
  </si>
  <si>
    <t>本事業は、鉄道の安全確保に必要なものであり、国民や社会のニーズを的確に反映している。</t>
    <rPh sb="22" eb="24">
      <t>コクミン</t>
    </rPh>
    <rPh sb="25" eb="27">
      <t>シャカイ</t>
    </rPh>
    <rPh sb="32" eb="34">
      <t>テキカク</t>
    </rPh>
    <rPh sb="35" eb="37">
      <t>ハンエイ</t>
    </rPh>
    <phoneticPr fontId="5"/>
  </si>
  <si>
    <t>本事業は、鉄道の安全確保に必要なものであり、その性格上、地方自治体、民間等に委ねることができない。</t>
    <rPh sb="36" eb="37">
      <t>トウ</t>
    </rPh>
    <phoneticPr fontId="5"/>
  </si>
  <si>
    <t>保安監査など、使途は真に必要なものに限定されている。</t>
    <phoneticPr fontId="5"/>
  </si>
  <si>
    <t>　鉄軌道事業者に対し、輸送の安全の確保に関する取り組みが適切であるか等について保安監査を実施するほか、保安度を向上させるため、国土交通省と鉄軌道事業者等で構成する会議を開催。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</si>
</sst>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19</xdr:col>
      <xdr:colOff>48932</xdr:colOff>
      <xdr:row>744</xdr:row>
      <xdr:rowOff>110948</xdr:rowOff>
    </xdr:to>
    <xdr:sp macro="" textlink="">
      <xdr:nvSpPr>
        <xdr:cNvPr id="2" name="テキスト ボックス 1"/>
        <xdr:cNvSpPr txBox="1"/>
      </xdr:nvSpPr>
      <xdr:spPr bwMode="auto">
        <a:xfrm>
          <a:off x="1853514" y="44008074"/>
          <a:ext cx="2108391" cy="80601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４６百万円</a:t>
          </a:r>
        </a:p>
      </xdr:txBody>
    </xdr:sp>
    <xdr:clientData/>
  </xdr:twoCellAnchor>
  <xdr:twoCellAnchor>
    <xdr:from>
      <xdr:col>19</xdr:col>
      <xdr:colOff>180203</xdr:colOff>
      <xdr:row>743</xdr:row>
      <xdr:rowOff>0</xdr:rowOff>
    </xdr:from>
    <xdr:to>
      <xdr:col>31</xdr:col>
      <xdr:colOff>156821</xdr:colOff>
      <xdr:row>743</xdr:row>
      <xdr:rowOff>0</xdr:rowOff>
    </xdr:to>
    <xdr:cxnSp macro="">
      <xdr:nvCxnSpPr>
        <xdr:cNvPr id="3" name="直線矢印コネクタ 2"/>
        <xdr:cNvCxnSpPr/>
      </xdr:nvCxnSpPr>
      <xdr:spPr bwMode="auto">
        <a:xfrm>
          <a:off x="4093176" y="44355608"/>
          <a:ext cx="2447969"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33</xdr:col>
      <xdr:colOff>77230</xdr:colOff>
      <xdr:row>741</xdr:row>
      <xdr:rowOff>308918</xdr:rowOff>
    </xdr:from>
    <xdr:to>
      <xdr:col>47</xdr:col>
      <xdr:colOff>156210</xdr:colOff>
      <xdr:row>744</xdr:row>
      <xdr:rowOff>72333</xdr:rowOff>
    </xdr:to>
    <xdr:sp macro="" textlink="">
      <xdr:nvSpPr>
        <xdr:cNvPr id="4" name="テキスト ボックス 5"/>
        <xdr:cNvSpPr txBox="1"/>
      </xdr:nvSpPr>
      <xdr:spPr bwMode="auto">
        <a:xfrm>
          <a:off x="6873446" y="43969459"/>
          <a:ext cx="2962223" cy="80601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Ａ．地方運輸局（９局）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clientData/>
  </xdr:twoCellAnchor>
  <xdr:twoCellAnchor>
    <xdr:from>
      <xdr:col>16</xdr:col>
      <xdr:colOff>167331</xdr:colOff>
      <xdr:row>745</xdr:row>
      <xdr:rowOff>64357</xdr:rowOff>
    </xdr:from>
    <xdr:to>
      <xdr:col>28</xdr:col>
      <xdr:colOff>89</xdr:colOff>
      <xdr:row>746</xdr:row>
      <xdr:rowOff>193857</xdr:rowOff>
    </xdr:to>
    <xdr:sp macro="" textlink="">
      <xdr:nvSpPr>
        <xdr:cNvPr id="5" name="テキスト ボックス 4"/>
        <xdr:cNvSpPr txBox="1"/>
      </xdr:nvSpPr>
      <xdr:spPr bwMode="auto">
        <a:xfrm>
          <a:off x="3462466" y="45115033"/>
          <a:ext cx="2304109" cy="477033"/>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鉄道等の安全の確保に関する指導監督、地方運輸局への予算配分</a:t>
          </a:r>
        </a:p>
      </xdr:txBody>
    </xdr:sp>
    <xdr:clientData/>
  </xdr:twoCellAnchor>
  <xdr:twoCellAnchor>
    <xdr:from>
      <xdr:col>16</xdr:col>
      <xdr:colOff>25743</xdr:colOff>
      <xdr:row>744</xdr:row>
      <xdr:rowOff>283176</xdr:rowOff>
    </xdr:from>
    <xdr:to>
      <xdr:col>27</xdr:col>
      <xdr:colOff>152409</xdr:colOff>
      <xdr:row>747</xdr:row>
      <xdr:rowOff>3268</xdr:rowOff>
    </xdr:to>
    <xdr:sp macro="" textlink="">
      <xdr:nvSpPr>
        <xdr:cNvPr id="6" name="大かっこ 5"/>
        <xdr:cNvSpPr/>
      </xdr:nvSpPr>
      <xdr:spPr bwMode="auto">
        <a:xfrm>
          <a:off x="3320878" y="44986318"/>
          <a:ext cx="2392072" cy="76269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25743</xdr:colOff>
      <xdr:row>744</xdr:row>
      <xdr:rowOff>167331</xdr:rowOff>
    </xdr:from>
    <xdr:to>
      <xdr:col>12</xdr:col>
      <xdr:colOff>25743</xdr:colOff>
      <xdr:row>747</xdr:row>
      <xdr:rowOff>253828</xdr:rowOff>
    </xdr:to>
    <xdr:cxnSp macro="">
      <xdr:nvCxnSpPr>
        <xdr:cNvPr id="7" name="直線矢印コネクタ 6"/>
        <xdr:cNvCxnSpPr/>
      </xdr:nvCxnSpPr>
      <xdr:spPr bwMode="auto">
        <a:xfrm>
          <a:off x="2497094" y="44870473"/>
          <a:ext cx="0" cy="1129098"/>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12871</xdr:colOff>
      <xdr:row>748</xdr:row>
      <xdr:rowOff>25744</xdr:rowOff>
    </xdr:from>
    <xdr:to>
      <xdr:col>14</xdr:col>
      <xdr:colOff>195392</xdr:colOff>
      <xdr:row>750</xdr:row>
      <xdr:rowOff>143733</xdr:rowOff>
    </xdr:to>
    <xdr:sp macro="" textlink="">
      <xdr:nvSpPr>
        <xdr:cNvPr id="8" name="テキスト ボックス 7"/>
        <xdr:cNvSpPr txBox="1"/>
      </xdr:nvSpPr>
      <xdr:spPr bwMode="auto">
        <a:xfrm>
          <a:off x="1866385" y="46119021"/>
          <a:ext cx="1212250" cy="813057"/>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p>
      </xdr:txBody>
    </xdr:sp>
    <xdr:clientData/>
  </xdr:twoCellAnchor>
  <xdr:twoCellAnchor>
    <xdr:from>
      <xdr:col>16</xdr:col>
      <xdr:colOff>128716</xdr:colOff>
      <xdr:row>748</xdr:row>
      <xdr:rowOff>77230</xdr:rowOff>
    </xdr:from>
    <xdr:to>
      <xdr:col>27</xdr:col>
      <xdr:colOff>161498</xdr:colOff>
      <xdr:row>750</xdr:row>
      <xdr:rowOff>149506</xdr:rowOff>
    </xdr:to>
    <xdr:sp macro="" textlink="">
      <xdr:nvSpPr>
        <xdr:cNvPr id="9" name="テキスト ボックス 8"/>
        <xdr:cNvSpPr txBox="1"/>
      </xdr:nvSpPr>
      <xdr:spPr bwMode="auto">
        <a:xfrm>
          <a:off x="3423851" y="46170507"/>
          <a:ext cx="2298188" cy="76734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鉄道等の安全の確保に関する指導監督、保安監査等に関する事務経費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64358</xdr:colOff>
      <xdr:row>748</xdr:row>
      <xdr:rowOff>12872</xdr:rowOff>
    </xdr:from>
    <xdr:to>
      <xdr:col>27</xdr:col>
      <xdr:colOff>188278</xdr:colOff>
      <xdr:row>750</xdr:row>
      <xdr:rowOff>45187</xdr:rowOff>
    </xdr:to>
    <xdr:sp macro="" textlink="">
      <xdr:nvSpPr>
        <xdr:cNvPr id="11" name="大かっこ 10"/>
        <xdr:cNvSpPr/>
      </xdr:nvSpPr>
      <xdr:spPr bwMode="auto">
        <a:xfrm>
          <a:off x="3359493" y="46106149"/>
          <a:ext cx="2389326" cy="7273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51487</xdr:colOff>
      <xdr:row>745</xdr:row>
      <xdr:rowOff>77230</xdr:rowOff>
    </xdr:from>
    <xdr:to>
      <xdr:col>48</xdr:col>
      <xdr:colOff>24207</xdr:colOff>
      <xdr:row>746</xdr:row>
      <xdr:rowOff>227834</xdr:rowOff>
    </xdr:to>
    <xdr:sp macro="" textlink="">
      <xdr:nvSpPr>
        <xdr:cNvPr id="12" name="Text Box 4"/>
        <xdr:cNvSpPr txBox="1">
          <a:spLocks noChangeArrowheads="1"/>
        </xdr:cNvSpPr>
      </xdr:nvSpPr>
      <xdr:spPr bwMode="auto">
        <a:xfrm>
          <a:off x="7053649" y="45127906"/>
          <a:ext cx="2855963" cy="498137"/>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33</xdr:col>
      <xdr:colOff>102973</xdr:colOff>
      <xdr:row>744</xdr:row>
      <xdr:rowOff>231690</xdr:rowOff>
    </xdr:from>
    <xdr:to>
      <xdr:col>48</xdr:col>
      <xdr:colOff>55812</xdr:colOff>
      <xdr:row>746</xdr:row>
      <xdr:rowOff>251150</xdr:rowOff>
    </xdr:to>
    <xdr:sp macro="" textlink="">
      <xdr:nvSpPr>
        <xdr:cNvPr id="13" name="大かっこ 12"/>
        <xdr:cNvSpPr/>
      </xdr:nvSpPr>
      <xdr:spPr bwMode="auto">
        <a:xfrm>
          <a:off x="6899189" y="44934832"/>
          <a:ext cx="3042028" cy="7145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102973</xdr:colOff>
      <xdr:row>837</xdr:row>
      <xdr:rowOff>128717</xdr:rowOff>
    </xdr:from>
    <xdr:to>
      <xdr:col>36</xdr:col>
      <xdr:colOff>141588</xdr:colOff>
      <xdr:row>837</xdr:row>
      <xdr:rowOff>514865</xdr:rowOff>
    </xdr:to>
    <xdr:sp macro="" textlink="">
      <xdr:nvSpPr>
        <xdr:cNvPr id="14" name="テキスト ボックス 13"/>
        <xdr:cNvSpPr txBox="1"/>
      </xdr:nvSpPr>
      <xdr:spPr>
        <a:xfrm>
          <a:off x="6899189" y="5420239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115845</xdr:colOff>
      <xdr:row>837</xdr:row>
      <xdr:rowOff>102973</xdr:rowOff>
    </xdr:from>
    <xdr:to>
      <xdr:col>40</xdr:col>
      <xdr:colOff>154460</xdr:colOff>
      <xdr:row>837</xdr:row>
      <xdr:rowOff>489121</xdr:rowOff>
    </xdr:to>
    <xdr:sp macro="" textlink="">
      <xdr:nvSpPr>
        <xdr:cNvPr id="15" name="テキスト ボックス 14"/>
        <xdr:cNvSpPr txBox="1"/>
      </xdr:nvSpPr>
      <xdr:spPr>
        <a:xfrm>
          <a:off x="7735845" y="54176655"/>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90102</xdr:colOff>
      <xdr:row>838</xdr:row>
      <xdr:rowOff>128716</xdr:rowOff>
    </xdr:from>
    <xdr:to>
      <xdr:col>36</xdr:col>
      <xdr:colOff>128717</xdr:colOff>
      <xdr:row>838</xdr:row>
      <xdr:rowOff>514864</xdr:rowOff>
    </xdr:to>
    <xdr:sp macro="" textlink="">
      <xdr:nvSpPr>
        <xdr:cNvPr id="16" name="テキスト ボックス 15"/>
        <xdr:cNvSpPr txBox="1"/>
      </xdr:nvSpPr>
      <xdr:spPr>
        <a:xfrm>
          <a:off x="6886318" y="54730135"/>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838</xdr:row>
      <xdr:rowOff>115845</xdr:rowOff>
    </xdr:from>
    <xdr:to>
      <xdr:col>40</xdr:col>
      <xdr:colOff>141588</xdr:colOff>
      <xdr:row>838</xdr:row>
      <xdr:rowOff>501993</xdr:rowOff>
    </xdr:to>
    <xdr:sp macro="" textlink="">
      <xdr:nvSpPr>
        <xdr:cNvPr id="17" name="テキスト ボックス 16"/>
        <xdr:cNvSpPr txBox="1"/>
      </xdr:nvSpPr>
      <xdr:spPr>
        <a:xfrm>
          <a:off x="7722973" y="5471726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77229</xdr:colOff>
      <xdr:row>839</xdr:row>
      <xdr:rowOff>115845</xdr:rowOff>
    </xdr:from>
    <xdr:to>
      <xdr:col>36</xdr:col>
      <xdr:colOff>115844</xdr:colOff>
      <xdr:row>839</xdr:row>
      <xdr:rowOff>501993</xdr:rowOff>
    </xdr:to>
    <xdr:sp macro="" textlink="">
      <xdr:nvSpPr>
        <xdr:cNvPr id="18" name="テキスト ボックス 17"/>
        <xdr:cNvSpPr txBox="1"/>
      </xdr:nvSpPr>
      <xdr:spPr>
        <a:xfrm>
          <a:off x="6873445" y="5524500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90102</xdr:colOff>
      <xdr:row>839</xdr:row>
      <xdr:rowOff>115845</xdr:rowOff>
    </xdr:from>
    <xdr:to>
      <xdr:col>40</xdr:col>
      <xdr:colOff>128717</xdr:colOff>
      <xdr:row>839</xdr:row>
      <xdr:rowOff>501993</xdr:rowOff>
    </xdr:to>
    <xdr:sp macro="" textlink="">
      <xdr:nvSpPr>
        <xdr:cNvPr id="19" name="テキスト ボックス 18"/>
        <xdr:cNvSpPr txBox="1"/>
      </xdr:nvSpPr>
      <xdr:spPr>
        <a:xfrm>
          <a:off x="7710102" y="5524500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840</xdr:row>
      <xdr:rowOff>102972</xdr:rowOff>
    </xdr:from>
    <xdr:to>
      <xdr:col>36</xdr:col>
      <xdr:colOff>102973</xdr:colOff>
      <xdr:row>840</xdr:row>
      <xdr:rowOff>489120</xdr:rowOff>
    </xdr:to>
    <xdr:sp macro="" textlink="">
      <xdr:nvSpPr>
        <xdr:cNvPr id="20" name="テキスト ボックス 19"/>
        <xdr:cNvSpPr txBox="1"/>
      </xdr:nvSpPr>
      <xdr:spPr>
        <a:xfrm>
          <a:off x="6860574" y="5575986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841</xdr:row>
      <xdr:rowOff>102974</xdr:rowOff>
    </xdr:from>
    <xdr:to>
      <xdr:col>36</xdr:col>
      <xdr:colOff>102973</xdr:colOff>
      <xdr:row>841</xdr:row>
      <xdr:rowOff>489122</xdr:rowOff>
    </xdr:to>
    <xdr:sp macro="" textlink="">
      <xdr:nvSpPr>
        <xdr:cNvPr id="21" name="テキスト ボックス 20"/>
        <xdr:cNvSpPr txBox="1"/>
      </xdr:nvSpPr>
      <xdr:spPr>
        <a:xfrm>
          <a:off x="6860574" y="56287602"/>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64358</xdr:colOff>
      <xdr:row>842</xdr:row>
      <xdr:rowOff>115845</xdr:rowOff>
    </xdr:from>
    <xdr:to>
      <xdr:col>36</xdr:col>
      <xdr:colOff>102973</xdr:colOff>
      <xdr:row>842</xdr:row>
      <xdr:rowOff>501993</xdr:rowOff>
    </xdr:to>
    <xdr:sp macro="" textlink="">
      <xdr:nvSpPr>
        <xdr:cNvPr id="22" name="テキスト ボックス 21"/>
        <xdr:cNvSpPr txBox="1"/>
      </xdr:nvSpPr>
      <xdr:spPr>
        <a:xfrm>
          <a:off x="6860574" y="5682821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843</xdr:row>
      <xdr:rowOff>115845</xdr:rowOff>
    </xdr:from>
    <xdr:to>
      <xdr:col>36</xdr:col>
      <xdr:colOff>115845</xdr:colOff>
      <xdr:row>843</xdr:row>
      <xdr:rowOff>501993</xdr:rowOff>
    </xdr:to>
    <xdr:sp macro="" textlink="">
      <xdr:nvSpPr>
        <xdr:cNvPr id="23" name="テキスト ボックス 22"/>
        <xdr:cNvSpPr txBox="1"/>
      </xdr:nvSpPr>
      <xdr:spPr>
        <a:xfrm>
          <a:off x="6873446" y="57355946"/>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844</xdr:row>
      <xdr:rowOff>102973</xdr:rowOff>
    </xdr:from>
    <xdr:to>
      <xdr:col>36</xdr:col>
      <xdr:colOff>115845</xdr:colOff>
      <xdr:row>844</xdr:row>
      <xdr:rowOff>489121</xdr:rowOff>
    </xdr:to>
    <xdr:sp macro="" textlink="">
      <xdr:nvSpPr>
        <xdr:cNvPr id="24" name="テキスト ボックス 23"/>
        <xdr:cNvSpPr txBox="1"/>
      </xdr:nvSpPr>
      <xdr:spPr>
        <a:xfrm>
          <a:off x="6873446" y="57870811"/>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33</xdr:col>
      <xdr:colOff>77230</xdr:colOff>
      <xdr:row>845</xdr:row>
      <xdr:rowOff>115845</xdr:rowOff>
    </xdr:from>
    <xdr:to>
      <xdr:col>36</xdr:col>
      <xdr:colOff>115845</xdr:colOff>
      <xdr:row>845</xdr:row>
      <xdr:rowOff>501993</xdr:rowOff>
    </xdr:to>
    <xdr:sp macro="" textlink="">
      <xdr:nvSpPr>
        <xdr:cNvPr id="25" name="テキスト ボックス 24"/>
        <xdr:cNvSpPr txBox="1"/>
      </xdr:nvSpPr>
      <xdr:spPr>
        <a:xfrm>
          <a:off x="6873446" y="5841141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840</xdr:row>
      <xdr:rowOff>90101</xdr:rowOff>
    </xdr:from>
    <xdr:to>
      <xdr:col>40</xdr:col>
      <xdr:colOff>141588</xdr:colOff>
      <xdr:row>840</xdr:row>
      <xdr:rowOff>476249</xdr:rowOff>
    </xdr:to>
    <xdr:sp macro="" textlink="">
      <xdr:nvSpPr>
        <xdr:cNvPr id="26" name="テキスト ボックス 25"/>
        <xdr:cNvSpPr txBox="1"/>
      </xdr:nvSpPr>
      <xdr:spPr>
        <a:xfrm>
          <a:off x="7722973" y="55746993"/>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102973</xdr:colOff>
      <xdr:row>841</xdr:row>
      <xdr:rowOff>90101</xdr:rowOff>
    </xdr:from>
    <xdr:to>
      <xdr:col>40</xdr:col>
      <xdr:colOff>141588</xdr:colOff>
      <xdr:row>841</xdr:row>
      <xdr:rowOff>476249</xdr:rowOff>
    </xdr:to>
    <xdr:sp macro="" textlink="">
      <xdr:nvSpPr>
        <xdr:cNvPr id="27" name="テキスト ボックス 26"/>
        <xdr:cNvSpPr txBox="1"/>
      </xdr:nvSpPr>
      <xdr:spPr>
        <a:xfrm>
          <a:off x="7722973" y="5627472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842</xdr:row>
      <xdr:rowOff>115845</xdr:rowOff>
    </xdr:from>
    <xdr:to>
      <xdr:col>40</xdr:col>
      <xdr:colOff>115845</xdr:colOff>
      <xdr:row>842</xdr:row>
      <xdr:rowOff>501993</xdr:rowOff>
    </xdr:to>
    <xdr:sp macro="" textlink="">
      <xdr:nvSpPr>
        <xdr:cNvPr id="28" name="テキスト ボックス 27"/>
        <xdr:cNvSpPr txBox="1"/>
      </xdr:nvSpPr>
      <xdr:spPr>
        <a:xfrm>
          <a:off x="7697230" y="56828210"/>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843</xdr:row>
      <xdr:rowOff>102973</xdr:rowOff>
    </xdr:from>
    <xdr:to>
      <xdr:col>40</xdr:col>
      <xdr:colOff>115845</xdr:colOff>
      <xdr:row>843</xdr:row>
      <xdr:rowOff>489121</xdr:rowOff>
    </xdr:to>
    <xdr:sp macro="" textlink="">
      <xdr:nvSpPr>
        <xdr:cNvPr id="29" name="テキスト ボックス 28"/>
        <xdr:cNvSpPr txBox="1"/>
      </xdr:nvSpPr>
      <xdr:spPr>
        <a:xfrm>
          <a:off x="7697230" y="57343074"/>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77230</xdr:colOff>
      <xdr:row>844</xdr:row>
      <xdr:rowOff>77230</xdr:rowOff>
    </xdr:from>
    <xdr:to>
      <xdr:col>40</xdr:col>
      <xdr:colOff>115845</xdr:colOff>
      <xdr:row>844</xdr:row>
      <xdr:rowOff>463378</xdr:rowOff>
    </xdr:to>
    <xdr:sp macro="" textlink="">
      <xdr:nvSpPr>
        <xdr:cNvPr id="30" name="テキスト ボックス 29"/>
        <xdr:cNvSpPr txBox="1"/>
      </xdr:nvSpPr>
      <xdr:spPr>
        <a:xfrm>
          <a:off x="7697230" y="57845068"/>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37</xdr:col>
      <xdr:colOff>77229</xdr:colOff>
      <xdr:row>845</xdr:row>
      <xdr:rowOff>115845</xdr:rowOff>
    </xdr:from>
    <xdr:to>
      <xdr:col>40</xdr:col>
      <xdr:colOff>115844</xdr:colOff>
      <xdr:row>845</xdr:row>
      <xdr:rowOff>501993</xdr:rowOff>
    </xdr:to>
    <xdr:sp macro="" textlink="">
      <xdr:nvSpPr>
        <xdr:cNvPr id="31" name="テキスト ボックス 30"/>
        <xdr:cNvSpPr txBox="1"/>
      </xdr:nvSpPr>
      <xdr:spPr>
        <a:xfrm>
          <a:off x="7697229" y="58411419"/>
          <a:ext cx="656453" cy="386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F9" sqref="B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c r="AP2" s="955"/>
      <c r="AQ2" s="955"/>
      <c r="AR2" s="64" t="str">
        <f>IF(OR(AO2="　", AO2=""), "", "-")</f>
        <v/>
      </c>
      <c r="AS2" s="956">
        <v>149</v>
      </c>
      <c r="AT2" s="956"/>
      <c r="AU2" s="956"/>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480</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6" t="s">
        <v>433</v>
      </c>
      <c r="H5" s="827"/>
      <c r="I5" s="827"/>
      <c r="J5" s="827"/>
      <c r="K5" s="827"/>
      <c r="L5" s="827"/>
      <c r="M5" s="828" t="s">
        <v>65</v>
      </c>
      <c r="N5" s="829"/>
      <c r="O5" s="829"/>
      <c r="P5" s="829"/>
      <c r="Q5" s="829"/>
      <c r="R5" s="830"/>
      <c r="S5" s="831" t="s">
        <v>69</v>
      </c>
      <c r="T5" s="827"/>
      <c r="U5" s="827"/>
      <c r="V5" s="827"/>
      <c r="W5" s="827"/>
      <c r="X5" s="832"/>
      <c r="Y5" s="684" t="s">
        <v>3</v>
      </c>
      <c r="Z5" s="532"/>
      <c r="AA5" s="532"/>
      <c r="AB5" s="532"/>
      <c r="AC5" s="532"/>
      <c r="AD5" s="533"/>
      <c r="AE5" s="685" t="s">
        <v>483</v>
      </c>
      <c r="AF5" s="685"/>
      <c r="AG5" s="685"/>
      <c r="AH5" s="685"/>
      <c r="AI5" s="685"/>
      <c r="AJ5" s="685"/>
      <c r="AK5" s="685"/>
      <c r="AL5" s="685"/>
      <c r="AM5" s="685"/>
      <c r="AN5" s="685"/>
      <c r="AO5" s="685"/>
      <c r="AP5" s="686"/>
      <c r="AQ5" s="687" t="s">
        <v>541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12" t="s">
        <v>312</v>
      </c>
      <c r="Z7" s="432"/>
      <c r="AA7" s="432"/>
      <c r="AB7" s="432"/>
      <c r="AC7" s="432"/>
      <c r="AD7" s="913"/>
      <c r="AE7" s="902" t="s">
        <v>486</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4" t="s">
        <v>211</v>
      </c>
      <c r="B8" s="485"/>
      <c r="C8" s="485"/>
      <c r="D8" s="485"/>
      <c r="E8" s="485"/>
      <c r="F8" s="486"/>
      <c r="G8" s="923" t="str">
        <f>入力規則等!A27</f>
        <v>交通安全対策</v>
      </c>
      <c r="H8" s="706"/>
      <c r="I8" s="706"/>
      <c r="J8" s="706"/>
      <c r="K8" s="706"/>
      <c r="L8" s="706"/>
      <c r="M8" s="706"/>
      <c r="N8" s="706"/>
      <c r="O8" s="706"/>
      <c r="P8" s="706"/>
      <c r="Q8" s="706"/>
      <c r="R8" s="706"/>
      <c r="S8" s="706"/>
      <c r="T8" s="706"/>
      <c r="U8" s="706"/>
      <c r="V8" s="706"/>
      <c r="W8" s="706"/>
      <c r="X8" s="924"/>
      <c r="Y8" s="833" t="s">
        <v>212</v>
      </c>
      <c r="Z8" s="834"/>
      <c r="AA8" s="834"/>
      <c r="AB8" s="834"/>
      <c r="AC8" s="834"/>
      <c r="AD8" s="835"/>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6" t="s">
        <v>29</v>
      </c>
      <c r="B10" s="647"/>
      <c r="C10" s="647"/>
      <c r="D10" s="647"/>
      <c r="E10" s="647"/>
      <c r="F10" s="647"/>
      <c r="G10" s="740" t="s">
        <v>560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6" t="s">
        <v>24</v>
      </c>
      <c r="B12" s="967"/>
      <c r="C12" s="967"/>
      <c r="D12" s="967"/>
      <c r="E12" s="967"/>
      <c r="F12" s="968"/>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1" t="s">
        <v>7</v>
      </c>
      <c r="J13" s="752"/>
      <c r="K13" s="752"/>
      <c r="L13" s="752"/>
      <c r="M13" s="752"/>
      <c r="N13" s="752"/>
      <c r="O13" s="753"/>
      <c r="P13" s="643">
        <v>60</v>
      </c>
      <c r="Q13" s="644"/>
      <c r="R13" s="644"/>
      <c r="S13" s="644"/>
      <c r="T13" s="644"/>
      <c r="U13" s="644"/>
      <c r="V13" s="645"/>
      <c r="W13" s="643">
        <v>60</v>
      </c>
      <c r="X13" s="644"/>
      <c r="Y13" s="644"/>
      <c r="Z13" s="644"/>
      <c r="AA13" s="644"/>
      <c r="AB13" s="644"/>
      <c r="AC13" s="645"/>
      <c r="AD13" s="643">
        <v>63</v>
      </c>
      <c r="AE13" s="644"/>
      <c r="AF13" s="644"/>
      <c r="AG13" s="644"/>
      <c r="AH13" s="644"/>
      <c r="AI13" s="644"/>
      <c r="AJ13" s="645"/>
      <c r="AK13" s="643">
        <v>55</v>
      </c>
      <c r="AL13" s="644"/>
      <c r="AM13" s="644"/>
      <c r="AN13" s="644"/>
      <c r="AO13" s="644"/>
      <c r="AP13" s="644"/>
      <c r="AQ13" s="645"/>
      <c r="AR13" s="909"/>
      <c r="AS13" s="910"/>
      <c r="AT13" s="910"/>
      <c r="AU13" s="910"/>
      <c r="AV13" s="910"/>
      <c r="AW13" s="910"/>
      <c r="AX13" s="911"/>
    </row>
    <row r="14" spans="1:50" ht="21" customHeight="1" x14ac:dyDescent="0.15">
      <c r="A14" s="600"/>
      <c r="B14" s="601"/>
      <c r="C14" s="601"/>
      <c r="D14" s="601"/>
      <c r="E14" s="601"/>
      <c r="F14" s="602"/>
      <c r="G14" s="711"/>
      <c r="H14" s="712"/>
      <c r="I14" s="697" t="s">
        <v>8</v>
      </c>
      <c r="J14" s="749"/>
      <c r="K14" s="749"/>
      <c r="L14" s="749"/>
      <c r="M14" s="749"/>
      <c r="N14" s="749"/>
      <c r="O14" s="750"/>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3"/>
    </row>
    <row r="16" spans="1:50" ht="21" customHeight="1" x14ac:dyDescent="0.15">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9"/>
      <c r="K17" s="749"/>
      <c r="L17" s="749"/>
      <c r="M17" s="749"/>
      <c r="N17" s="749"/>
      <c r="O17" s="750"/>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7"/>
      <c r="AS17" s="907"/>
      <c r="AT17" s="907"/>
      <c r="AU17" s="907"/>
      <c r="AV17" s="907"/>
      <c r="AW17" s="907"/>
      <c r="AX17" s="908"/>
    </row>
    <row r="18" spans="1:50" ht="24.75" customHeight="1" x14ac:dyDescent="0.15">
      <c r="A18" s="600"/>
      <c r="B18" s="601"/>
      <c r="C18" s="601"/>
      <c r="D18" s="601"/>
      <c r="E18" s="601"/>
      <c r="F18" s="602"/>
      <c r="G18" s="713"/>
      <c r="H18" s="714"/>
      <c r="I18" s="702" t="s">
        <v>20</v>
      </c>
      <c r="J18" s="703"/>
      <c r="K18" s="703"/>
      <c r="L18" s="703"/>
      <c r="M18" s="703"/>
      <c r="N18" s="703"/>
      <c r="O18" s="704"/>
      <c r="P18" s="865">
        <f>SUM(P13:V17)</f>
        <v>60</v>
      </c>
      <c r="Q18" s="866"/>
      <c r="R18" s="866"/>
      <c r="S18" s="866"/>
      <c r="T18" s="866"/>
      <c r="U18" s="866"/>
      <c r="V18" s="867"/>
      <c r="W18" s="865">
        <f>SUM(W13:AC17)</f>
        <v>60</v>
      </c>
      <c r="X18" s="866"/>
      <c r="Y18" s="866"/>
      <c r="Z18" s="866"/>
      <c r="AA18" s="866"/>
      <c r="AB18" s="866"/>
      <c r="AC18" s="867"/>
      <c r="AD18" s="865">
        <f>SUM(AD13:AJ17)</f>
        <v>63</v>
      </c>
      <c r="AE18" s="866"/>
      <c r="AF18" s="866"/>
      <c r="AG18" s="866"/>
      <c r="AH18" s="866"/>
      <c r="AI18" s="866"/>
      <c r="AJ18" s="867"/>
      <c r="AK18" s="865">
        <f>SUM(AK13:AQ17)</f>
        <v>55</v>
      </c>
      <c r="AL18" s="866"/>
      <c r="AM18" s="866"/>
      <c r="AN18" s="866"/>
      <c r="AO18" s="866"/>
      <c r="AP18" s="866"/>
      <c r="AQ18" s="867"/>
      <c r="AR18" s="865">
        <f>SUM(AR13:AX17)</f>
        <v>0</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v>47</v>
      </c>
      <c r="Q19" s="644"/>
      <c r="R19" s="644"/>
      <c r="S19" s="644"/>
      <c r="T19" s="644"/>
      <c r="U19" s="644"/>
      <c r="V19" s="645"/>
      <c r="W19" s="643">
        <v>44</v>
      </c>
      <c r="X19" s="644"/>
      <c r="Y19" s="644"/>
      <c r="Z19" s="644"/>
      <c r="AA19" s="644"/>
      <c r="AB19" s="644"/>
      <c r="AC19" s="645"/>
      <c r="AD19" s="643">
        <v>46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3" t="s">
        <v>10</v>
      </c>
      <c r="H20" s="864"/>
      <c r="I20" s="864"/>
      <c r="J20" s="864"/>
      <c r="K20" s="864"/>
      <c r="L20" s="864"/>
      <c r="M20" s="864"/>
      <c r="N20" s="864"/>
      <c r="O20" s="864"/>
      <c r="P20" s="302">
        <f>IF(P18=0, "-", SUM(P19)/P18)</f>
        <v>0.78333333333333333</v>
      </c>
      <c r="Q20" s="302"/>
      <c r="R20" s="302"/>
      <c r="S20" s="302"/>
      <c r="T20" s="302"/>
      <c r="U20" s="302"/>
      <c r="V20" s="302"/>
      <c r="W20" s="302">
        <f t="shared" ref="W20" si="0">IF(W18=0, "-", SUM(W19)/W18)</f>
        <v>0.73333333333333328</v>
      </c>
      <c r="X20" s="302"/>
      <c r="Y20" s="302"/>
      <c r="Z20" s="302"/>
      <c r="AA20" s="302"/>
      <c r="AB20" s="302"/>
      <c r="AC20" s="302"/>
      <c r="AD20" s="302">
        <f t="shared" ref="AD20" si="1">IF(AD18=0, "-", SUM(AD19)/AD18)</f>
        <v>0.73015873015873012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6"/>
      <c r="B21" s="837"/>
      <c r="C21" s="837"/>
      <c r="D21" s="837"/>
      <c r="E21" s="837"/>
      <c r="F21" s="969"/>
      <c r="G21" s="300" t="s">
        <v>278</v>
      </c>
      <c r="H21" s="301"/>
      <c r="I21" s="301"/>
      <c r="J21" s="301"/>
      <c r="K21" s="301"/>
      <c r="L21" s="301"/>
      <c r="M21" s="301"/>
      <c r="N21" s="301"/>
      <c r="O21" s="301"/>
      <c r="P21" s="302">
        <f>IF(P19=0, "-", SUM(P19)/SUM(P13,P14))</f>
        <v>0.78333333333333333</v>
      </c>
      <c r="Q21" s="302"/>
      <c r="R21" s="302"/>
      <c r="S21" s="302"/>
      <c r="T21" s="302"/>
      <c r="U21" s="302"/>
      <c r="V21" s="302"/>
      <c r="W21" s="302">
        <f t="shared" ref="W21" si="2">IF(W19=0, "-", SUM(W19)/SUM(W13,W14))</f>
        <v>0.73333333333333328</v>
      </c>
      <c r="X21" s="302"/>
      <c r="Y21" s="302"/>
      <c r="Z21" s="302"/>
      <c r="AA21" s="302"/>
      <c r="AB21" s="302"/>
      <c r="AC21" s="302"/>
      <c r="AD21" s="302">
        <f t="shared" ref="AD21" si="3">IF(AD19=0, "-", SUM(AD19)/SUM(AD13,AD14))</f>
        <v>0.73015873015873012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6" t="s">
        <v>351</v>
      </c>
      <c r="B22" s="937"/>
      <c r="C22" s="937"/>
      <c r="D22" s="937"/>
      <c r="E22" s="937"/>
      <c r="F22" s="938"/>
      <c r="G22" s="974" t="s">
        <v>258</v>
      </c>
      <c r="H22" s="206"/>
      <c r="I22" s="206"/>
      <c r="J22" s="206"/>
      <c r="K22" s="206"/>
      <c r="L22" s="206"/>
      <c r="M22" s="206"/>
      <c r="N22" s="206"/>
      <c r="O22" s="207"/>
      <c r="P22" s="925" t="s">
        <v>352</v>
      </c>
      <c r="Q22" s="206"/>
      <c r="R22" s="206"/>
      <c r="S22" s="206"/>
      <c r="T22" s="206"/>
      <c r="U22" s="206"/>
      <c r="V22" s="207"/>
      <c r="W22" s="925" t="s">
        <v>353</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25.5" customHeight="1" x14ac:dyDescent="0.15">
      <c r="A23" s="939"/>
      <c r="B23" s="940"/>
      <c r="C23" s="940"/>
      <c r="D23" s="940"/>
      <c r="E23" s="940"/>
      <c r="F23" s="941"/>
      <c r="G23" s="975" t="s">
        <v>514</v>
      </c>
      <c r="H23" s="976"/>
      <c r="I23" s="976"/>
      <c r="J23" s="976"/>
      <c r="K23" s="976"/>
      <c r="L23" s="976"/>
      <c r="M23" s="976"/>
      <c r="N23" s="976"/>
      <c r="O23" s="977"/>
      <c r="P23" s="909">
        <v>39</v>
      </c>
      <c r="Q23" s="910"/>
      <c r="R23" s="910"/>
      <c r="S23" s="910"/>
      <c r="T23" s="910"/>
      <c r="U23" s="910"/>
      <c r="V23" s="926"/>
      <c r="W23" s="909"/>
      <c r="X23" s="910"/>
      <c r="Y23" s="910"/>
      <c r="Z23" s="910"/>
      <c r="AA23" s="910"/>
      <c r="AB23" s="910"/>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15">
      <c r="A24" s="939"/>
      <c r="B24" s="940"/>
      <c r="C24" s="940"/>
      <c r="D24" s="940"/>
      <c r="E24" s="940"/>
      <c r="F24" s="941"/>
      <c r="G24" s="927" t="s">
        <v>515</v>
      </c>
      <c r="H24" s="928"/>
      <c r="I24" s="928"/>
      <c r="J24" s="928"/>
      <c r="K24" s="928"/>
      <c r="L24" s="928"/>
      <c r="M24" s="928"/>
      <c r="N24" s="928"/>
      <c r="O24" s="929"/>
      <c r="P24" s="643">
        <v>14.5</v>
      </c>
      <c r="Q24" s="644"/>
      <c r="R24" s="644"/>
      <c r="S24" s="644"/>
      <c r="T24" s="644"/>
      <c r="U24" s="644"/>
      <c r="V24" s="645"/>
      <c r="W24" s="643"/>
      <c r="X24" s="644"/>
      <c r="Y24" s="644"/>
      <c r="Z24" s="644"/>
      <c r="AA24" s="644"/>
      <c r="AB24" s="644"/>
      <c r="AC24" s="645"/>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customHeight="1" x14ac:dyDescent="0.15">
      <c r="A25" s="939"/>
      <c r="B25" s="940"/>
      <c r="C25" s="940"/>
      <c r="D25" s="940"/>
      <c r="E25" s="940"/>
      <c r="F25" s="941"/>
      <c r="G25" s="927" t="s">
        <v>516</v>
      </c>
      <c r="H25" s="928"/>
      <c r="I25" s="928"/>
      <c r="J25" s="928"/>
      <c r="K25" s="928"/>
      <c r="L25" s="928"/>
      <c r="M25" s="928"/>
      <c r="N25" s="928"/>
      <c r="O25" s="929"/>
      <c r="P25" s="643">
        <v>0.7</v>
      </c>
      <c r="Q25" s="644"/>
      <c r="R25" s="644"/>
      <c r="S25" s="644"/>
      <c r="T25" s="644"/>
      <c r="U25" s="644"/>
      <c r="V25" s="645"/>
      <c r="W25" s="643"/>
      <c r="X25" s="644"/>
      <c r="Y25" s="644"/>
      <c r="Z25" s="644"/>
      <c r="AA25" s="644"/>
      <c r="AB25" s="644"/>
      <c r="AC25" s="645"/>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customHeight="1" x14ac:dyDescent="0.15">
      <c r="A26" s="939"/>
      <c r="B26" s="940"/>
      <c r="C26" s="940"/>
      <c r="D26" s="940"/>
      <c r="E26" s="940"/>
      <c r="F26" s="941"/>
      <c r="G26" s="927" t="s">
        <v>517</v>
      </c>
      <c r="H26" s="928"/>
      <c r="I26" s="928"/>
      <c r="J26" s="928"/>
      <c r="K26" s="928"/>
      <c r="L26" s="928"/>
      <c r="M26" s="928"/>
      <c r="N26" s="928"/>
      <c r="O26" s="929"/>
      <c r="P26" s="643">
        <v>0.5</v>
      </c>
      <c r="Q26" s="644"/>
      <c r="R26" s="644"/>
      <c r="S26" s="644"/>
      <c r="T26" s="644"/>
      <c r="U26" s="644"/>
      <c r="V26" s="645"/>
      <c r="W26" s="643"/>
      <c r="X26" s="644"/>
      <c r="Y26" s="644"/>
      <c r="Z26" s="644"/>
      <c r="AA26" s="644"/>
      <c r="AB26" s="644"/>
      <c r="AC26" s="645"/>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customHeight="1" x14ac:dyDescent="0.15">
      <c r="A27" s="939"/>
      <c r="B27" s="940"/>
      <c r="C27" s="940"/>
      <c r="D27" s="940"/>
      <c r="E27" s="940"/>
      <c r="F27" s="941"/>
      <c r="G27" s="927" t="s">
        <v>518</v>
      </c>
      <c r="H27" s="928"/>
      <c r="I27" s="928"/>
      <c r="J27" s="928"/>
      <c r="K27" s="928"/>
      <c r="L27" s="928"/>
      <c r="M27" s="928"/>
      <c r="N27" s="928"/>
      <c r="O27" s="929"/>
      <c r="P27" s="643">
        <v>0.3</v>
      </c>
      <c r="Q27" s="644"/>
      <c r="R27" s="644"/>
      <c r="S27" s="644"/>
      <c r="T27" s="644"/>
      <c r="U27" s="644"/>
      <c r="V27" s="645"/>
      <c r="W27" s="643"/>
      <c r="X27" s="644"/>
      <c r="Y27" s="644"/>
      <c r="Z27" s="644"/>
      <c r="AA27" s="644"/>
      <c r="AB27" s="644"/>
      <c r="AC27" s="645"/>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customHeight="1" x14ac:dyDescent="0.15">
      <c r="A28" s="939"/>
      <c r="B28" s="940"/>
      <c r="C28" s="940"/>
      <c r="D28" s="940"/>
      <c r="E28" s="940"/>
      <c r="F28" s="941"/>
      <c r="G28" s="930" t="s">
        <v>262</v>
      </c>
      <c r="H28" s="931"/>
      <c r="I28" s="931"/>
      <c r="J28" s="931"/>
      <c r="K28" s="931"/>
      <c r="L28" s="931"/>
      <c r="M28" s="931"/>
      <c r="N28" s="931"/>
      <c r="O28" s="932"/>
      <c r="P28" s="865">
        <f>P29-SUM(P23:P27)</f>
        <v>0</v>
      </c>
      <c r="Q28" s="866"/>
      <c r="R28" s="866"/>
      <c r="S28" s="866"/>
      <c r="T28" s="866"/>
      <c r="U28" s="866"/>
      <c r="V28" s="867"/>
      <c r="W28" s="865">
        <f>W29-SUM(W23:W27)</f>
        <v>0</v>
      </c>
      <c r="X28" s="866"/>
      <c r="Y28" s="866"/>
      <c r="Z28" s="866"/>
      <c r="AA28" s="866"/>
      <c r="AB28" s="866"/>
      <c r="AC28" s="867"/>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
      <c r="A29" s="942"/>
      <c r="B29" s="943"/>
      <c r="C29" s="943"/>
      <c r="D29" s="943"/>
      <c r="E29" s="943"/>
      <c r="F29" s="944"/>
      <c r="G29" s="933" t="s">
        <v>259</v>
      </c>
      <c r="H29" s="934"/>
      <c r="I29" s="934"/>
      <c r="J29" s="934"/>
      <c r="K29" s="934"/>
      <c r="L29" s="934"/>
      <c r="M29" s="934"/>
      <c r="N29" s="934"/>
      <c r="O29" s="935"/>
      <c r="P29" s="643">
        <f>AK13</f>
        <v>55</v>
      </c>
      <c r="Q29" s="644"/>
      <c r="R29" s="644"/>
      <c r="S29" s="644"/>
      <c r="T29" s="644"/>
      <c r="U29" s="644"/>
      <c r="V29" s="645"/>
      <c r="W29" s="957">
        <f>AR13</f>
        <v>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5" t="s">
        <v>342</v>
      </c>
      <c r="AN30" s="905"/>
      <c r="AO30" s="905"/>
      <c r="AP30" s="845"/>
      <c r="AQ30" s="754" t="s">
        <v>187</v>
      </c>
      <c r="AR30" s="755"/>
      <c r="AS30" s="755"/>
      <c r="AT30" s="756"/>
      <c r="AU30" s="761" t="s">
        <v>133</v>
      </c>
      <c r="AV30" s="761"/>
      <c r="AW30" s="761"/>
      <c r="AX30" s="906"/>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556</v>
      </c>
      <c r="AV31" s="184"/>
      <c r="AW31" s="384" t="s">
        <v>177</v>
      </c>
      <c r="AX31" s="385"/>
    </row>
    <row r="32" spans="1:50" ht="23.25"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60" t="s">
        <v>12</v>
      </c>
      <c r="Z32" s="520"/>
      <c r="AA32" s="521"/>
      <c r="AB32" s="450" t="s">
        <v>490</v>
      </c>
      <c r="AC32" s="450"/>
      <c r="AD32" s="450"/>
      <c r="AE32" s="202">
        <v>0</v>
      </c>
      <c r="AF32" s="203"/>
      <c r="AG32" s="203"/>
      <c r="AH32" s="203"/>
      <c r="AI32" s="202">
        <v>0</v>
      </c>
      <c r="AJ32" s="203"/>
      <c r="AK32" s="203"/>
      <c r="AL32" s="203"/>
      <c r="AM32" s="202">
        <v>0</v>
      </c>
      <c r="AN32" s="203"/>
      <c r="AO32" s="203"/>
      <c r="AP32" s="203"/>
      <c r="AQ32" s="326"/>
      <c r="AR32" s="192"/>
      <c r="AS32" s="192"/>
      <c r="AT32" s="327"/>
      <c r="AU32" s="899" t="s">
        <v>556</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v>0</v>
      </c>
      <c r="AF33" s="203"/>
      <c r="AG33" s="203"/>
      <c r="AH33" s="203"/>
      <c r="AI33" s="202">
        <v>0</v>
      </c>
      <c r="AJ33" s="203"/>
      <c r="AK33" s="203"/>
      <c r="AL33" s="203"/>
      <c r="AM33" s="202">
        <v>0</v>
      </c>
      <c r="AN33" s="203"/>
      <c r="AO33" s="203"/>
      <c r="AP33" s="203"/>
      <c r="AQ33" s="326">
        <v>0</v>
      </c>
      <c r="AR33" s="192"/>
      <c r="AS33" s="192"/>
      <c r="AT33" s="327"/>
      <c r="AU33" s="900" t="s">
        <v>555</v>
      </c>
      <c r="AV33" s="899"/>
      <c r="AW33" s="899"/>
      <c r="AX33" s="901"/>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c r="AR34" s="192"/>
      <c r="AS34" s="192"/>
      <c r="AT34" s="327"/>
      <c r="AU34" s="899" t="s">
        <v>556</v>
      </c>
      <c r="AV34" s="203"/>
      <c r="AW34" s="203"/>
      <c r="AX34" s="205"/>
    </row>
    <row r="35" spans="1:50" ht="23.25" customHeight="1" x14ac:dyDescent="0.15">
      <c r="A35" s="210" t="s">
        <v>303</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2</v>
      </c>
      <c r="AR38" s="185"/>
      <c r="AS38" s="118" t="s">
        <v>188</v>
      </c>
      <c r="AT38" s="119"/>
      <c r="AU38" s="184" t="s">
        <v>521</v>
      </c>
      <c r="AV38" s="184"/>
      <c r="AW38" s="384" t="s">
        <v>177</v>
      </c>
      <c r="AX38" s="385"/>
    </row>
    <row r="39" spans="1:50" ht="23.25" customHeight="1" x14ac:dyDescent="0.15">
      <c r="A39" s="389"/>
      <c r="B39" s="387"/>
      <c r="C39" s="387"/>
      <c r="D39" s="387"/>
      <c r="E39" s="387"/>
      <c r="F39" s="388"/>
      <c r="G39" s="550" t="s">
        <v>492</v>
      </c>
      <c r="H39" s="551"/>
      <c r="I39" s="551"/>
      <c r="J39" s="551"/>
      <c r="K39" s="551"/>
      <c r="L39" s="551"/>
      <c r="M39" s="551"/>
      <c r="N39" s="551"/>
      <c r="O39" s="552"/>
      <c r="P39" s="90" t="s">
        <v>493</v>
      </c>
      <c r="Q39" s="90"/>
      <c r="R39" s="90"/>
      <c r="S39" s="90"/>
      <c r="T39" s="90"/>
      <c r="U39" s="90"/>
      <c r="V39" s="90"/>
      <c r="W39" s="90"/>
      <c r="X39" s="91"/>
      <c r="Y39" s="460" t="s">
        <v>12</v>
      </c>
      <c r="Z39" s="520"/>
      <c r="AA39" s="521"/>
      <c r="AB39" s="748" t="s">
        <v>14</v>
      </c>
      <c r="AC39" s="748"/>
      <c r="AD39" s="748"/>
      <c r="AE39" s="202">
        <v>27</v>
      </c>
      <c r="AF39" s="203"/>
      <c r="AG39" s="203"/>
      <c r="AH39" s="203"/>
      <c r="AI39" s="202">
        <v>21</v>
      </c>
      <c r="AJ39" s="203"/>
      <c r="AK39" s="203"/>
      <c r="AL39" s="203"/>
      <c r="AM39" s="202">
        <v>31</v>
      </c>
      <c r="AN39" s="203"/>
      <c r="AO39" s="203"/>
      <c r="AP39" s="203"/>
      <c r="AQ39" s="326"/>
      <c r="AR39" s="192"/>
      <c r="AS39" s="192"/>
      <c r="AT39" s="327"/>
      <c r="AU39" s="203"/>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748" t="s">
        <v>14</v>
      </c>
      <c r="AC40" s="748"/>
      <c r="AD40" s="748"/>
      <c r="AE40" s="202">
        <v>20</v>
      </c>
      <c r="AF40" s="203"/>
      <c r="AG40" s="203"/>
      <c r="AH40" s="203"/>
      <c r="AI40" s="202">
        <v>20</v>
      </c>
      <c r="AJ40" s="203"/>
      <c r="AK40" s="203"/>
      <c r="AL40" s="203"/>
      <c r="AM40" s="202">
        <v>20</v>
      </c>
      <c r="AN40" s="203"/>
      <c r="AO40" s="203"/>
      <c r="AP40" s="203"/>
      <c r="AQ40" s="326">
        <v>20</v>
      </c>
      <c r="AR40" s="192"/>
      <c r="AS40" s="192"/>
      <c r="AT40" s="327"/>
      <c r="AU40" s="203"/>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135</v>
      </c>
      <c r="AF41" s="203"/>
      <c r="AG41" s="203"/>
      <c r="AH41" s="203"/>
      <c r="AI41" s="202">
        <v>105</v>
      </c>
      <c r="AJ41" s="203"/>
      <c r="AK41" s="203"/>
      <c r="AL41" s="203"/>
      <c r="AM41" s="202">
        <v>155</v>
      </c>
      <c r="AN41" s="203"/>
      <c r="AO41" s="203"/>
      <c r="AP41" s="203"/>
      <c r="AQ41" s="326"/>
      <c r="AR41" s="192"/>
      <c r="AS41" s="192"/>
      <c r="AT41" s="327"/>
      <c r="AU41" s="203"/>
      <c r="AV41" s="203"/>
      <c r="AW41" s="203"/>
      <c r="AX41" s="205"/>
    </row>
    <row r="42" spans="1:50" ht="23.25" customHeight="1" x14ac:dyDescent="0.15">
      <c r="A42" s="210" t="s">
        <v>303</v>
      </c>
      <c r="B42" s="211"/>
      <c r="C42" s="211"/>
      <c r="D42" s="211"/>
      <c r="E42" s="211"/>
      <c r="F42" s="212"/>
      <c r="G42" s="216" t="s">
        <v>494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4" t="s">
        <v>133</v>
      </c>
      <c r="AV51" s="914"/>
      <c r="AW51" s="914"/>
      <c r="AX51" s="915"/>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4" t="s">
        <v>133</v>
      </c>
      <c r="AV58" s="914"/>
      <c r="AW58" s="914"/>
      <c r="AX58" s="915"/>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hidden="1" customHeight="1" x14ac:dyDescent="0.15">
      <c r="A80" s="851"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522</v>
      </c>
      <c r="H101" s="90"/>
      <c r="I101" s="90"/>
      <c r="J101" s="90"/>
      <c r="K101" s="90"/>
      <c r="L101" s="90"/>
      <c r="M101" s="90"/>
      <c r="N101" s="90"/>
      <c r="O101" s="90"/>
      <c r="P101" s="90"/>
      <c r="Q101" s="90"/>
      <c r="R101" s="90"/>
      <c r="S101" s="90"/>
      <c r="T101" s="90"/>
      <c r="U101" s="90"/>
      <c r="V101" s="90"/>
      <c r="W101" s="90"/>
      <c r="X101" s="91"/>
      <c r="Y101" s="531" t="s">
        <v>54</v>
      </c>
      <c r="Z101" s="532"/>
      <c r="AA101" s="533"/>
      <c r="AB101" s="450" t="s">
        <v>519</v>
      </c>
      <c r="AC101" s="450"/>
      <c r="AD101" s="450"/>
      <c r="AE101" s="202">
        <v>66</v>
      </c>
      <c r="AF101" s="203"/>
      <c r="AG101" s="203"/>
      <c r="AH101" s="204"/>
      <c r="AI101" s="202">
        <v>61</v>
      </c>
      <c r="AJ101" s="203"/>
      <c r="AK101" s="203"/>
      <c r="AL101" s="204"/>
      <c r="AM101" s="202">
        <v>77</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520</v>
      </c>
      <c r="AC102" s="450"/>
      <c r="AD102" s="450"/>
      <c r="AE102" s="407">
        <v>69</v>
      </c>
      <c r="AF102" s="407"/>
      <c r="AG102" s="407"/>
      <c r="AH102" s="407"/>
      <c r="AI102" s="407">
        <v>63</v>
      </c>
      <c r="AJ102" s="407"/>
      <c r="AK102" s="407"/>
      <c r="AL102" s="407"/>
      <c r="AM102" s="407">
        <v>75</v>
      </c>
      <c r="AN102" s="407"/>
      <c r="AO102" s="407"/>
      <c r="AP102" s="407"/>
      <c r="AQ102" s="257">
        <v>71</v>
      </c>
      <c r="AR102" s="258"/>
      <c r="AS102" s="258"/>
      <c r="AT102" s="303"/>
      <c r="AU102" s="257"/>
      <c r="AV102" s="258"/>
      <c r="AW102" s="258"/>
      <c r="AX102" s="303"/>
    </row>
    <row r="103" spans="1:60" ht="31.5"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customHeight="1" x14ac:dyDescent="0.15">
      <c r="A104" s="411"/>
      <c r="B104" s="412"/>
      <c r="C104" s="412"/>
      <c r="D104" s="412"/>
      <c r="E104" s="412"/>
      <c r="F104" s="413"/>
      <c r="G104" s="90" t="s">
        <v>495</v>
      </c>
      <c r="H104" s="90"/>
      <c r="I104" s="90"/>
      <c r="J104" s="90"/>
      <c r="K104" s="90"/>
      <c r="L104" s="90"/>
      <c r="M104" s="90"/>
      <c r="N104" s="90"/>
      <c r="O104" s="90"/>
      <c r="P104" s="90"/>
      <c r="Q104" s="90"/>
      <c r="R104" s="90"/>
      <c r="S104" s="90"/>
      <c r="T104" s="90"/>
      <c r="U104" s="90"/>
      <c r="V104" s="90"/>
      <c r="W104" s="90"/>
      <c r="X104" s="91"/>
      <c r="Y104" s="454" t="s">
        <v>54</v>
      </c>
      <c r="Z104" s="455"/>
      <c r="AA104" s="456"/>
      <c r="AB104" s="534" t="s">
        <v>527</v>
      </c>
      <c r="AC104" s="535"/>
      <c r="AD104" s="536"/>
      <c r="AE104" s="202">
        <v>13</v>
      </c>
      <c r="AF104" s="203"/>
      <c r="AG104" s="203"/>
      <c r="AH104" s="204"/>
      <c r="AI104" s="202">
        <v>11</v>
      </c>
      <c r="AJ104" s="203"/>
      <c r="AK104" s="203"/>
      <c r="AL104" s="204"/>
      <c r="AM104" s="202">
        <v>10</v>
      </c>
      <c r="AN104" s="203"/>
      <c r="AO104" s="203"/>
      <c r="AP104" s="204"/>
      <c r="AQ104" s="202"/>
      <c r="AR104" s="203"/>
      <c r="AS104" s="203"/>
      <c r="AT104" s="204"/>
      <c r="AU104" s="202"/>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527</v>
      </c>
      <c r="AC105" s="458"/>
      <c r="AD105" s="459"/>
      <c r="AE105" s="407">
        <v>13</v>
      </c>
      <c r="AF105" s="407"/>
      <c r="AG105" s="407"/>
      <c r="AH105" s="407"/>
      <c r="AI105" s="407">
        <v>13</v>
      </c>
      <c r="AJ105" s="407"/>
      <c r="AK105" s="407"/>
      <c r="AL105" s="407"/>
      <c r="AM105" s="407">
        <v>12</v>
      </c>
      <c r="AN105" s="407"/>
      <c r="AO105" s="407"/>
      <c r="AP105" s="407"/>
      <c r="AQ105" s="202">
        <v>12</v>
      </c>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528</v>
      </c>
      <c r="AC116" s="452"/>
      <c r="AD116" s="453"/>
      <c r="AE116" s="407">
        <v>38</v>
      </c>
      <c r="AF116" s="407"/>
      <c r="AG116" s="407"/>
      <c r="AH116" s="407"/>
      <c r="AI116" s="407">
        <v>46</v>
      </c>
      <c r="AJ116" s="407"/>
      <c r="AK116" s="407"/>
      <c r="AL116" s="407"/>
      <c r="AM116" s="407">
        <v>14</v>
      </c>
      <c r="AN116" s="407"/>
      <c r="AO116" s="407"/>
      <c r="AP116" s="407"/>
      <c r="AQ116" s="202"/>
      <c r="AR116" s="203"/>
      <c r="AS116" s="203"/>
      <c r="AT116" s="203"/>
      <c r="AU116" s="203"/>
      <c r="AV116" s="203"/>
      <c r="AW116" s="203"/>
      <c r="AX116" s="205"/>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547</v>
      </c>
      <c r="AC117" s="462"/>
      <c r="AD117" s="463"/>
      <c r="AE117" s="540" t="s">
        <v>548</v>
      </c>
      <c r="AF117" s="540"/>
      <c r="AG117" s="540"/>
      <c r="AH117" s="540"/>
      <c r="AI117" s="540" t="s">
        <v>549</v>
      </c>
      <c r="AJ117" s="540"/>
      <c r="AK117" s="540"/>
      <c r="AL117" s="540"/>
      <c r="AM117" s="540" t="s">
        <v>550</v>
      </c>
      <c r="AN117" s="540"/>
      <c r="AO117" s="540"/>
      <c r="AP117" s="540"/>
      <c r="AQ117" s="540"/>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customHeight="1" x14ac:dyDescent="0.15">
      <c r="A119" s="428"/>
      <c r="B119" s="429"/>
      <c r="C119" s="429"/>
      <c r="D119" s="429"/>
      <c r="E119" s="429"/>
      <c r="F119" s="430"/>
      <c r="G119" s="379" t="s">
        <v>497</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528</v>
      </c>
      <c r="AC119" s="452"/>
      <c r="AD119" s="453"/>
      <c r="AE119" s="407">
        <v>1.2</v>
      </c>
      <c r="AF119" s="407"/>
      <c r="AG119" s="407"/>
      <c r="AH119" s="407"/>
      <c r="AI119" s="407">
        <v>1.3</v>
      </c>
      <c r="AJ119" s="407"/>
      <c r="AK119" s="407"/>
      <c r="AL119" s="407"/>
      <c r="AM119" s="407">
        <v>2.8</v>
      </c>
      <c r="AN119" s="407"/>
      <c r="AO119" s="407"/>
      <c r="AP119" s="407"/>
      <c r="AQ119" s="407"/>
      <c r="AR119" s="407"/>
      <c r="AS119" s="407"/>
      <c r="AT119" s="407"/>
      <c r="AU119" s="407"/>
      <c r="AV119" s="407"/>
      <c r="AW119" s="407"/>
      <c r="AX119" s="539"/>
    </row>
    <row r="120" spans="1:50" ht="46.5"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529</v>
      </c>
      <c r="AC120" s="462"/>
      <c r="AD120" s="463"/>
      <c r="AE120" s="540" t="s">
        <v>551</v>
      </c>
      <c r="AF120" s="540"/>
      <c r="AG120" s="540"/>
      <c r="AH120" s="540"/>
      <c r="AI120" s="540" t="s">
        <v>552</v>
      </c>
      <c r="AJ120" s="540"/>
      <c r="AK120" s="540"/>
      <c r="AL120" s="540"/>
      <c r="AM120" s="540" t="s">
        <v>553</v>
      </c>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c r="AV133" s="185"/>
      <c r="AW133" s="118" t="s">
        <v>177</v>
      </c>
      <c r="AX133" s="180"/>
    </row>
    <row r="134" spans="1:50" ht="39.75" customHeight="1" x14ac:dyDescent="0.15">
      <c r="A134" s="174"/>
      <c r="B134" s="171"/>
      <c r="C134" s="165"/>
      <c r="D134" s="171"/>
      <c r="E134" s="165"/>
      <c r="F134" s="166"/>
      <c r="G134" s="89" t="s">
        <v>500</v>
      </c>
      <c r="H134" s="90"/>
      <c r="I134" s="90"/>
      <c r="J134" s="90"/>
      <c r="K134" s="90"/>
      <c r="L134" s="90"/>
      <c r="M134" s="90"/>
      <c r="N134" s="90"/>
      <c r="O134" s="90"/>
      <c r="P134" s="90"/>
      <c r="Q134" s="90"/>
      <c r="R134" s="90"/>
      <c r="S134" s="90"/>
      <c r="T134" s="90"/>
      <c r="U134" s="90"/>
      <c r="V134" s="90"/>
      <c r="W134" s="90"/>
      <c r="X134" s="91"/>
      <c r="Y134" s="186" t="s">
        <v>202</v>
      </c>
      <c r="Z134" s="187"/>
      <c r="AA134" s="188"/>
      <c r="AB134" s="189" t="s">
        <v>530</v>
      </c>
      <c r="AC134" s="190"/>
      <c r="AD134" s="190"/>
      <c r="AE134" s="191">
        <v>0</v>
      </c>
      <c r="AF134" s="192"/>
      <c r="AG134" s="192"/>
      <c r="AH134" s="192"/>
      <c r="AI134" s="191">
        <v>0</v>
      </c>
      <c r="AJ134" s="192"/>
      <c r="AK134" s="192"/>
      <c r="AL134" s="192"/>
      <c r="AM134" s="191">
        <v>0</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530</v>
      </c>
      <c r="AC135" s="198"/>
      <c r="AD135" s="198"/>
      <c r="AE135" s="191">
        <v>0</v>
      </c>
      <c r="AF135" s="192"/>
      <c r="AG135" s="192"/>
      <c r="AH135" s="192"/>
      <c r="AI135" s="191">
        <v>0</v>
      </c>
      <c r="AJ135" s="192"/>
      <c r="AK135" s="192"/>
      <c r="AL135" s="192"/>
      <c r="AM135" s="191">
        <v>0</v>
      </c>
      <c r="AN135" s="192"/>
      <c r="AO135" s="192"/>
      <c r="AP135" s="192"/>
      <c r="AQ135" s="191">
        <v>0</v>
      </c>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5" customHeight="1" x14ac:dyDescent="0.15">
      <c r="A188" s="174"/>
      <c r="B188" s="171"/>
      <c r="C188" s="165"/>
      <c r="D188" s="171"/>
      <c r="E188" s="110" t="s">
        <v>554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73.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21"/>
      <c r="E430" s="159" t="s">
        <v>323</v>
      </c>
      <c r="F430" s="885"/>
      <c r="G430" s="886" t="s">
        <v>207</v>
      </c>
      <c r="H430" s="108"/>
      <c r="I430" s="108"/>
      <c r="J430" s="887"/>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15">
      <c r="A702" s="857" t="s">
        <v>139</v>
      </c>
      <c r="B702" s="858"/>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557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2" t="s">
        <v>484</v>
      </c>
      <c r="AE703" s="313"/>
      <c r="AF703" s="313"/>
      <c r="AG703" s="86" t="s">
        <v>558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484</v>
      </c>
      <c r="AE704" s="770"/>
      <c r="AF704" s="770"/>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0" t="s">
        <v>502</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1"/>
      <c r="D706" s="782"/>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3"/>
      <c r="D707" s="784"/>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2"/>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502</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484</v>
      </c>
      <c r="AE709" s="313"/>
      <c r="AF709" s="313"/>
      <c r="AG709" s="86" t="s">
        <v>544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484</v>
      </c>
      <c r="AE711" s="313"/>
      <c r="AF711" s="313"/>
      <c r="AG711" s="86" t="s">
        <v>559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502</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502</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484</v>
      </c>
      <c r="AE714" s="795"/>
      <c r="AF714" s="796"/>
      <c r="AG714" s="722" t="s">
        <v>546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484</v>
      </c>
      <c r="AE715" s="591"/>
      <c r="AF715" s="642"/>
      <c r="AG715" s="728" t="s">
        <v>503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6" t="s">
        <v>504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484</v>
      </c>
      <c r="AE717" s="313"/>
      <c r="AF717" s="313"/>
      <c r="AG717" s="86" t="s">
        <v>545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484</v>
      </c>
      <c r="AE718" s="313"/>
      <c r="AF718" s="313"/>
      <c r="AG718" s="112" t="s">
        <v>505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502</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5"/>
      <c r="B721" s="76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5"/>
      <c r="B722" s="76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5"/>
      <c r="B723" s="76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5"/>
      <c r="B724" s="76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9"/>
      <c r="C726" s="802" t="s">
        <v>52</v>
      </c>
      <c r="D726" s="824"/>
      <c r="E726" s="824"/>
      <c r="F726" s="825"/>
      <c r="G726" s="563" t="s">
        <v>542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0"/>
      <c r="B727" s="791"/>
      <c r="C727" s="734" t="s">
        <v>56</v>
      </c>
      <c r="D727" s="735"/>
      <c r="E727" s="735"/>
      <c r="F727" s="736"/>
      <c r="G727" s="561" t="s">
        <v>543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6"/>
      <c r="B731" s="787"/>
      <c r="C731" s="787"/>
      <c r="D731" s="787"/>
      <c r="E731" s="788"/>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326</v>
      </c>
      <c r="B737" s="195"/>
      <c r="C737" s="195"/>
      <c r="D737" s="196"/>
      <c r="E737" s="979" t="s">
        <v>506</v>
      </c>
      <c r="F737" s="979"/>
      <c r="G737" s="979"/>
      <c r="H737" s="979"/>
      <c r="I737" s="979"/>
      <c r="J737" s="979"/>
      <c r="K737" s="979"/>
      <c r="L737" s="979"/>
      <c r="M737" s="979"/>
      <c r="N737" s="351" t="s">
        <v>321</v>
      </c>
      <c r="O737" s="351"/>
      <c r="P737" s="351"/>
      <c r="Q737" s="351"/>
      <c r="R737" s="979" t="s">
        <v>507</v>
      </c>
      <c r="S737" s="979"/>
      <c r="T737" s="979"/>
      <c r="U737" s="979"/>
      <c r="V737" s="979"/>
      <c r="W737" s="979"/>
      <c r="X737" s="979"/>
      <c r="Y737" s="979"/>
      <c r="Z737" s="979"/>
      <c r="AA737" s="351" t="s">
        <v>320</v>
      </c>
      <c r="AB737" s="351"/>
      <c r="AC737" s="351"/>
      <c r="AD737" s="351"/>
      <c r="AE737" s="979" t="s">
        <v>508</v>
      </c>
      <c r="AF737" s="979"/>
      <c r="AG737" s="979"/>
      <c r="AH737" s="979"/>
      <c r="AI737" s="979"/>
      <c r="AJ737" s="979"/>
      <c r="AK737" s="979"/>
      <c r="AL737" s="979"/>
      <c r="AM737" s="979"/>
      <c r="AN737" s="351" t="s">
        <v>319</v>
      </c>
      <c r="AO737" s="351"/>
      <c r="AP737" s="351"/>
      <c r="AQ737" s="351"/>
      <c r="AR737" s="985" t="s">
        <v>509</v>
      </c>
      <c r="AS737" s="986"/>
      <c r="AT737" s="986"/>
      <c r="AU737" s="986"/>
      <c r="AV737" s="986"/>
      <c r="AW737" s="986"/>
      <c r="AX737" s="987"/>
      <c r="AY737" s="74"/>
      <c r="AZ737" s="74"/>
    </row>
    <row r="738" spans="1:52" ht="24.75" customHeight="1" x14ac:dyDescent="0.15">
      <c r="A738" s="978" t="s">
        <v>318</v>
      </c>
      <c r="B738" s="195"/>
      <c r="C738" s="195"/>
      <c r="D738" s="196"/>
      <c r="E738" s="979" t="s">
        <v>510</v>
      </c>
      <c r="F738" s="979"/>
      <c r="G738" s="979"/>
      <c r="H738" s="979"/>
      <c r="I738" s="979"/>
      <c r="J738" s="979"/>
      <c r="K738" s="979"/>
      <c r="L738" s="979"/>
      <c r="M738" s="979"/>
      <c r="N738" s="351" t="s">
        <v>317</v>
      </c>
      <c r="O738" s="351"/>
      <c r="P738" s="351"/>
      <c r="Q738" s="351"/>
      <c r="R738" s="979" t="s">
        <v>511</v>
      </c>
      <c r="S738" s="979"/>
      <c r="T738" s="979"/>
      <c r="U738" s="979"/>
      <c r="V738" s="979"/>
      <c r="W738" s="979"/>
      <c r="X738" s="979"/>
      <c r="Y738" s="979"/>
      <c r="Z738" s="979"/>
      <c r="AA738" s="351" t="s">
        <v>316</v>
      </c>
      <c r="AB738" s="351"/>
      <c r="AC738" s="351"/>
      <c r="AD738" s="351"/>
      <c r="AE738" s="979" t="s">
        <v>512</v>
      </c>
      <c r="AF738" s="979"/>
      <c r="AG738" s="979"/>
      <c r="AH738" s="979"/>
      <c r="AI738" s="979"/>
      <c r="AJ738" s="979"/>
      <c r="AK738" s="979"/>
      <c r="AL738" s="979"/>
      <c r="AM738" s="979"/>
      <c r="AN738" s="351" t="s">
        <v>315</v>
      </c>
      <c r="AO738" s="351"/>
      <c r="AP738" s="351"/>
      <c r="AQ738" s="351"/>
      <c r="AR738" s="985" t="s">
        <v>513</v>
      </c>
      <c r="AS738" s="986"/>
      <c r="AT738" s="986"/>
      <c r="AU738" s="986"/>
      <c r="AV738" s="986"/>
      <c r="AW738" s="986"/>
      <c r="AX738" s="987"/>
    </row>
    <row r="739" spans="1:52" ht="24.75" customHeight="1" x14ac:dyDescent="0.15">
      <c r="A739" s="978" t="s">
        <v>314</v>
      </c>
      <c r="B739" s="195"/>
      <c r="C739" s="195"/>
      <c r="D739" s="196"/>
      <c r="E739" s="979" t="s">
        <v>531</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60" t="s">
        <v>338</v>
      </c>
      <c r="B740" s="961"/>
      <c r="C740" s="961"/>
      <c r="D740" s="962"/>
      <c r="E740" s="963" t="s">
        <v>480</v>
      </c>
      <c r="F740" s="964"/>
      <c r="G740" s="964"/>
      <c r="H740" s="78" t="str">
        <f>IF(E740="", "", "(")</f>
        <v>(</v>
      </c>
      <c r="I740" s="964"/>
      <c r="J740" s="964"/>
      <c r="K740" s="78" t="str">
        <f>IF(OR(I740="　", I740=""), "", "-")</f>
        <v/>
      </c>
      <c r="L740" s="965">
        <v>147</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540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0"/>
    </row>
    <row r="781" spans="1:50" ht="24.75" customHeight="1" x14ac:dyDescent="0.15">
      <c r="A781" s="617"/>
      <c r="B781" s="618"/>
      <c r="C781" s="618"/>
      <c r="D781" s="618"/>
      <c r="E781" s="618"/>
      <c r="F781" s="619"/>
      <c r="G781" s="802"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5"/>
      <c r="AC781" s="802"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4.25" customHeight="1" x14ac:dyDescent="0.15">
      <c r="A782" s="617"/>
      <c r="B782" s="618"/>
      <c r="C782" s="618"/>
      <c r="D782" s="618"/>
      <c r="E782" s="618"/>
      <c r="F782" s="619"/>
      <c r="G782" s="656" t="s">
        <v>523</v>
      </c>
      <c r="H782" s="657"/>
      <c r="I782" s="657"/>
      <c r="J782" s="657"/>
      <c r="K782" s="658"/>
      <c r="L782" s="650" t="s">
        <v>524</v>
      </c>
      <c r="M782" s="651"/>
      <c r="N782" s="651"/>
      <c r="O782" s="651"/>
      <c r="P782" s="651"/>
      <c r="Q782" s="651"/>
      <c r="R782" s="651"/>
      <c r="S782" s="651"/>
      <c r="T782" s="651"/>
      <c r="U782" s="651"/>
      <c r="V782" s="651"/>
      <c r="W782" s="651"/>
      <c r="X782" s="652"/>
      <c r="Y782" s="374">
        <v>5.5</v>
      </c>
      <c r="Z782" s="375"/>
      <c r="AA782" s="375"/>
      <c r="AB782" s="792"/>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3" t="s">
        <v>20</v>
      </c>
      <c r="H792" s="814"/>
      <c r="I792" s="814"/>
      <c r="J792" s="814"/>
      <c r="K792" s="814"/>
      <c r="L792" s="815"/>
      <c r="M792" s="816"/>
      <c r="N792" s="816"/>
      <c r="O792" s="816"/>
      <c r="P792" s="816"/>
      <c r="Q792" s="816"/>
      <c r="R792" s="816"/>
      <c r="S792" s="816"/>
      <c r="T792" s="816"/>
      <c r="U792" s="816"/>
      <c r="V792" s="816"/>
      <c r="W792" s="816"/>
      <c r="X792" s="817"/>
      <c r="Y792" s="818">
        <f>SUM(Y782:AB791)</f>
        <v>5.5</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0"/>
    </row>
    <row r="794" spans="1:50" ht="24.75" hidden="1" customHeight="1" x14ac:dyDescent="0.15">
      <c r="A794" s="617"/>
      <c r="B794" s="618"/>
      <c r="C794" s="618"/>
      <c r="D794" s="618"/>
      <c r="E794" s="618"/>
      <c r="F794" s="619"/>
      <c r="G794" s="802"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5"/>
      <c r="AC794" s="802"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2"/>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0"/>
    </row>
    <row r="807" spans="1:50" ht="24.75" hidden="1" customHeight="1" x14ac:dyDescent="0.15">
      <c r="A807" s="617"/>
      <c r="B807" s="618"/>
      <c r="C807" s="618"/>
      <c r="D807" s="618"/>
      <c r="E807" s="618"/>
      <c r="F807" s="619"/>
      <c r="G807" s="802"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5"/>
      <c r="AC807" s="802"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2"/>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0"/>
    </row>
    <row r="820" spans="1:50" ht="24.75" hidden="1" customHeight="1" x14ac:dyDescent="0.15">
      <c r="A820" s="617"/>
      <c r="B820" s="618"/>
      <c r="C820" s="618"/>
      <c r="D820" s="618"/>
      <c r="E820" s="618"/>
      <c r="F820" s="619"/>
      <c r="G820" s="802"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5"/>
      <c r="AC820" s="802"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2"/>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41.25" customHeight="1" x14ac:dyDescent="0.15">
      <c r="A838" s="362">
        <v>1</v>
      </c>
      <c r="B838" s="362">
        <v>1</v>
      </c>
      <c r="C838" s="347" t="s">
        <v>532</v>
      </c>
      <c r="D838" s="333"/>
      <c r="E838" s="333"/>
      <c r="F838" s="333"/>
      <c r="G838" s="333"/>
      <c r="H838" s="333"/>
      <c r="I838" s="333"/>
      <c r="J838" s="334">
        <v>2000012100001</v>
      </c>
      <c r="K838" s="335"/>
      <c r="L838" s="335"/>
      <c r="M838" s="335"/>
      <c r="N838" s="335"/>
      <c r="O838" s="335"/>
      <c r="P838" s="348" t="s">
        <v>525</v>
      </c>
      <c r="Q838" s="336"/>
      <c r="R838" s="336"/>
      <c r="S838" s="336"/>
      <c r="T838" s="336"/>
      <c r="U838" s="336"/>
      <c r="V838" s="336"/>
      <c r="W838" s="336"/>
      <c r="X838" s="336"/>
      <c r="Y838" s="337">
        <v>5.5</v>
      </c>
      <c r="Z838" s="338"/>
      <c r="AA838" s="338"/>
      <c r="AB838" s="339"/>
      <c r="AC838" s="349" t="s">
        <v>79</v>
      </c>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41.25" customHeight="1" x14ac:dyDescent="0.15">
      <c r="A839" s="362">
        <v>2</v>
      </c>
      <c r="B839" s="362">
        <v>1</v>
      </c>
      <c r="C839" s="347" t="s">
        <v>533</v>
      </c>
      <c r="D839" s="333"/>
      <c r="E839" s="333"/>
      <c r="F839" s="333"/>
      <c r="G839" s="333"/>
      <c r="H839" s="333"/>
      <c r="I839" s="333"/>
      <c r="J839" s="334">
        <v>2000012100001</v>
      </c>
      <c r="K839" s="335"/>
      <c r="L839" s="335"/>
      <c r="M839" s="335"/>
      <c r="N839" s="335"/>
      <c r="O839" s="335"/>
      <c r="P839" s="348" t="s">
        <v>525</v>
      </c>
      <c r="Q839" s="336"/>
      <c r="R839" s="336"/>
      <c r="S839" s="336"/>
      <c r="T839" s="336"/>
      <c r="U839" s="336"/>
      <c r="V839" s="336"/>
      <c r="W839" s="336"/>
      <c r="X839" s="336"/>
      <c r="Y839" s="337">
        <v>5</v>
      </c>
      <c r="Z839" s="338"/>
      <c r="AA839" s="338"/>
      <c r="AB839" s="339"/>
      <c r="AC839" s="349" t="s">
        <v>79</v>
      </c>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41.25" customHeight="1" x14ac:dyDescent="0.15">
      <c r="A840" s="362">
        <v>3</v>
      </c>
      <c r="B840" s="362">
        <v>1</v>
      </c>
      <c r="C840" s="347" t="s">
        <v>534</v>
      </c>
      <c r="D840" s="333"/>
      <c r="E840" s="333"/>
      <c r="F840" s="333"/>
      <c r="G840" s="333"/>
      <c r="H840" s="333"/>
      <c r="I840" s="333"/>
      <c r="J840" s="334">
        <v>2000012100001</v>
      </c>
      <c r="K840" s="335"/>
      <c r="L840" s="335"/>
      <c r="M840" s="335"/>
      <c r="N840" s="335"/>
      <c r="O840" s="335"/>
      <c r="P840" s="348" t="s">
        <v>525</v>
      </c>
      <c r="Q840" s="336"/>
      <c r="R840" s="336"/>
      <c r="S840" s="336"/>
      <c r="T840" s="336"/>
      <c r="U840" s="336"/>
      <c r="V840" s="336"/>
      <c r="W840" s="336"/>
      <c r="X840" s="336"/>
      <c r="Y840" s="337">
        <v>4.5</v>
      </c>
      <c r="Z840" s="338"/>
      <c r="AA840" s="338"/>
      <c r="AB840" s="339"/>
      <c r="AC840" s="349" t="s">
        <v>79</v>
      </c>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41.25" customHeight="1" x14ac:dyDescent="0.15">
      <c r="A841" s="362">
        <v>4</v>
      </c>
      <c r="B841" s="362">
        <v>1</v>
      </c>
      <c r="C841" s="347" t="s">
        <v>535</v>
      </c>
      <c r="D841" s="333"/>
      <c r="E841" s="333"/>
      <c r="F841" s="333"/>
      <c r="G841" s="333"/>
      <c r="H841" s="333"/>
      <c r="I841" s="333"/>
      <c r="J841" s="334">
        <v>2000012100001</v>
      </c>
      <c r="K841" s="335"/>
      <c r="L841" s="335"/>
      <c r="M841" s="335"/>
      <c r="N841" s="335"/>
      <c r="O841" s="335"/>
      <c r="P841" s="348" t="s">
        <v>525</v>
      </c>
      <c r="Q841" s="336"/>
      <c r="R841" s="336"/>
      <c r="S841" s="336"/>
      <c r="T841" s="336"/>
      <c r="U841" s="336"/>
      <c r="V841" s="336"/>
      <c r="W841" s="336"/>
      <c r="X841" s="336"/>
      <c r="Y841" s="337">
        <v>4.5</v>
      </c>
      <c r="Z841" s="338"/>
      <c r="AA841" s="338"/>
      <c r="AB841" s="339"/>
      <c r="AC841" s="349" t="s">
        <v>79</v>
      </c>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41.25" customHeight="1" x14ac:dyDescent="0.15">
      <c r="A842" s="362">
        <v>5</v>
      </c>
      <c r="B842" s="362">
        <v>1</v>
      </c>
      <c r="C842" s="347" t="s">
        <v>536</v>
      </c>
      <c r="D842" s="333"/>
      <c r="E842" s="333"/>
      <c r="F842" s="333"/>
      <c r="G842" s="333"/>
      <c r="H842" s="333"/>
      <c r="I842" s="333"/>
      <c r="J842" s="334">
        <v>2000012100001</v>
      </c>
      <c r="K842" s="335"/>
      <c r="L842" s="335"/>
      <c r="M842" s="335"/>
      <c r="N842" s="335"/>
      <c r="O842" s="335"/>
      <c r="P842" s="348" t="s">
        <v>525</v>
      </c>
      <c r="Q842" s="336"/>
      <c r="R842" s="336"/>
      <c r="S842" s="336"/>
      <c r="T842" s="336"/>
      <c r="U842" s="336"/>
      <c r="V842" s="336"/>
      <c r="W842" s="336"/>
      <c r="X842" s="336"/>
      <c r="Y842" s="337">
        <v>4.5</v>
      </c>
      <c r="Z842" s="338"/>
      <c r="AA842" s="338"/>
      <c r="AB842" s="339"/>
      <c r="AC842" s="340" t="s">
        <v>79</v>
      </c>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41.25" customHeight="1" x14ac:dyDescent="0.15">
      <c r="A843" s="362">
        <v>6</v>
      </c>
      <c r="B843" s="362">
        <v>1</v>
      </c>
      <c r="C843" s="347" t="s">
        <v>526</v>
      </c>
      <c r="D843" s="333"/>
      <c r="E843" s="333"/>
      <c r="F843" s="333"/>
      <c r="G843" s="333"/>
      <c r="H843" s="333"/>
      <c r="I843" s="333"/>
      <c r="J843" s="334">
        <v>2000012100001</v>
      </c>
      <c r="K843" s="335"/>
      <c r="L843" s="335"/>
      <c r="M843" s="335"/>
      <c r="N843" s="335"/>
      <c r="O843" s="335"/>
      <c r="P843" s="348" t="s">
        <v>525</v>
      </c>
      <c r="Q843" s="336"/>
      <c r="R843" s="336"/>
      <c r="S843" s="336"/>
      <c r="T843" s="336"/>
      <c r="U843" s="336"/>
      <c r="V843" s="336"/>
      <c r="W843" s="336"/>
      <c r="X843" s="336"/>
      <c r="Y843" s="337">
        <v>4</v>
      </c>
      <c r="Z843" s="338"/>
      <c r="AA843" s="338"/>
      <c r="AB843" s="339"/>
      <c r="AC843" s="340" t="s">
        <v>79</v>
      </c>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41.25" customHeight="1" x14ac:dyDescent="0.15">
      <c r="A844" s="362">
        <v>7</v>
      </c>
      <c r="B844" s="362">
        <v>1</v>
      </c>
      <c r="C844" s="347" t="s">
        <v>537</v>
      </c>
      <c r="D844" s="333"/>
      <c r="E844" s="333"/>
      <c r="F844" s="333"/>
      <c r="G844" s="333"/>
      <c r="H844" s="333"/>
      <c r="I844" s="333"/>
      <c r="J844" s="334">
        <v>2000012100001</v>
      </c>
      <c r="K844" s="335"/>
      <c r="L844" s="335"/>
      <c r="M844" s="335"/>
      <c r="N844" s="335"/>
      <c r="O844" s="335"/>
      <c r="P844" s="348" t="s">
        <v>525</v>
      </c>
      <c r="Q844" s="336"/>
      <c r="R844" s="336"/>
      <c r="S844" s="336"/>
      <c r="T844" s="336"/>
      <c r="U844" s="336"/>
      <c r="V844" s="336"/>
      <c r="W844" s="336"/>
      <c r="X844" s="336"/>
      <c r="Y844" s="337">
        <v>4</v>
      </c>
      <c r="Z844" s="338"/>
      <c r="AA844" s="338"/>
      <c r="AB844" s="339"/>
      <c r="AC844" s="340" t="s">
        <v>79</v>
      </c>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41.25" customHeight="1" x14ac:dyDescent="0.15">
      <c r="A845" s="362">
        <v>8</v>
      </c>
      <c r="B845" s="362">
        <v>1</v>
      </c>
      <c r="C845" s="347" t="s">
        <v>538</v>
      </c>
      <c r="D845" s="333"/>
      <c r="E845" s="333"/>
      <c r="F845" s="333"/>
      <c r="G845" s="333"/>
      <c r="H845" s="333"/>
      <c r="I845" s="333"/>
      <c r="J845" s="334">
        <v>2000012100001</v>
      </c>
      <c r="K845" s="335"/>
      <c r="L845" s="335"/>
      <c r="M845" s="335"/>
      <c r="N845" s="335"/>
      <c r="O845" s="335"/>
      <c r="P845" s="348" t="s">
        <v>525</v>
      </c>
      <c r="Q845" s="336"/>
      <c r="R845" s="336"/>
      <c r="S845" s="336"/>
      <c r="T845" s="336"/>
      <c r="U845" s="336"/>
      <c r="V845" s="336"/>
      <c r="W845" s="336"/>
      <c r="X845" s="336"/>
      <c r="Y845" s="337">
        <v>3.5</v>
      </c>
      <c r="Z845" s="338"/>
      <c r="AA845" s="338"/>
      <c r="AB845" s="339"/>
      <c r="AC845" s="340" t="s">
        <v>79</v>
      </c>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41.25" customHeight="1" x14ac:dyDescent="0.15">
      <c r="A846" s="362">
        <v>9</v>
      </c>
      <c r="B846" s="362">
        <v>1</v>
      </c>
      <c r="C846" s="347" t="s">
        <v>539</v>
      </c>
      <c r="D846" s="333"/>
      <c r="E846" s="333"/>
      <c r="F846" s="333"/>
      <c r="G846" s="333"/>
      <c r="H846" s="333"/>
      <c r="I846" s="333"/>
      <c r="J846" s="334">
        <v>2000012100001</v>
      </c>
      <c r="K846" s="335"/>
      <c r="L846" s="335"/>
      <c r="M846" s="335"/>
      <c r="N846" s="335"/>
      <c r="O846" s="335"/>
      <c r="P846" s="348" t="s">
        <v>525</v>
      </c>
      <c r="Q846" s="336"/>
      <c r="R846" s="336"/>
      <c r="S846" s="336"/>
      <c r="T846" s="336"/>
      <c r="U846" s="336"/>
      <c r="V846" s="336"/>
      <c r="W846" s="336"/>
      <c r="X846" s="336"/>
      <c r="Y846" s="337">
        <v>2.5</v>
      </c>
      <c r="Z846" s="338"/>
      <c r="AA846" s="338"/>
      <c r="AB846" s="339"/>
      <c r="AC846" s="340" t="s">
        <v>79</v>
      </c>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83">
    <cfRule type="expression" dxfId="2087" priority="13887">
      <formula>IF(RIGHT(TEXT(Y783,"0.#"),1)=".",FALSE,TRUE)</formula>
    </cfRule>
    <cfRule type="expression" dxfId="2086" priority="13888">
      <formula>IF(RIGHT(TEXT(Y783,"0.#"),1)=".",TRUE,FALSE)</formula>
    </cfRule>
  </conditionalFormatting>
  <conditionalFormatting sqref="Y792">
    <cfRule type="expression" dxfId="2085" priority="13883">
      <formula>IF(RIGHT(TEXT(Y792,"0.#"),1)=".",FALSE,TRUE)</formula>
    </cfRule>
    <cfRule type="expression" dxfId="2084" priority="13884">
      <formula>IF(RIGHT(TEXT(Y792,"0.#"),1)=".",TRUE,FALSE)</formula>
    </cfRule>
  </conditionalFormatting>
  <conditionalFormatting sqref="Y823:Y830 Y821 Y810:Y817 Y808 Y797:Y804 Y795">
    <cfRule type="expression" dxfId="2083" priority="13665">
      <formula>IF(RIGHT(TEXT(Y795,"0.#"),1)=".",FALSE,TRUE)</formula>
    </cfRule>
    <cfRule type="expression" dxfId="2082" priority="13666">
      <formula>IF(RIGHT(TEXT(Y795,"0.#"),1)=".",TRUE,FALSE)</formula>
    </cfRule>
  </conditionalFormatting>
  <conditionalFormatting sqref="P16:AQ17 P15:AX15 P13:AX13">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84:Y791 Y782">
    <cfRule type="expression" dxfId="2075" priority="13689">
      <formula>IF(RIGHT(TEXT(Y782,"0.#"),1)=".",FALSE,TRUE)</formula>
    </cfRule>
    <cfRule type="expression" dxfId="2074" priority="13690">
      <formula>IF(RIGHT(TEXT(Y782,"0.#"),1)=".",TRUE,FALSE)</formula>
    </cfRule>
  </conditionalFormatting>
  <conditionalFormatting sqref="AU783">
    <cfRule type="expression" dxfId="2073" priority="13687">
      <formula>IF(RIGHT(TEXT(AU783,"0.#"),1)=".",FALSE,TRUE)</formula>
    </cfRule>
    <cfRule type="expression" dxfId="2072" priority="13688">
      <formula>IF(RIGHT(TEXT(AU783,"0.#"),1)=".",TRUE,FALSE)</formula>
    </cfRule>
  </conditionalFormatting>
  <conditionalFormatting sqref="AU792">
    <cfRule type="expression" dxfId="2071" priority="13685">
      <formula>IF(RIGHT(TEXT(AU792,"0.#"),1)=".",FALSE,TRUE)</formula>
    </cfRule>
    <cfRule type="expression" dxfId="2070" priority="13686">
      <formula>IF(RIGHT(TEXT(AU792,"0.#"),1)=".",TRUE,FALSE)</formula>
    </cfRule>
  </conditionalFormatting>
  <conditionalFormatting sqref="AU784:AU791 AU782">
    <cfRule type="expression" dxfId="2069" priority="13683">
      <formula>IF(RIGHT(TEXT(AU782,"0.#"),1)=".",FALSE,TRUE)</formula>
    </cfRule>
    <cfRule type="expression" dxfId="2068" priority="13684">
      <formula>IF(RIGHT(TEXT(AU782,"0.#"),1)=".",TRUE,FALSE)</formula>
    </cfRule>
  </conditionalFormatting>
  <conditionalFormatting sqref="Y822 Y809 Y796">
    <cfRule type="expression" dxfId="2067" priority="13669">
      <formula>IF(RIGHT(TEXT(Y796,"0.#"),1)=".",FALSE,TRUE)</formula>
    </cfRule>
    <cfRule type="expression" dxfId="2066" priority="13670">
      <formula>IF(RIGHT(TEXT(Y796,"0.#"),1)=".",TRUE,FALSE)</formula>
    </cfRule>
  </conditionalFormatting>
  <conditionalFormatting sqref="Y831 Y818 Y805">
    <cfRule type="expression" dxfId="2065" priority="13667">
      <formula>IF(RIGHT(TEXT(Y805,"0.#"),1)=".",FALSE,TRUE)</formula>
    </cfRule>
    <cfRule type="expression" dxfId="2064" priority="13668">
      <formula>IF(RIGHT(TEXT(Y805,"0.#"),1)=".",TRUE,FALSE)</formula>
    </cfRule>
  </conditionalFormatting>
  <conditionalFormatting sqref="AU822 AU809 AU796">
    <cfRule type="expression" dxfId="2063" priority="13663">
      <formula>IF(RIGHT(TEXT(AU796,"0.#"),1)=".",FALSE,TRUE)</formula>
    </cfRule>
    <cfRule type="expression" dxfId="2062" priority="13664">
      <formula>IF(RIGHT(TEXT(AU796,"0.#"),1)=".",TRUE,FALSE)</formula>
    </cfRule>
  </conditionalFormatting>
  <conditionalFormatting sqref="AU831 AU818 AU805">
    <cfRule type="expression" dxfId="2061" priority="13661">
      <formula>IF(RIGHT(TEXT(AU805,"0.#"),1)=".",FALSE,TRUE)</formula>
    </cfRule>
    <cfRule type="expression" dxfId="2060" priority="13662">
      <formula>IF(RIGHT(TEXT(AU805,"0.#"),1)=".",TRUE,FALSE)</formula>
    </cfRule>
  </conditionalFormatting>
  <conditionalFormatting sqref="AU823:AU830 AU821 AU810:AU817 AU808 AU797:AU804 AU795">
    <cfRule type="expression" dxfId="2059" priority="13659">
      <formula>IF(RIGHT(TEXT(AU795,"0.#"),1)=".",FALSE,TRUE)</formula>
    </cfRule>
    <cfRule type="expression" dxfId="2058" priority="13660">
      <formula>IF(RIGHT(TEXT(AU795,"0.#"),1)=".",TRUE,FALSE)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E34 AI34 AM34">
    <cfRule type="expression" dxfId="2049" priority="13471">
      <formula>IF(RIGHT(TEXT(AE34,"0.#"),1)=".",FALSE,TRUE)</formula>
    </cfRule>
    <cfRule type="expression" dxfId="2048" priority="13472">
      <formula>IF(RIGHT(TEXT(AE34,"0.#"),1)=".",TRUE,FALSE)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 RIGHT(TEXT(AL840,"0.#"),1)&lt;&gt;"."),TRUE,FALSE)</formula>
    </cfRule>
    <cfRule type="expression" dxfId="1796" priority="6638">
      <formula>IF(AND(AL840&gt;=0, RIGHT(TEXT(AL840,"0.#"),1)="."),TRUE,FALSE)</formula>
    </cfRule>
    <cfRule type="expression" dxfId="1795" priority="6639">
      <formula>IF(AND(AL840&lt;0, RIGHT(TEXT(AL840,"0.#"),1)&lt;&gt;"."),TRUE,FALSE)</formula>
    </cfRule>
    <cfRule type="expression" dxfId="1794" priority="6640">
      <formula>IF(AND(AL840&lt;0, 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 RIGHT(TEXT(AL1103,"0.#"),1)&lt;&gt;"."),TRUE,FALSE)</formula>
    </cfRule>
    <cfRule type="expression" dxfId="1692" priority="2872">
      <formula>IF(AND(AL1103&gt;=0, RIGHT(TEXT(AL1103,"0.#"),1)="."),TRUE,FALSE)</formula>
    </cfRule>
    <cfRule type="expression" dxfId="1691" priority="2873">
      <formula>IF(AND(AL1103&lt;0, RIGHT(TEXT(AL1103,"0.#"),1)&lt;&gt;"."),TRUE,FALSE)</formula>
    </cfRule>
    <cfRule type="expression" dxfId="1690" priority="2874">
      <formula>IF(AND(AL1103&lt;0, 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 RIGHT(TEXT(AL838,"0.#"),1)&lt;&gt;"."),TRUE,FALSE)</formula>
    </cfRule>
    <cfRule type="expression" dxfId="1678" priority="2824">
      <formula>IF(AND(AL838&gt;=0, RIGHT(TEXT(AL838,"0.#"),1)="."),TRUE,FALSE)</formula>
    </cfRule>
    <cfRule type="expression" dxfId="1677" priority="2825">
      <formula>IF(AND(AL838&lt;0, RIGHT(TEXT(AL838,"0.#"),1)&lt;&gt;"."),TRUE,FALSE)</formula>
    </cfRule>
    <cfRule type="expression" dxfId="1676" priority="2826">
      <formula>IF(AND(AL838&lt;0, 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M47">
    <cfRule type="expression" dxfId="1477" priority="1965">
      <formula>IF(RIGHT(TEXT(AM47,"0.#"),1)=".",FALSE,TRUE)</formula>
    </cfRule>
    <cfRule type="expression" dxfId="1476" priority="1966">
      <formula>IF(RIGHT(TEXT(AM47,"0.#"),1)=".",TRUE,FALSE)</formula>
    </cfRule>
  </conditionalFormatting>
  <conditionalFormatting sqref="AI46">
    <cfRule type="expression" dxfId="1475" priority="1969">
      <formula>IF(RIGHT(TEXT(AI46,"0.#"),1)=".",FALSE,TRUE)</formula>
    </cfRule>
    <cfRule type="expression" dxfId="1474" priority="1970">
      <formula>IF(RIGHT(TEXT(AI46,"0.#"),1)=".",TRUE,FALSE)</formula>
    </cfRule>
  </conditionalFormatting>
  <conditionalFormatting sqref="AM46">
    <cfRule type="expression" dxfId="1473" priority="1967">
      <formula>IF(RIGHT(TEXT(AM46,"0.#"),1)=".",FALSE,TRUE)</formula>
    </cfRule>
    <cfRule type="expression" dxfId="1472" priority="1968">
      <formula>IF(RIGHT(TEXT(AM46,"0.#"),1)=".",TRUE,FALSE)</formula>
    </cfRule>
  </conditionalFormatting>
  <conditionalFormatting sqref="AU46:AU48">
    <cfRule type="expression" dxfId="1471" priority="1959">
      <formula>IF(RIGHT(TEXT(AU46,"0.#"),1)=".",FALSE,TRUE)</formula>
    </cfRule>
    <cfRule type="expression" dxfId="1470" priority="1960">
      <formula>IF(RIGHT(TEXT(AU46,"0.#"),1)=".",TRUE,FALSE)</formula>
    </cfRule>
  </conditionalFormatting>
  <conditionalFormatting sqref="AM48">
    <cfRule type="expression" dxfId="1469" priority="1963">
      <formula>IF(RIGHT(TEXT(AM48,"0.#"),1)=".",FALSE,TRUE)</formula>
    </cfRule>
    <cfRule type="expression" dxfId="1468" priority="1964">
      <formula>IF(RIGHT(TEXT(AM48,"0.#"),1)=".",TRUE,FALSE)</formula>
    </cfRule>
  </conditionalFormatting>
  <conditionalFormatting sqref="AQ46:AQ48">
    <cfRule type="expression" dxfId="1467" priority="1961">
      <formula>IF(RIGHT(TEXT(AQ46,"0.#"),1)=".",FALSE,TRUE)</formula>
    </cfRule>
    <cfRule type="expression" dxfId="1466" priority="1962">
      <formula>IF(RIGHT(TEXT(AQ46,"0.#"),1)=".",TRUE,FALSE)</formula>
    </cfRule>
  </conditionalFormatting>
  <conditionalFormatting sqref="AE146:AE147 AI146:AI147 AM146:AM147 AQ146:AQ147 AU146:AU147">
    <cfRule type="expression" dxfId="1465" priority="1953">
      <formula>IF(RIGHT(TEXT(AE146,"0.#"),1)=".",FALSE,TRUE)</formula>
    </cfRule>
    <cfRule type="expression" dxfId="1464" priority="1954">
      <formula>IF(RIGHT(TEXT(AE146,"0.#"),1)=".",TRUE,FALSE)</formula>
    </cfRule>
  </conditionalFormatting>
  <conditionalFormatting sqref="AE138:AE139 AI138:AI139 AM138:AM139 AQ138:AQ139 AU138:AU139">
    <cfRule type="expression" dxfId="1463" priority="1957">
      <formula>IF(RIGHT(TEXT(AE138,"0.#"),1)=".",FALSE,TRUE)</formula>
    </cfRule>
    <cfRule type="expression" dxfId="1462" priority="1958">
      <formula>IF(RIGHT(TEXT(AE138,"0.#"),1)=".",TRUE,FALSE)</formula>
    </cfRule>
  </conditionalFormatting>
  <conditionalFormatting sqref="AE142:AE143 AI142:AI143 AM142:AM143 AQ142:AQ143 AU142:AU143">
    <cfRule type="expression" dxfId="1461" priority="1955">
      <formula>IF(RIGHT(TEXT(AE142,"0.#"),1)=".",FALSE,TRUE)</formula>
    </cfRule>
    <cfRule type="expression" dxfId="1460" priority="1956">
      <formula>IF(RIGHT(TEXT(AE142,"0.#"),1)=".",TRUE,FALSE)</formula>
    </cfRule>
  </conditionalFormatting>
  <conditionalFormatting sqref="AE198:AE199 AI198:AI199 AM198:AM199 AQ198:AQ199 AU198:AU199">
    <cfRule type="expression" dxfId="1459" priority="1947">
      <formula>IF(RIGHT(TEXT(AE198,"0.#"),1)=".",FALSE,TRUE)</formula>
    </cfRule>
    <cfRule type="expression" dxfId="1458" priority="1948">
      <formula>IF(RIGHT(TEXT(AE198,"0.#"),1)=".",TRUE,FALSE)</formula>
    </cfRule>
  </conditionalFormatting>
  <conditionalFormatting sqref="AE150:AE151 AI150:AI151 AM150:AM151 AQ150:AQ151 AU150:AU151">
    <cfRule type="expression" dxfId="1457" priority="1951">
      <formula>IF(RIGHT(TEXT(AE150,"0.#"),1)=".",FALSE,TRUE)</formula>
    </cfRule>
    <cfRule type="expression" dxfId="1456" priority="1952">
      <formula>IF(RIGHT(TEXT(AE150,"0.#"),1)=".",TRUE,FALSE)</formula>
    </cfRule>
  </conditionalFormatting>
  <conditionalFormatting sqref="AE194:AE195 AI194:AI195 AM194:AM195 AQ194:AQ195 AU194:AU195">
    <cfRule type="expression" dxfId="1455" priority="1949">
      <formula>IF(RIGHT(TEXT(AE194,"0.#"),1)=".",FALSE,TRUE)</formula>
    </cfRule>
    <cfRule type="expression" dxfId="1454" priority="1950">
      <formula>IF(RIGHT(TEXT(AE194,"0.#"),1)=".",TRUE,FALSE)</formula>
    </cfRule>
  </conditionalFormatting>
  <conditionalFormatting sqref="AE210:AE211 AI210:AI211 AM210:AM211 AQ210:AQ211 AU210:AU211">
    <cfRule type="expression" dxfId="1453" priority="1941">
      <formula>IF(RIGHT(TEXT(AE210,"0.#"),1)=".",FALSE,TRUE)</formula>
    </cfRule>
    <cfRule type="expression" dxfId="1452" priority="1942">
      <formula>IF(RIGHT(TEXT(AE210,"0.#"),1)=".",TRUE,FALSE)</formula>
    </cfRule>
  </conditionalFormatting>
  <conditionalFormatting sqref="AE202:AE203 AI202:AI203 AM202:AM203 AQ202:AQ203 AU202:AU203">
    <cfRule type="expression" dxfId="1451" priority="1945">
      <formula>IF(RIGHT(TEXT(AE202,"0.#"),1)=".",FALSE,TRUE)</formula>
    </cfRule>
    <cfRule type="expression" dxfId="1450" priority="1946">
      <formula>IF(RIGHT(TEXT(AE202,"0.#"),1)=".",TRUE,FALSE)</formula>
    </cfRule>
  </conditionalFormatting>
  <conditionalFormatting sqref="AE206:AE207 AI206:AI207 AM206:AM207 AQ206:AQ207 AU206:AU207">
    <cfRule type="expression" dxfId="1449" priority="1943">
      <formula>IF(RIGHT(TEXT(AE206,"0.#"),1)=".",FALSE,TRUE)</formula>
    </cfRule>
    <cfRule type="expression" dxfId="1448" priority="1944">
      <formula>IF(RIGHT(TEXT(AE206,"0.#"),1)=".",TRUE,FALSE)</formula>
    </cfRule>
  </conditionalFormatting>
  <conditionalFormatting sqref="AE262:AE263 AI262:AI263 AM262:AM263 AQ262:AQ263 AU262:AU263">
    <cfRule type="expression" dxfId="1447" priority="1935">
      <formula>IF(RIGHT(TEXT(AE262,"0.#"),1)=".",FALSE,TRUE)</formula>
    </cfRule>
    <cfRule type="expression" dxfId="1446" priority="1936">
      <formula>IF(RIGHT(TEXT(AE262,"0.#"),1)=".",TRUE,FALSE)</formula>
    </cfRule>
  </conditionalFormatting>
  <conditionalFormatting sqref="AE254:AE255 AI254:AI255 AM254:AM255 AQ254:AQ255 AU254:AU255">
    <cfRule type="expression" dxfId="1445" priority="1939">
      <formula>IF(RIGHT(TEXT(AE254,"0.#"),1)=".",FALSE,TRUE)</formula>
    </cfRule>
    <cfRule type="expression" dxfId="1444" priority="1940">
      <formula>IF(RIGHT(TEXT(AE254,"0.#"),1)=".",TRUE,FALSE)</formula>
    </cfRule>
  </conditionalFormatting>
  <conditionalFormatting sqref="AE258:AE259 AI258:AI259 AM258:AM259 AQ258:AQ259 AU258:AU259">
    <cfRule type="expression" dxfId="1443" priority="1937">
      <formula>IF(RIGHT(TEXT(AE258,"0.#"),1)=".",FALSE,TRUE)</formula>
    </cfRule>
    <cfRule type="expression" dxfId="1442" priority="1938">
      <formula>IF(RIGHT(TEXT(AE258,"0.#"),1)=".",TRUE,FALSE)</formula>
    </cfRule>
  </conditionalFormatting>
  <conditionalFormatting sqref="AE314:AE315 AI314:AI315 AM314:AM315 AQ314:AQ315 AU314:AU315">
    <cfRule type="expression" dxfId="1441" priority="1929">
      <formula>IF(RIGHT(TEXT(AE314,"0.#"),1)=".",FALSE,TRUE)</formula>
    </cfRule>
    <cfRule type="expression" dxfId="1440" priority="1930">
      <formula>IF(RIGHT(TEXT(AE314,"0.#"),1)=".",TRUE,FALSE)</formula>
    </cfRule>
  </conditionalFormatting>
  <conditionalFormatting sqref="AE266:AE267 AI266:AI267 AM266:AM267 AQ266:AQ267 AU266:AU267">
    <cfRule type="expression" dxfId="1439" priority="1933">
      <formula>IF(RIGHT(TEXT(AE266,"0.#"),1)=".",FALSE,TRUE)</formula>
    </cfRule>
    <cfRule type="expression" dxfId="1438" priority="1934">
      <formula>IF(RIGHT(TEXT(AE266,"0.#"),1)=".",TRUE,FALSE)</formula>
    </cfRule>
  </conditionalFormatting>
  <conditionalFormatting sqref="AE270:AE271 AI270:AI271 AM270:AM271 AQ270:AQ271 AU270:AU271">
    <cfRule type="expression" dxfId="1437" priority="1931">
      <formula>IF(RIGHT(TEXT(AE270,"0.#"),1)=".",FALSE,TRUE)</formula>
    </cfRule>
    <cfRule type="expression" dxfId="1436" priority="1932">
      <formula>IF(RIGHT(TEXT(AE270,"0.#"),1)=".",TRUE,FALSE)</formula>
    </cfRule>
  </conditionalFormatting>
  <conditionalFormatting sqref="AE326:AE327 AI326:AI327 AM326:AM327 AQ326:AQ327 AU326:AU327">
    <cfRule type="expression" dxfId="1435" priority="1923">
      <formula>IF(RIGHT(TEXT(AE326,"0.#"),1)=".",FALSE,TRUE)</formula>
    </cfRule>
    <cfRule type="expression" dxfId="1434" priority="1924">
      <formula>IF(RIGHT(TEXT(AE326,"0.#"),1)=".",TRUE,FALSE)</formula>
    </cfRule>
  </conditionalFormatting>
  <conditionalFormatting sqref="AE318:AE319 AI318:AI319 AM318:AM319 AQ318:AQ319 AU318:AU319">
    <cfRule type="expression" dxfId="1433" priority="1927">
      <formula>IF(RIGHT(TEXT(AE318,"0.#"),1)=".",FALSE,TRUE)</formula>
    </cfRule>
    <cfRule type="expression" dxfId="1432" priority="1928">
      <formula>IF(RIGHT(TEXT(AE318,"0.#"),1)=".",TRUE,FALSE)</formula>
    </cfRule>
  </conditionalFormatting>
  <conditionalFormatting sqref="AE322:AE323 AI322:AI323 AM322:AM323 AQ322:AQ323 AU322:AU323">
    <cfRule type="expression" dxfId="1431" priority="1925">
      <formula>IF(RIGHT(TEXT(AE322,"0.#"),1)=".",FALSE,TRUE)</formula>
    </cfRule>
    <cfRule type="expression" dxfId="1430" priority="1926">
      <formula>IF(RIGHT(TEXT(AE322,"0.#"),1)=".",TRUE,FALSE)</formula>
    </cfRule>
  </conditionalFormatting>
  <conditionalFormatting sqref="AE378:AE379 AI378:AI379 AM378:AM379 AQ378:AQ379 AU378:AU379">
    <cfRule type="expression" dxfId="1429" priority="1917">
      <formula>IF(RIGHT(TEXT(AE378,"0.#"),1)=".",FALSE,TRUE)</formula>
    </cfRule>
    <cfRule type="expression" dxfId="1428" priority="1918">
      <formula>IF(RIGHT(TEXT(AE378,"0.#"),1)=".",TRUE,FALSE)</formula>
    </cfRule>
  </conditionalFormatting>
  <conditionalFormatting sqref="AE330:AE331 AI330:AI331 AM330:AM331 AQ330:AQ331 AU330:AU331">
    <cfRule type="expression" dxfId="1427" priority="1921">
      <formula>IF(RIGHT(TEXT(AE330,"0.#"),1)=".",FALSE,TRUE)</formula>
    </cfRule>
    <cfRule type="expression" dxfId="1426" priority="1922">
      <formula>IF(RIGHT(TEXT(AE330,"0.#"),1)=".",TRUE,FALSE)</formula>
    </cfRule>
  </conditionalFormatting>
  <conditionalFormatting sqref="AE374:AE375 AI374:AI375 AM374:AM375 AQ374:AQ375 AU374:AU375">
    <cfRule type="expression" dxfId="1425" priority="1919">
      <formula>IF(RIGHT(TEXT(AE374,"0.#"),1)=".",FALSE,TRUE)</formula>
    </cfRule>
    <cfRule type="expression" dxfId="1424" priority="1920">
      <formula>IF(RIGHT(TEXT(AE374,"0.#"),1)=".",TRUE,FALSE)</formula>
    </cfRule>
  </conditionalFormatting>
  <conditionalFormatting sqref="AE390:AE391 AI390:AI391 AM390:AM391 AQ390:AQ391 AU390:AU391">
    <cfRule type="expression" dxfId="1423" priority="1911">
      <formula>IF(RIGHT(TEXT(AE390,"0.#"),1)=".",FALSE,TRUE)</formula>
    </cfRule>
    <cfRule type="expression" dxfId="1422" priority="1912">
      <formula>IF(RIGHT(TEXT(AE390,"0.#"),1)=".",TRUE,FALSE)</formula>
    </cfRule>
  </conditionalFormatting>
  <conditionalFormatting sqref="AE382:AE383 AI382:AI383 AM382:AM383 AQ382:AQ383 AU382:AU383">
    <cfRule type="expression" dxfId="1421" priority="1915">
      <formula>IF(RIGHT(TEXT(AE382,"0.#"),1)=".",FALSE,TRUE)</formula>
    </cfRule>
    <cfRule type="expression" dxfId="1420" priority="1916">
      <formula>IF(RIGHT(TEXT(AE382,"0.#"),1)=".",TRUE,FALSE)</formula>
    </cfRule>
  </conditionalFormatting>
  <conditionalFormatting sqref="AE386:AE387 AI386:AI387 AM386:AM387 AQ386:AQ387 AU386:AU387">
    <cfRule type="expression" dxfId="1419" priority="1913">
      <formula>IF(RIGHT(TEXT(AE386,"0.#"),1)=".",FALSE,TRUE)</formula>
    </cfRule>
    <cfRule type="expression" dxfId="1418" priority="1914">
      <formula>IF(RIGHT(TEXT(AE386,"0.#"),1)=".",TRUE,FALSE)</formula>
    </cfRule>
  </conditionalFormatting>
  <conditionalFormatting sqref="AE440">
    <cfRule type="expression" dxfId="1417" priority="1905">
      <formula>IF(RIGHT(TEXT(AE440,"0.#"),1)=".",FALSE,TRUE)</formula>
    </cfRule>
    <cfRule type="expression" dxfId="1416" priority="1906">
      <formula>IF(RIGHT(TEXT(AE440,"0.#"),1)=".",TRUE,FALSE)</formula>
    </cfRule>
  </conditionalFormatting>
  <conditionalFormatting sqref="AE438">
    <cfRule type="expression" dxfId="1415" priority="1909">
      <formula>IF(RIGHT(TEXT(AE438,"0.#"),1)=".",FALSE,TRUE)</formula>
    </cfRule>
    <cfRule type="expression" dxfId="1414" priority="1910">
      <formula>IF(RIGHT(TEXT(AE438,"0.#"),1)=".",TRUE,FALSE)</formula>
    </cfRule>
  </conditionalFormatting>
  <conditionalFormatting sqref="AE439">
    <cfRule type="expression" dxfId="1413" priority="1907">
      <formula>IF(RIGHT(TEXT(AE439,"0.#"),1)=".",FALSE,TRUE)</formula>
    </cfRule>
    <cfRule type="expression" dxfId="1412" priority="1908">
      <formula>IF(RIGHT(TEXT(AE439,"0.#"),1)=".",TRUE,FALSE)</formula>
    </cfRule>
  </conditionalFormatting>
  <conditionalFormatting sqref="AM440">
    <cfRule type="expression" dxfId="1411" priority="1899">
      <formula>IF(RIGHT(TEXT(AM440,"0.#"),1)=".",FALSE,TRUE)</formula>
    </cfRule>
    <cfRule type="expression" dxfId="1410" priority="1900">
      <formula>IF(RIGHT(TEXT(AM440,"0.#"),1)=".",TRUE,FALSE)</formula>
    </cfRule>
  </conditionalFormatting>
  <conditionalFormatting sqref="AM438">
    <cfRule type="expression" dxfId="1409" priority="1903">
      <formula>IF(RIGHT(TEXT(AM438,"0.#"),1)=".",FALSE,TRUE)</formula>
    </cfRule>
    <cfRule type="expression" dxfId="1408" priority="1904">
      <formula>IF(RIGHT(TEXT(AM438,"0.#"),1)=".",TRUE,FALSE)</formula>
    </cfRule>
  </conditionalFormatting>
  <conditionalFormatting sqref="AM439">
    <cfRule type="expression" dxfId="1407" priority="1901">
      <formula>IF(RIGHT(TEXT(AM439,"0.#"),1)=".",FALSE,TRUE)</formula>
    </cfRule>
    <cfRule type="expression" dxfId="1406" priority="1902">
      <formula>IF(RIGHT(TEXT(AM439,"0.#"),1)=".",TRUE,FALSE)</formula>
    </cfRule>
  </conditionalFormatting>
  <conditionalFormatting sqref="AU440">
    <cfRule type="expression" dxfId="1405" priority="1893">
      <formula>IF(RIGHT(TEXT(AU440,"0.#"),1)=".",FALSE,TRUE)</formula>
    </cfRule>
    <cfRule type="expression" dxfId="1404" priority="1894">
      <formula>IF(RIGHT(TEXT(AU440,"0.#"),1)=".",TRUE,FALSE)</formula>
    </cfRule>
  </conditionalFormatting>
  <conditionalFormatting sqref="AU438">
    <cfRule type="expression" dxfId="1403" priority="1897">
      <formula>IF(RIGHT(TEXT(AU438,"0.#"),1)=".",FALSE,TRUE)</formula>
    </cfRule>
    <cfRule type="expression" dxfId="1402" priority="1898">
      <formula>IF(RIGHT(TEXT(AU438,"0.#"),1)=".",TRUE,FALSE)</formula>
    </cfRule>
  </conditionalFormatting>
  <conditionalFormatting sqref="AU439">
    <cfRule type="expression" dxfId="1401" priority="1895">
      <formula>IF(RIGHT(TEXT(AU439,"0.#"),1)=".",FALSE,TRUE)</formula>
    </cfRule>
    <cfRule type="expression" dxfId="1400" priority="1896">
      <formula>IF(RIGHT(TEXT(AU439,"0.#"),1)=".",TRUE,FALSE)</formula>
    </cfRule>
  </conditionalFormatting>
  <conditionalFormatting sqref="AI440">
    <cfRule type="expression" dxfId="1399" priority="1887">
      <formula>IF(RIGHT(TEXT(AI440,"0.#"),1)=".",FALSE,TRUE)</formula>
    </cfRule>
    <cfRule type="expression" dxfId="1398" priority="1888">
      <formula>IF(RIGHT(TEXT(AI440,"0.#"),1)=".",TRUE,FALSE)</formula>
    </cfRule>
  </conditionalFormatting>
  <conditionalFormatting sqref="AI438">
    <cfRule type="expression" dxfId="1397" priority="1891">
      <formula>IF(RIGHT(TEXT(AI438,"0.#"),1)=".",FALSE,TRUE)</formula>
    </cfRule>
    <cfRule type="expression" dxfId="1396" priority="1892">
      <formula>IF(RIGHT(TEXT(AI438,"0.#"),1)=".",TRUE,FALSE)</formula>
    </cfRule>
  </conditionalFormatting>
  <conditionalFormatting sqref="AI439">
    <cfRule type="expression" dxfId="1395" priority="1889">
      <formula>IF(RIGHT(TEXT(AI439,"0.#"),1)=".",FALSE,TRUE)</formula>
    </cfRule>
    <cfRule type="expression" dxfId="1394" priority="1890">
      <formula>IF(RIGHT(TEXT(AI439,"0.#"),1)=".",TRUE,FALSE)</formula>
    </cfRule>
  </conditionalFormatting>
  <conditionalFormatting sqref="AQ438">
    <cfRule type="expression" dxfId="1393" priority="1881">
      <formula>IF(RIGHT(TEXT(AQ438,"0.#"),1)=".",FALSE,TRUE)</formula>
    </cfRule>
    <cfRule type="expression" dxfId="1392" priority="1882">
      <formula>IF(RIGHT(TEXT(AQ438,"0.#"),1)=".",TRUE,FALSE)</formula>
    </cfRule>
  </conditionalFormatting>
  <conditionalFormatting sqref="AQ439">
    <cfRule type="expression" dxfId="1391" priority="1885">
      <formula>IF(RIGHT(TEXT(AQ439,"0.#"),1)=".",FALSE,TRUE)</formula>
    </cfRule>
    <cfRule type="expression" dxfId="1390" priority="1886">
      <formula>IF(RIGHT(TEXT(AQ439,"0.#"),1)=".",TRUE,FALSE)</formula>
    </cfRule>
  </conditionalFormatting>
  <conditionalFormatting sqref="AQ440">
    <cfRule type="expression" dxfId="1389" priority="1883">
      <formula>IF(RIGHT(TEXT(AQ440,"0.#"),1)=".",FALSE,TRUE)</formula>
    </cfRule>
    <cfRule type="expression" dxfId="1388" priority="1884">
      <formula>IF(RIGHT(TEXT(AQ440,"0.#"),1)=".",TRUE,FALSE)</formula>
    </cfRule>
  </conditionalFormatting>
  <conditionalFormatting sqref="AE445">
    <cfRule type="expression" dxfId="1387" priority="1875">
      <formula>IF(RIGHT(TEXT(AE445,"0.#"),1)=".",FALSE,TRUE)</formula>
    </cfRule>
    <cfRule type="expression" dxfId="1386" priority="1876">
      <formula>IF(RIGHT(TEXT(AE445,"0.#"),1)=".",TRUE,FALSE)</formula>
    </cfRule>
  </conditionalFormatting>
  <conditionalFormatting sqref="AE443">
    <cfRule type="expression" dxfId="1385" priority="1879">
      <formula>IF(RIGHT(TEXT(AE443,"0.#"),1)=".",FALSE,TRUE)</formula>
    </cfRule>
    <cfRule type="expression" dxfId="1384" priority="1880">
      <formula>IF(RIGHT(TEXT(AE443,"0.#"),1)=".",TRUE,FALSE)</formula>
    </cfRule>
  </conditionalFormatting>
  <conditionalFormatting sqref="AE444">
    <cfRule type="expression" dxfId="1383" priority="1877">
      <formula>IF(RIGHT(TEXT(AE444,"0.#"),1)=".",FALSE,TRUE)</formula>
    </cfRule>
    <cfRule type="expression" dxfId="1382" priority="1878">
      <formula>IF(RIGHT(TEXT(AE444,"0.#"),1)=".",TRUE,FALSE)</formula>
    </cfRule>
  </conditionalFormatting>
  <conditionalFormatting sqref="AM445">
    <cfRule type="expression" dxfId="1381" priority="1869">
      <formula>IF(RIGHT(TEXT(AM445,"0.#"),1)=".",FALSE,TRUE)</formula>
    </cfRule>
    <cfRule type="expression" dxfId="1380" priority="1870">
      <formula>IF(RIGHT(TEXT(AM445,"0.#"),1)=".",TRUE,FALSE)</formula>
    </cfRule>
  </conditionalFormatting>
  <conditionalFormatting sqref="AM443">
    <cfRule type="expression" dxfId="1379" priority="1873">
      <formula>IF(RIGHT(TEXT(AM443,"0.#"),1)=".",FALSE,TRUE)</formula>
    </cfRule>
    <cfRule type="expression" dxfId="1378" priority="1874">
      <formula>IF(RIGHT(TEXT(AM443,"0.#"),1)=".",TRUE,FALSE)</formula>
    </cfRule>
  </conditionalFormatting>
  <conditionalFormatting sqref="AM444">
    <cfRule type="expression" dxfId="1377" priority="1871">
      <formula>IF(RIGHT(TEXT(AM444,"0.#"),1)=".",FALSE,TRUE)</formula>
    </cfRule>
    <cfRule type="expression" dxfId="1376" priority="1872">
      <formula>IF(RIGHT(TEXT(AM444,"0.#"),1)=".",TRUE,FALSE)</formula>
    </cfRule>
  </conditionalFormatting>
  <conditionalFormatting sqref="AU445">
    <cfRule type="expression" dxfId="1375" priority="1863">
      <formula>IF(RIGHT(TEXT(AU445,"0.#"),1)=".",FALSE,TRUE)</formula>
    </cfRule>
    <cfRule type="expression" dxfId="1374" priority="1864">
      <formula>IF(RIGHT(TEXT(AU445,"0.#"),1)=".",TRUE,FALSE)</formula>
    </cfRule>
  </conditionalFormatting>
  <conditionalFormatting sqref="AU443">
    <cfRule type="expression" dxfId="1373" priority="1867">
      <formula>IF(RIGHT(TEXT(AU443,"0.#"),1)=".",FALSE,TRUE)</formula>
    </cfRule>
    <cfRule type="expression" dxfId="1372" priority="1868">
      <formula>IF(RIGHT(TEXT(AU443,"0.#"),1)=".",TRUE,FALSE)</formula>
    </cfRule>
  </conditionalFormatting>
  <conditionalFormatting sqref="AU444">
    <cfRule type="expression" dxfId="1371" priority="1865">
      <formula>IF(RIGHT(TEXT(AU444,"0.#"),1)=".",FALSE,TRUE)</formula>
    </cfRule>
    <cfRule type="expression" dxfId="1370" priority="1866">
      <formula>IF(RIGHT(TEXT(AU444,"0.#"),1)=".",TRUE,FALSE)</formula>
    </cfRule>
  </conditionalFormatting>
  <conditionalFormatting sqref="AI445">
    <cfRule type="expression" dxfId="1369" priority="1857">
      <formula>IF(RIGHT(TEXT(AI445,"0.#"),1)=".",FALSE,TRUE)</formula>
    </cfRule>
    <cfRule type="expression" dxfId="1368" priority="1858">
      <formula>IF(RIGHT(TEXT(AI445,"0.#"),1)=".",TRUE,FALSE)</formula>
    </cfRule>
  </conditionalFormatting>
  <conditionalFormatting sqref="AI443">
    <cfRule type="expression" dxfId="1367" priority="1861">
      <formula>IF(RIGHT(TEXT(AI443,"0.#"),1)=".",FALSE,TRUE)</formula>
    </cfRule>
    <cfRule type="expression" dxfId="1366" priority="1862">
      <formula>IF(RIGHT(TEXT(AI443,"0.#"),1)=".",TRUE,FALSE)</formula>
    </cfRule>
  </conditionalFormatting>
  <conditionalFormatting sqref="AI444">
    <cfRule type="expression" dxfId="1365" priority="1859">
      <formula>IF(RIGHT(TEXT(AI444,"0.#"),1)=".",FALSE,TRUE)</formula>
    </cfRule>
    <cfRule type="expression" dxfId="1364" priority="1860">
      <formula>IF(RIGHT(TEXT(AI444,"0.#"),1)=".",TRUE,FALSE)</formula>
    </cfRule>
  </conditionalFormatting>
  <conditionalFormatting sqref="AQ443">
    <cfRule type="expression" dxfId="1363" priority="1851">
      <formula>IF(RIGHT(TEXT(AQ443,"0.#"),1)=".",FALSE,TRUE)</formula>
    </cfRule>
    <cfRule type="expression" dxfId="1362" priority="1852">
      <formula>IF(RIGHT(TEXT(AQ443,"0.#"),1)=".",TRUE,FALSE)</formula>
    </cfRule>
  </conditionalFormatting>
  <conditionalFormatting sqref="AQ444">
    <cfRule type="expression" dxfId="1361" priority="1855">
      <formula>IF(RIGHT(TEXT(AQ444,"0.#"),1)=".",FALSE,TRUE)</formula>
    </cfRule>
    <cfRule type="expression" dxfId="1360" priority="1856">
      <formula>IF(RIGHT(TEXT(AQ444,"0.#"),1)=".",TRUE,FALSE)</formula>
    </cfRule>
  </conditionalFormatting>
  <conditionalFormatting sqref="AQ445">
    <cfRule type="expression" dxfId="1359" priority="1853">
      <formula>IF(RIGHT(TEXT(AQ445,"0.#"),1)=".",FALSE,TRUE)</formula>
    </cfRule>
    <cfRule type="expression" dxfId="1358" priority="1854">
      <formula>IF(RIGHT(TEXT(AQ445,"0.#"),1)=".",TRUE,FALSE)</formula>
    </cfRule>
  </conditionalFormatting>
  <conditionalFormatting sqref="Y873:Y900">
    <cfRule type="expression" dxfId="1357" priority="2081">
      <formula>IF(RIGHT(TEXT(Y873,"0.#"),1)=".",FALSE,TRUE)</formula>
    </cfRule>
    <cfRule type="expression" dxfId="1356" priority="2082">
      <formula>IF(RIGHT(TEXT(Y873,"0.#"),1)=".",TRUE,FALSE)</formula>
    </cfRule>
  </conditionalFormatting>
  <conditionalFormatting sqref="Y871:Y872">
    <cfRule type="expression" dxfId="1355" priority="2075">
      <formula>IF(RIGHT(TEXT(Y871,"0.#"),1)=".",FALSE,TRUE)</formula>
    </cfRule>
    <cfRule type="expression" dxfId="1354" priority="2076">
      <formula>IF(RIGHT(TEXT(Y871,"0.#"),1)=".",TRUE,FALSE)</formula>
    </cfRule>
  </conditionalFormatting>
  <conditionalFormatting sqref="Y906:Y933">
    <cfRule type="expression" dxfId="1353" priority="2069">
      <formula>IF(RIGHT(TEXT(Y906,"0.#"),1)=".",FALSE,TRUE)</formula>
    </cfRule>
    <cfRule type="expression" dxfId="1352" priority="2070">
      <formula>IF(RIGHT(TEXT(Y906,"0.#"),1)=".",TRUE,FALSE)</formula>
    </cfRule>
  </conditionalFormatting>
  <conditionalFormatting sqref="Y904:Y905">
    <cfRule type="expression" dxfId="1351" priority="2063">
      <formula>IF(RIGHT(TEXT(Y904,"0.#"),1)=".",FALSE,TRUE)</formula>
    </cfRule>
    <cfRule type="expression" dxfId="1350" priority="2064">
      <formula>IF(RIGHT(TEXT(Y904,"0.#"),1)=".",TRUE,FALSE)</formula>
    </cfRule>
  </conditionalFormatting>
  <conditionalFormatting sqref="Y939:Y966">
    <cfRule type="expression" dxfId="1349" priority="2057">
      <formula>IF(RIGHT(TEXT(Y939,"0.#"),1)=".",FALSE,TRUE)</formula>
    </cfRule>
    <cfRule type="expression" dxfId="1348" priority="2058">
      <formula>IF(RIGHT(TEXT(Y939,"0.#"),1)=".",TRUE,FALSE)</formula>
    </cfRule>
  </conditionalFormatting>
  <conditionalFormatting sqref="Y937:Y938">
    <cfRule type="expression" dxfId="1347" priority="2051">
      <formula>IF(RIGHT(TEXT(Y937,"0.#"),1)=".",FALSE,TRUE)</formula>
    </cfRule>
    <cfRule type="expression" dxfId="1346" priority="2052">
      <formula>IF(RIGHT(TEXT(Y937,"0.#"),1)=".",TRUE,FALSE)</formula>
    </cfRule>
  </conditionalFormatting>
  <conditionalFormatting sqref="Y972:Y999">
    <cfRule type="expression" dxfId="1345" priority="2045">
      <formula>IF(RIGHT(TEXT(Y972,"0.#"),1)=".",FALSE,TRUE)</formula>
    </cfRule>
    <cfRule type="expression" dxfId="1344" priority="2046">
      <formula>IF(RIGHT(TEXT(Y972,"0.#"),1)=".",TRUE,FALSE)</formula>
    </cfRule>
  </conditionalFormatting>
  <conditionalFormatting sqref="Y970:Y971">
    <cfRule type="expression" dxfId="1343" priority="2039">
      <formula>IF(RIGHT(TEXT(Y970,"0.#"),1)=".",FALSE,TRUE)</formula>
    </cfRule>
    <cfRule type="expression" dxfId="1342" priority="2040">
      <formula>IF(RIGHT(TEXT(Y970,"0.#"),1)=".",TRUE,FALSE)</formula>
    </cfRule>
  </conditionalFormatting>
  <conditionalFormatting sqref="Y1005:Y1032">
    <cfRule type="expression" dxfId="1341" priority="2033">
      <formula>IF(RIGHT(TEXT(Y1005,"0.#"),1)=".",FALSE,TRUE)</formula>
    </cfRule>
    <cfRule type="expression" dxfId="1340" priority="2034">
      <formula>IF(RIGHT(TEXT(Y1005,"0.#"),1)=".",TRUE,FALSE)</formula>
    </cfRule>
  </conditionalFormatting>
  <conditionalFormatting sqref="W23">
    <cfRule type="expression" dxfId="1339" priority="2317">
      <formula>IF(RIGHT(TEXT(W23,"0.#"),1)=".",FALSE,TRUE)</formula>
    </cfRule>
    <cfRule type="expression" dxfId="1338" priority="2318">
      <formula>IF(RIGHT(TEXT(W23,"0.#"),1)=".",TRUE,FALSE)</formula>
    </cfRule>
  </conditionalFormatting>
  <conditionalFormatting sqref="W24:W27">
    <cfRule type="expression" dxfId="1337" priority="2315">
      <formula>IF(RIGHT(TEXT(W24,"0.#"),1)=".",FALSE,TRUE)</formula>
    </cfRule>
    <cfRule type="expression" dxfId="1336" priority="2316">
      <formula>IF(RIGHT(TEXT(W24,"0.#"),1)=".",TRUE,FALSE)</formula>
    </cfRule>
  </conditionalFormatting>
  <conditionalFormatting sqref="W28">
    <cfRule type="expression" dxfId="1335" priority="2307">
      <formula>IF(RIGHT(TEXT(W28,"0.#"),1)=".",FALSE,TRUE)</formula>
    </cfRule>
    <cfRule type="expression" dxfId="1334" priority="2308">
      <formula>IF(RIGHT(TEXT(W28,"0.#"),1)=".",TRUE,FALSE)</formula>
    </cfRule>
  </conditionalFormatting>
  <conditionalFormatting sqref="P23">
    <cfRule type="expression" dxfId="1333" priority="2305">
      <formula>IF(RIGHT(TEXT(P23,"0.#"),1)=".",FALSE,TRUE)</formula>
    </cfRule>
    <cfRule type="expression" dxfId="1332" priority="2306">
      <formula>IF(RIGHT(TEXT(P23,"0.#"),1)=".",TRUE,FALSE)</formula>
    </cfRule>
  </conditionalFormatting>
  <conditionalFormatting sqref="P24:P27">
    <cfRule type="expression" dxfId="1331" priority="2303">
      <formula>IF(RIGHT(TEXT(P24,"0.#"),1)=".",FALSE,TRUE)</formula>
    </cfRule>
    <cfRule type="expression" dxfId="1330" priority="2304">
      <formula>IF(RIGHT(TEXT(P24,"0.#"),1)=".",TRUE,FALSE)</formula>
    </cfRule>
  </conditionalFormatting>
  <conditionalFormatting sqref="P28">
    <cfRule type="expression" dxfId="1329" priority="2301">
      <formula>IF(RIGHT(TEXT(P28,"0.#"),1)=".",FALSE,TRUE)</formula>
    </cfRule>
    <cfRule type="expression" dxfId="1328" priority="2302">
      <formula>IF(RIGHT(TEXT(P28,"0.#"),1)=".",TRUE,FALSE)</formula>
    </cfRule>
  </conditionalFormatting>
  <conditionalFormatting sqref="AQ114">
    <cfRule type="expression" dxfId="1327" priority="2285">
      <formula>IF(RIGHT(TEXT(AQ114,"0.#"),1)=".",FALSE,TRUE)</formula>
    </cfRule>
    <cfRule type="expression" dxfId="1326" priority="2286">
      <formula>IF(RIGHT(TEXT(AQ114,"0.#"),1)=".",TRUE,FALSE)</formula>
    </cfRule>
  </conditionalFormatting>
  <conditionalFormatting sqref="AQ104">
    <cfRule type="expression" dxfId="1325" priority="2299">
      <formula>IF(RIGHT(TEXT(AQ104,"0.#"),1)=".",FALSE,TRUE)</formula>
    </cfRule>
    <cfRule type="expression" dxfId="1324" priority="2300">
      <formula>IF(RIGHT(TEXT(AQ104,"0.#"),1)=".",TRUE,FALSE)</formula>
    </cfRule>
  </conditionalFormatting>
  <conditionalFormatting sqref="AQ105">
    <cfRule type="expression" dxfId="1323" priority="2297">
      <formula>IF(RIGHT(TEXT(AQ105,"0.#"),1)=".",FALSE,TRUE)</formula>
    </cfRule>
    <cfRule type="expression" dxfId="1322" priority="2298">
      <formula>IF(RIGHT(TEXT(AQ105,"0.#"),1)=".",TRUE,FALSE)</formula>
    </cfRule>
  </conditionalFormatting>
  <conditionalFormatting sqref="AQ107">
    <cfRule type="expression" dxfId="1321" priority="2295">
      <formula>IF(RIGHT(TEXT(AQ107,"0.#"),1)=".",FALSE,TRUE)</formula>
    </cfRule>
    <cfRule type="expression" dxfId="1320" priority="2296">
      <formula>IF(RIGHT(TEXT(AQ107,"0.#"),1)=".",TRUE,FALSE)</formula>
    </cfRule>
  </conditionalFormatting>
  <conditionalFormatting sqref="AQ108">
    <cfRule type="expression" dxfId="1319" priority="2293">
      <formula>IF(RIGHT(TEXT(AQ108,"0.#"),1)=".",FALSE,TRUE)</formula>
    </cfRule>
    <cfRule type="expression" dxfId="1318" priority="2294">
      <formula>IF(RIGHT(TEXT(AQ108,"0.#"),1)=".",TRUE,FALSE)</formula>
    </cfRule>
  </conditionalFormatting>
  <conditionalFormatting sqref="AQ110">
    <cfRule type="expression" dxfId="1317" priority="2291">
      <formula>IF(RIGHT(TEXT(AQ110,"0.#"),1)=".",FALSE,TRUE)</formula>
    </cfRule>
    <cfRule type="expression" dxfId="1316" priority="2292">
      <formula>IF(RIGHT(TEXT(AQ110,"0.#"),1)=".",TRUE,FALSE)</formula>
    </cfRule>
  </conditionalFormatting>
  <conditionalFormatting sqref="AQ111">
    <cfRule type="expression" dxfId="1315" priority="2289">
      <formula>IF(RIGHT(TEXT(AQ111,"0.#"),1)=".",FALSE,TRUE)</formula>
    </cfRule>
    <cfRule type="expression" dxfId="1314" priority="2290">
      <formula>IF(RIGHT(TEXT(AQ111,"0.#"),1)=".",TRUE,FALSE)</formula>
    </cfRule>
  </conditionalFormatting>
  <conditionalFormatting sqref="AQ113">
    <cfRule type="expression" dxfId="1313" priority="2287">
      <formula>IF(RIGHT(TEXT(AQ113,"0.#"),1)=".",FALSE,TRUE)</formula>
    </cfRule>
    <cfRule type="expression" dxfId="1312" priority="2288">
      <formula>IF(RIGHT(TEXT(AQ113,"0.#"),1)=".",TRUE,FALSE)</formula>
    </cfRule>
  </conditionalFormatting>
  <conditionalFormatting sqref="AE67">
    <cfRule type="expression" dxfId="1311" priority="2217">
      <formula>IF(RIGHT(TEXT(AE67,"0.#"),1)=".",FALSE,TRUE)</formula>
    </cfRule>
    <cfRule type="expression" dxfId="1310" priority="2218">
      <formula>IF(RIGHT(TEXT(AE67,"0.#"),1)=".",TRUE,FALSE)</formula>
    </cfRule>
  </conditionalFormatting>
  <conditionalFormatting sqref="AE68">
    <cfRule type="expression" dxfId="1309" priority="2215">
      <formula>IF(RIGHT(TEXT(AE68,"0.#"),1)=".",FALSE,TRUE)</formula>
    </cfRule>
    <cfRule type="expression" dxfId="1308" priority="2216">
      <formula>IF(RIGHT(TEXT(AE68,"0.#"),1)=".",TRUE,FALSE)</formula>
    </cfRule>
  </conditionalFormatting>
  <conditionalFormatting sqref="AE69">
    <cfRule type="expression" dxfId="1307" priority="2213">
      <formula>IF(RIGHT(TEXT(AE69,"0.#"),1)=".",FALSE,TRUE)</formula>
    </cfRule>
    <cfRule type="expression" dxfId="1306" priority="2214">
      <formula>IF(RIGHT(TEXT(AE69,"0.#"),1)=".",TRUE,FALSE)</formula>
    </cfRule>
  </conditionalFormatting>
  <conditionalFormatting sqref="AI69">
    <cfRule type="expression" dxfId="1305" priority="2211">
      <formula>IF(RIGHT(TEXT(AI69,"0.#"),1)=".",FALSE,TRUE)</formula>
    </cfRule>
    <cfRule type="expression" dxfId="1304" priority="2212">
      <formula>IF(RIGHT(TEXT(AI69,"0.#"),1)=".",TRUE,FALSE)</formula>
    </cfRule>
  </conditionalFormatting>
  <conditionalFormatting sqref="AI68">
    <cfRule type="expression" dxfId="1303" priority="2209">
      <formula>IF(RIGHT(TEXT(AI68,"0.#"),1)=".",FALSE,TRUE)</formula>
    </cfRule>
    <cfRule type="expression" dxfId="1302" priority="2210">
      <formula>IF(RIGHT(TEXT(AI68,"0.#"),1)=".",TRUE,FALSE)</formula>
    </cfRule>
  </conditionalFormatting>
  <conditionalFormatting sqref="AI67">
    <cfRule type="expression" dxfId="1301" priority="2207">
      <formula>IF(RIGHT(TEXT(AI67,"0.#"),1)=".",FALSE,TRUE)</formula>
    </cfRule>
    <cfRule type="expression" dxfId="1300" priority="2208">
      <formula>IF(RIGHT(TEXT(AI67,"0.#"),1)=".",TRUE,FALSE)</formula>
    </cfRule>
  </conditionalFormatting>
  <conditionalFormatting sqref="AM67">
    <cfRule type="expression" dxfId="1299" priority="2205">
      <formula>IF(RIGHT(TEXT(AM67,"0.#"),1)=".",FALSE,TRUE)</formula>
    </cfRule>
    <cfRule type="expression" dxfId="1298" priority="2206">
      <formula>IF(RIGHT(TEXT(AM67,"0.#"),1)=".",TRUE,FALSE)</formula>
    </cfRule>
  </conditionalFormatting>
  <conditionalFormatting sqref="AM68">
    <cfRule type="expression" dxfId="1297" priority="2203">
      <formula>IF(RIGHT(TEXT(AM68,"0.#"),1)=".",FALSE,TRUE)</formula>
    </cfRule>
    <cfRule type="expression" dxfId="1296" priority="2204">
      <formula>IF(RIGHT(TEXT(AM68,"0.#"),1)=".",TRUE,FALSE)</formula>
    </cfRule>
  </conditionalFormatting>
  <conditionalFormatting sqref="AM69">
    <cfRule type="expression" dxfId="1295" priority="2201">
      <formula>IF(RIGHT(TEXT(AM69,"0.#"),1)=".",FALSE,TRUE)</formula>
    </cfRule>
    <cfRule type="expression" dxfId="1294" priority="2202">
      <formula>IF(RIGHT(TEXT(AM69,"0.#"),1)=".",TRUE,FALSE)</formula>
    </cfRule>
  </conditionalFormatting>
  <conditionalFormatting sqref="AQ67:AQ69">
    <cfRule type="expression" dxfId="1293" priority="2199">
      <formula>IF(RIGHT(TEXT(AQ67,"0.#"),1)=".",FALSE,TRUE)</formula>
    </cfRule>
    <cfRule type="expression" dxfId="1292" priority="2200">
      <formula>IF(RIGHT(TEXT(AQ67,"0.#"),1)=".",TRUE,FALSE)</formula>
    </cfRule>
  </conditionalFormatting>
  <conditionalFormatting sqref="AU67:AU69">
    <cfRule type="expression" dxfId="1291" priority="2197">
      <formula>IF(RIGHT(TEXT(AU67,"0.#"),1)=".",FALSE,TRUE)</formula>
    </cfRule>
    <cfRule type="expression" dxfId="1290" priority="2198">
      <formula>IF(RIGHT(TEXT(AU67,"0.#"),1)=".",TRUE,FALSE)</formula>
    </cfRule>
  </conditionalFormatting>
  <conditionalFormatting sqref="AE70">
    <cfRule type="expression" dxfId="1289" priority="2195">
      <formula>IF(RIGHT(TEXT(AE70,"0.#"),1)=".",FALSE,TRUE)</formula>
    </cfRule>
    <cfRule type="expression" dxfId="1288" priority="2196">
      <formula>IF(RIGHT(TEXT(AE70,"0.#"),1)=".",TRUE,FALSE)</formula>
    </cfRule>
  </conditionalFormatting>
  <conditionalFormatting sqref="AE71">
    <cfRule type="expression" dxfId="1287" priority="2193">
      <formula>IF(RIGHT(TEXT(AE71,"0.#"),1)=".",FALSE,TRUE)</formula>
    </cfRule>
    <cfRule type="expression" dxfId="1286" priority="2194">
      <formula>IF(RIGHT(TEXT(AE71,"0.#"),1)=".",TRUE,FALSE)</formula>
    </cfRule>
  </conditionalFormatting>
  <conditionalFormatting sqref="AE72">
    <cfRule type="expression" dxfId="1285" priority="2191">
      <formula>IF(RIGHT(TEXT(AE72,"0.#"),1)=".",FALSE,TRUE)</formula>
    </cfRule>
    <cfRule type="expression" dxfId="1284" priority="2192">
      <formula>IF(RIGHT(TEXT(AE72,"0.#"),1)=".",TRUE,FALSE)</formula>
    </cfRule>
  </conditionalFormatting>
  <conditionalFormatting sqref="AI72">
    <cfRule type="expression" dxfId="1283" priority="2189">
      <formula>IF(RIGHT(TEXT(AI72,"0.#"),1)=".",FALSE,TRUE)</formula>
    </cfRule>
    <cfRule type="expression" dxfId="1282" priority="2190">
      <formula>IF(RIGHT(TEXT(AI72,"0.#"),1)=".",TRUE,FALSE)</formula>
    </cfRule>
  </conditionalFormatting>
  <conditionalFormatting sqref="AI71">
    <cfRule type="expression" dxfId="1281" priority="2187">
      <formula>IF(RIGHT(TEXT(AI71,"0.#"),1)=".",FALSE,TRUE)</formula>
    </cfRule>
    <cfRule type="expression" dxfId="1280" priority="2188">
      <formula>IF(RIGHT(TEXT(AI71,"0.#"),1)=".",TRUE,FALSE)</formula>
    </cfRule>
  </conditionalFormatting>
  <conditionalFormatting sqref="AI70">
    <cfRule type="expression" dxfId="1279" priority="2185">
      <formula>IF(RIGHT(TEXT(AI70,"0.#"),1)=".",FALSE,TRUE)</formula>
    </cfRule>
    <cfRule type="expression" dxfId="1278" priority="2186">
      <formula>IF(RIGHT(TEXT(AI70,"0.#"),1)=".",TRUE,FALSE)</formula>
    </cfRule>
  </conditionalFormatting>
  <conditionalFormatting sqref="AM70">
    <cfRule type="expression" dxfId="1277" priority="2183">
      <formula>IF(RIGHT(TEXT(AM70,"0.#"),1)=".",FALSE,TRUE)</formula>
    </cfRule>
    <cfRule type="expression" dxfId="1276" priority="2184">
      <formula>IF(RIGHT(TEXT(AM70,"0.#"),1)=".",TRUE,FALSE)</formula>
    </cfRule>
  </conditionalFormatting>
  <conditionalFormatting sqref="AM71">
    <cfRule type="expression" dxfId="1275" priority="2181">
      <formula>IF(RIGHT(TEXT(AM71,"0.#"),1)=".",FALSE,TRUE)</formula>
    </cfRule>
    <cfRule type="expression" dxfId="1274" priority="2182">
      <formula>IF(RIGHT(TEXT(AM71,"0.#"),1)=".",TRUE,FALSE)</formula>
    </cfRule>
  </conditionalFormatting>
  <conditionalFormatting sqref="AM72">
    <cfRule type="expression" dxfId="1273" priority="2179">
      <formula>IF(RIGHT(TEXT(AM72,"0.#"),1)=".",FALSE,TRUE)</formula>
    </cfRule>
    <cfRule type="expression" dxfId="1272" priority="2180">
      <formula>IF(RIGHT(TEXT(AM72,"0.#"),1)=".",TRUE,FALSE)</formula>
    </cfRule>
  </conditionalFormatting>
  <conditionalFormatting sqref="AQ70:AQ72">
    <cfRule type="expression" dxfId="1271" priority="2177">
      <formula>IF(RIGHT(TEXT(AQ70,"0.#"),1)=".",FALSE,TRUE)</formula>
    </cfRule>
    <cfRule type="expression" dxfId="1270" priority="2178">
      <formula>IF(RIGHT(TEXT(AQ70,"0.#"),1)=".",TRUE,FALSE)</formula>
    </cfRule>
  </conditionalFormatting>
  <conditionalFormatting sqref="AU70:AU72">
    <cfRule type="expression" dxfId="1269" priority="2175">
      <formula>IF(RIGHT(TEXT(AU70,"0.#"),1)=".",FALSE,TRUE)</formula>
    </cfRule>
    <cfRule type="expression" dxfId="1268" priority="2176">
      <formula>IF(RIGHT(TEXT(AU70,"0.#"),1)=".",TRUE,FALSE)</formula>
    </cfRule>
  </conditionalFormatting>
  <conditionalFormatting sqref="AU656">
    <cfRule type="expression" dxfId="1267" priority="693">
      <formula>IF(RIGHT(TEXT(AU656,"0.#"),1)=".",FALSE,TRUE)</formula>
    </cfRule>
    <cfRule type="expression" dxfId="1266" priority="694">
      <formula>IF(RIGHT(TEXT(AU656,"0.#"),1)=".",TRUE,FALSE)</formula>
    </cfRule>
  </conditionalFormatting>
  <conditionalFormatting sqref="AQ655">
    <cfRule type="expression" dxfId="1265" priority="685">
      <formula>IF(RIGHT(TEXT(AQ655,"0.#"),1)=".",FALSE,TRUE)</formula>
    </cfRule>
    <cfRule type="expression" dxfId="1264" priority="686">
      <formula>IF(RIGHT(TEXT(AQ655,"0.#"),1)=".",TRUE,FALSE)</formula>
    </cfRule>
  </conditionalFormatting>
  <conditionalFormatting sqref="AI696">
    <cfRule type="expression" dxfId="1263" priority="477">
      <formula>IF(RIGHT(TEXT(AI696,"0.#"),1)=".",FALSE,TRUE)</formula>
    </cfRule>
    <cfRule type="expression" dxfId="1262" priority="478">
      <formula>IF(RIGHT(TEXT(AI696,"0.#"),1)=".",TRUE,FALSE)</formula>
    </cfRule>
  </conditionalFormatting>
  <conditionalFormatting sqref="AQ694">
    <cfRule type="expression" dxfId="1261" priority="471">
      <formula>IF(RIGHT(TEXT(AQ694,"0.#"),1)=".",FALSE,TRUE)</formula>
    </cfRule>
    <cfRule type="expression" dxfId="1260" priority="472">
      <formula>IF(RIGHT(TEXT(AQ694,"0.#"),1)=".",TRUE,FALSE)</formula>
    </cfRule>
  </conditionalFormatting>
  <conditionalFormatting sqref="AL873:AO900">
    <cfRule type="expression" dxfId="1259" priority="2083">
      <formula>IF(AND(AL873&gt;=0, RIGHT(TEXT(AL873,"0.#"),1)&lt;&gt;"."),TRUE,FALSE)</formula>
    </cfRule>
    <cfRule type="expression" dxfId="1258" priority="2084">
      <formula>IF(AND(AL873&gt;=0, RIGHT(TEXT(AL873,"0.#"),1)="."),TRUE,FALSE)</formula>
    </cfRule>
    <cfRule type="expression" dxfId="1257" priority="2085">
      <formula>IF(AND(AL873&lt;0, RIGHT(TEXT(AL873,"0.#"),1)&lt;&gt;"."),TRUE,FALSE)</formula>
    </cfRule>
    <cfRule type="expression" dxfId="1256" priority="2086">
      <formula>IF(AND(AL873&lt;0, RIGHT(TEXT(AL873,"0.#"),1)="."),TRUE,FALSE)</formula>
    </cfRule>
  </conditionalFormatting>
  <conditionalFormatting sqref="AL871:AO872">
    <cfRule type="expression" dxfId="1255" priority="2077">
      <formula>IF(AND(AL871&gt;=0, RIGHT(TEXT(AL871,"0.#"),1)&lt;&gt;"."),TRUE,FALSE)</formula>
    </cfRule>
    <cfRule type="expression" dxfId="1254" priority="2078">
      <formula>IF(AND(AL871&gt;=0, RIGHT(TEXT(AL871,"0.#"),1)="."),TRUE,FALSE)</formula>
    </cfRule>
    <cfRule type="expression" dxfId="1253" priority="2079">
      <formula>IF(AND(AL871&lt;0, RIGHT(TEXT(AL871,"0.#"),1)&lt;&gt;"."),TRUE,FALSE)</formula>
    </cfRule>
    <cfRule type="expression" dxfId="1252" priority="2080">
      <formula>IF(AND(AL871&lt;0, RIGHT(TEXT(AL871,"0.#"),1)="."),TRUE,FALSE)</formula>
    </cfRule>
  </conditionalFormatting>
  <conditionalFormatting sqref="AL906:AO933">
    <cfRule type="expression" dxfId="1251" priority="2071">
      <formula>IF(AND(AL906&gt;=0, RIGHT(TEXT(AL906,"0.#"),1)&lt;&gt;"."),TRUE,FALSE)</formula>
    </cfRule>
    <cfRule type="expression" dxfId="1250" priority="2072">
      <formula>IF(AND(AL906&gt;=0, RIGHT(TEXT(AL906,"0.#"),1)="."),TRUE,FALSE)</formula>
    </cfRule>
    <cfRule type="expression" dxfId="1249" priority="2073">
      <formula>IF(AND(AL906&lt;0, RIGHT(TEXT(AL906,"0.#"),1)&lt;&gt;"."),TRUE,FALSE)</formula>
    </cfRule>
    <cfRule type="expression" dxfId="1248" priority="2074">
      <formula>IF(AND(AL906&lt;0, RIGHT(TEXT(AL906,"0.#"),1)="."),TRUE,FALSE)</formula>
    </cfRule>
  </conditionalFormatting>
  <conditionalFormatting sqref="AL904:AO905">
    <cfRule type="expression" dxfId="1247" priority="2065">
      <formula>IF(AND(AL904&gt;=0, RIGHT(TEXT(AL904,"0.#"),1)&lt;&gt;"."),TRUE,FALSE)</formula>
    </cfRule>
    <cfRule type="expression" dxfId="1246" priority="2066">
      <formula>IF(AND(AL904&gt;=0, RIGHT(TEXT(AL904,"0.#"),1)="."),TRUE,FALSE)</formula>
    </cfRule>
    <cfRule type="expression" dxfId="1245" priority="2067">
      <formula>IF(AND(AL904&lt;0, RIGHT(TEXT(AL904,"0.#"),1)&lt;&gt;"."),TRUE,FALSE)</formula>
    </cfRule>
    <cfRule type="expression" dxfId="1244" priority="2068">
      <formula>IF(AND(AL904&lt;0, RIGHT(TEXT(AL904,"0.#"),1)="."),TRUE,FALSE)</formula>
    </cfRule>
  </conditionalFormatting>
  <conditionalFormatting sqref="AL939:AO966">
    <cfRule type="expression" dxfId="1243" priority="2059">
      <formula>IF(AND(AL939&gt;=0, RIGHT(TEXT(AL939,"0.#"),1)&lt;&gt;"."),TRUE,FALSE)</formula>
    </cfRule>
    <cfRule type="expression" dxfId="1242" priority="2060">
      <formula>IF(AND(AL939&gt;=0, RIGHT(TEXT(AL939,"0.#"),1)="."),TRUE,FALSE)</formula>
    </cfRule>
    <cfRule type="expression" dxfId="1241" priority="2061">
      <formula>IF(AND(AL939&lt;0, RIGHT(TEXT(AL939,"0.#"),1)&lt;&gt;"."),TRUE,FALSE)</formula>
    </cfRule>
    <cfRule type="expression" dxfId="1240" priority="2062">
      <formula>IF(AND(AL939&lt;0, RIGHT(TEXT(AL939,"0.#"),1)="."),TRUE,FALSE)</formula>
    </cfRule>
  </conditionalFormatting>
  <conditionalFormatting sqref="AL937:AO938">
    <cfRule type="expression" dxfId="1239" priority="2053">
      <formula>IF(AND(AL937&gt;=0, RIGHT(TEXT(AL937,"0.#"),1)&lt;&gt;"."),TRUE,FALSE)</formula>
    </cfRule>
    <cfRule type="expression" dxfId="1238" priority="2054">
      <formula>IF(AND(AL937&gt;=0, RIGHT(TEXT(AL937,"0.#"),1)="."),TRUE,FALSE)</formula>
    </cfRule>
    <cfRule type="expression" dxfId="1237" priority="2055">
      <formula>IF(AND(AL937&lt;0, RIGHT(TEXT(AL937,"0.#"),1)&lt;&gt;"."),TRUE,FALSE)</formula>
    </cfRule>
    <cfRule type="expression" dxfId="1236" priority="2056">
      <formula>IF(AND(AL937&lt;0, RIGHT(TEXT(AL937,"0.#"),1)="."),TRUE,FALSE)</formula>
    </cfRule>
  </conditionalFormatting>
  <conditionalFormatting sqref="AL972:AO999">
    <cfRule type="expression" dxfId="1235" priority="2047">
      <formula>IF(AND(AL972&gt;=0, RIGHT(TEXT(AL972,"0.#"),1)&lt;&gt;"."),TRUE,FALSE)</formula>
    </cfRule>
    <cfRule type="expression" dxfId="1234" priority="2048">
      <formula>IF(AND(AL972&gt;=0, RIGHT(TEXT(AL972,"0.#"),1)="."),TRUE,FALSE)</formula>
    </cfRule>
    <cfRule type="expression" dxfId="1233" priority="2049">
      <formula>IF(AND(AL972&lt;0, RIGHT(TEXT(AL972,"0.#"),1)&lt;&gt;"."),TRUE,FALSE)</formula>
    </cfRule>
    <cfRule type="expression" dxfId="1232" priority="2050">
      <formula>IF(AND(AL972&lt;0, RIGHT(TEXT(AL972,"0.#"),1)="."),TRUE,FALSE)</formula>
    </cfRule>
  </conditionalFormatting>
  <conditionalFormatting sqref="AL970:AO971">
    <cfRule type="expression" dxfId="1231" priority="2041">
      <formula>IF(AND(AL970&gt;=0, RIGHT(TEXT(AL970,"0.#"),1)&lt;&gt;"."),TRUE,FALSE)</formula>
    </cfRule>
    <cfRule type="expression" dxfId="1230" priority="2042">
      <formula>IF(AND(AL970&gt;=0, RIGHT(TEXT(AL970,"0.#"),1)="."),TRUE,FALSE)</formula>
    </cfRule>
    <cfRule type="expression" dxfId="1229" priority="2043">
      <formula>IF(AND(AL970&lt;0, RIGHT(TEXT(AL970,"0.#"),1)&lt;&gt;"."),TRUE,FALSE)</formula>
    </cfRule>
    <cfRule type="expression" dxfId="1228" priority="2044">
      <formula>IF(AND(AL970&lt;0, RIGHT(TEXT(AL970,"0.#"),1)="."),TRUE,FALSE)</formula>
    </cfRule>
  </conditionalFormatting>
  <conditionalFormatting sqref="AL1005:AO1032">
    <cfRule type="expression" dxfId="1227" priority="2035">
      <formula>IF(AND(AL1005&gt;=0, RIGHT(TEXT(AL1005,"0.#"),1)&lt;&gt;"."),TRUE,FALSE)</formula>
    </cfRule>
    <cfRule type="expression" dxfId="1226" priority="2036">
      <formula>IF(AND(AL1005&gt;=0, RIGHT(TEXT(AL1005,"0.#"),1)="."),TRUE,FALSE)</formula>
    </cfRule>
    <cfRule type="expression" dxfId="1225" priority="2037">
      <formula>IF(AND(AL1005&lt;0, RIGHT(TEXT(AL1005,"0.#"),1)&lt;&gt;"."),TRUE,FALSE)</formula>
    </cfRule>
    <cfRule type="expression" dxfId="1224" priority="2038">
      <formula>IF(AND(AL1005&lt;0, RIGHT(TEXT(AL1005,"0.#"),1)="."),TRUE,FALSE)</formula>
    </cfRule>
  </conditionalFormatting>
  <conditionalFormatting sqref="AL1003:AO1004">
    <cfRule type="expression" dxfId="1223" priority="2029">
      <formula>IF(AND(AL1003&gt;=0, RIGHT(TEXT(AL1003,"0.#"),1)&lt;&gt;"."),TRUE,FALSE)</formula>
    </cfRule>
    <cfRule type="expression" dxfId="1222" priority="2030">
      <formula>IF(AND(AL1003&gt;=0, RIGHT(TEXT(AL1003,"0.#"),1)="."),TRUE,FALSE)</formula>
    </cfRule>
    <cfRule type="expression" dxfId="1221" priority="2031">
      <formula>IF(AND(AL1003&lt;0, RIGHT(TEXT(AL1003,"0.#"),1)&lt;&gt;"."),TRUE,FALSE)</formula>
    </cfRule>
    <cfRule type="expression" dxfId="1220" priority="2032">
      <formula>IF(AND(AL1003&lt;0, RIGHT(TEXT(AL1003,"0.#"),1)="."),TRUE,FALSE)</formula>
    </cfRule>
  </conditionalFormatting>
  <conditionalFormatting sqref="Y1003:Y1004">
    <cfRule type="expression" dxfId="1219" priority="2027">
      <formula>IF(RIGHT(TEXT(Y1003,"0.#"),1)=".",FALSE,TRUE)</formula>
    </cfRule>
    <cfRule type="expression" dxfId="1218" priority="2028">
      <formula>IF(RIGHT(TEXT(Y1003,"0.#"),1)=".",TRUE,FALSE)</formula>
    </cfRule>
  </conditionalFormatting>
  <conditionalFormatting sqref="AL1038:AO1065">
    <cfRule type="expression" dxfId="1217" priority="2023">
      <formula>IF(AND(AL1038&gt;=0, RIGHT(TEXT(AL1038,"0.#"),1)&lt;&gt;"."),TRUE,FALSE)</formula>
    </cfRule>
    <cfRule type="expression" dxfId="1216" priority="2024">
      <formula>IF(AND(AL1038&gt;=0, RIGHT(TEXT(AL1038,"0.#"),1)="."),TRUE,FALSE)</formula>
    </cfRule>
    <cfRule type="expression" dxfId="1215" priority="2025">
      <formula>IF(AND(AL1038&lt;0, RIGHT(TEXT(AL1038,"0.#"),1)&lt;&gt;"."),TRUE,FALSE)</formula>
    </cfRule>
    <cfRule type="expression" dxfId="1214" priority="2026">
      <formula>IF(AND(AL1038&lt;0, RIGHT(TEXT(AL1038,"0.#"),1)="."),TRUE,FALSE)</formula>
    </cfRule>
  </conditionalFormatting>
  <conditionalFormatting sqref="Y1038:Y1065">
    <cfRule type="expression" dxfId="1213" priority="2021">
      <formula>IF(RIGHT(TEXT(Y1038,"0.#"),1)=".",FALSE,TRUE)</formula>
    </cfRule>
    <cfRule type="expression" dxfId="1212" priority="2022">
      <formula>IF(RIGHT(TEXT(Y1038,"0.#"),1)=".",TRUE,FALSE)</formula>
    </cfRule>
  </conditionalFormatting>
  <conditionalFormatting sqref="AL1036:AO1037">
    <cfRule type="expression" dxfId="1211" priority="2017">
      <formula>IF(AND(AL1036&gt;=0, RIGHT(TEXT(AL1036,"0.#"),1)&lt;&gt;"."),TRUE,FALSE)</formula>
    </cfRule>
    <cfRule type="expression" dxfId="1210" priority="2018">
      <formula>IF(AND(AL1036&gt;=0, RIGHT(TEXT(AL1036,"0.#"),1)="."),TRUE,FALSE)</formula>
    </cfRule>
    <cfRule type="expression" dxfId="1209" priority="2019">
      <formula>IF(AND(AL1036&lt;0, RIGHT(TEXT(AL1036,"0.#"),1)&lt;&gt;"."),TRUE,FALSE)</formula>
    </cfRule>
    <cfRule type="expression" dxfId="1208" priority="2020">
      <formula>IF(AND(AL1036&lt;0, RIGHT(TEXT(AL1036,"0.#"),1)="."),TRUE,FALSE)</formula>
    </cfRule>
  </conditionalFormatting>
  <conditionalFormatting sqref="Y1036:Y1037">
    <cfRule type="expression" dxfId="1207" priority="2015">
      <formula>IF(RIGHT(TEXT(Y1036,"0.#"),1)=".",FALSE,TRUE)</formula>
    </cfRule>
    <cfRule type="expression" dxfId="1206" priority="2016">
      <formula>IF(RIGHT(TEXT(Y1036,"0.#"),1)=".",TRUE,FALSE)</formula>
    </cfRule>
  </conditionalFormatting>
  <conditionalFormatting sqref="AL1071:AO1098">
    <cfRule type="expression" dxfId="1205" priority="2011">
      <formula>IF(AND(AL1071&gt;=0, RIGHT(TEXT(AL1071,"0.#"),1)&lt;&gt;"."),TRUE,FALSE)</formula>
    </cfRule>
    <cfRule type="expression" dxfId="1204" priority="2012">
      <formula>IF(AND(AL1071&gt;=0, RIGHT(TEXT(AL1071,"0.#"),1)="."),TRUE,FALSE)</formula>
    </cfRule>
    <cfRule type="expression" dxfId="1203" priority="2013">
      <formula>IF(AND(AL1071&lt;0, RIGHT(TEXT(AL1071,"0.#"),1)&lt;&gt;"."),TRUE,FALSE)</formula>
    </cfRule>
    <cfRule type="expression" dxfId="1202" priority="2014">
      <formula>IF(AND(AL1071&lt;0, RIGHT(TEXT(AL1071,"0.#"),1)="."),TRUE,FALSE)</formula>
    </cfRule>
  </conditionalFormatting>
  <conditionalFormatting sqref="Y1071:Y1098">
    <cfRule type="expression" dxfId="1201" priority="2009">
      <formula>IF(RIGHT(TEXT(Y1071,"0.#"),1)=".",FALSE,TRUE)</formula>
    </cfRule>
    <cfRule type="expression" dxfId="1200" priority="2010">
      <formula>IF(RIGHT(TEXT(Y1071,"0.#"),1)=".",TRUE,FALSE)</formula>
    </cfRule>
  </conditionalFormatting>
  <conditionalFormatting sqref="AL1069:AO1070">
    <cfRule type="expression" dxfId="1199" priority="2005">
      <formula>IF(AND(AL1069&gt;=0, RIGHT(TEXT(AL1069,"0.#"),1)&lt;&gt;"."),TRUE,FALSE)</formula>
    </cfRule>
    <cfRule type="expression" dxfId="1198" priority="2006">
      <formula>IF(AND(AL1069&gt;=0, RIGHT(TEXT(AL1069,"0.#"),1)="."),TRUE,FALSE)</formula>
    </cfRule>
    <cfRule type="expression" dxfId="1197" priority="2007">
      <formula>IF(AND(AL1069&lt;0, RIGHT(TEXT(AL1069,"0.#"),1)&lt;&gt;"."),TRUE,FALSE)</formula>
    </cfRule>
    <cfRule type="expression" dxfId="1196" priority="2008">
      <formula>IF(AND(AL1069&lt;0, RIGHT(TEXT(AL1069,"0.#"),1)="."),TRUE,FALSE)</formula>
    </cfRule>
  </conditionalFormatting>
  <conditionalFormatting sqref="Y1069:Y1070">
    <cfRule type="expression" dxfId="1195" priority="2003">
      <formula>IF(RIGHT(TEXT(Y1069,"0.#"),1)=".",FALSE,TRUE)</formula>
    </cfRule>
    <cfRule type="expression" dxfId="1194" priority="2004">
      <formula>IF(RIGHT(TEXT(Y1069,"0.#"),1)=".",TRUE,FALSE)</formula>
    </cfRule>
  </conditionalFormatting>
  <conditionalFormatting sqref="AM41">
    <cfRule type="expression" dxfId="1193" priority="1985">
      <formula>IF(RIGHT(TEXT(AM41,"0.#"),1)=".",FALSE,TRUE)</formula>
    </cfRule>
    <cfRule type="expression" dxfId="1192" priority="1986">
      <formula>IF(RIGHT(TEXT(AM41,"0.#"),1)=".",TRUE,FALSE)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41">
    <cfRule type="expression" dxfId="11" priority="11">
      <formula>IF(RIGHT(TEXT(AE41,"0.#"),1)=".",FALSE,TRUE)</formula>
    </cfRule>
    <cfRule type="expression" dxfId="10" priority="12">
      <formula>IF(RIGHT(TEXT(AE41,"0.#"),1)=".",TRUE,FALSE)</formula>
    </cfRule>
  </conditionalFormatting>
  <conditionalFormatting sqref="AE40">
    <cfRule type="expression" dxfId="9" priority="9">
      <formula>IF(RIGHT(TEXT(AE40,"0.#"),1)=".",FALSE,TRUE)</formula>
    </cfRule>
    <cfRule type="expression" dxfId="8" priority="10">
      <formula>IF(RIGHT(TEXT(AE40,"0.#"),1)=".",TRUE,FALSE)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I41">
    <cfRule type="expression" dxfId="5" priority="1">
      <formula>IF(RIGHT(TEXT(AI41,"0.#"),1)=".",FALSE,TRUE)</formula>
    </cfRule>
    <cfRule type="expression" dxfId="4" priority="2">
      <formula>IF(RIGHT(TEXT(AI41,"0.#"),1)=".",TRUE,FALSE)</formula>
    </cfRule>
  </conditionalFormatting>
  <conditionalFormatting sqref="AI39">
    <cfRule type="expression" dxfId="3" priority="5">
      <formula>IF(RIGHT(TEXT(AI39,"0.#"),1)=".",FALSE,TRUE)</formula>
    </cfRule>
    <cfRule type="expression" dxfId="2" priority="6">
      <formula>IF(RIGHT(TEXT(AI39,"0.#"),1)=".",TRUE,FALSE)</formula>
    </cfRule>
  </conditionalFormatting>
  <conditionalFormatting sqref="AI40">
    <cfRule type="expression" dxfId="1" priority="3">
      <formula>IF(RIGHT(TEXT(AI40,"0.#"),1)=".",FALSE,TRUE)</formula>
    </cfRule>
    <cfRule type="expression" dxfId="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483" max="49" man="1"/>
    <brk id="735"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AK4" sqref="AK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484</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交通安全対策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2020-06-19T04:31:24Z</cp:lastPrinted>
  <dcterms:created xsi:type="dcterms:W3CDTF">2012-03-13T00:50:25Z</dcterms:created>
  <dcterms:modified xsi:type="dcterms:W3CDTF">2020-06-19T08:12:02Z</dcterms:modified>
</cp:coreProperties>
</file>