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05 各課より提出\河川環境課\04 修正後一式★\"/>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<sst xmlns="http://schemas.openxmlformats.org/spreadsheetml/2006/main" count="2198" uniqueCount="547">
  <si>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</si>
  <si>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</si>
  <si>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</si>
  <si>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</si>
  <si>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</si>
  <si>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</si>
  <si>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</si>
  <si>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</si>
  <si>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</si>
  <si>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</si>
  <si>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</si>
  <si>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</si>
  <si>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</si>
  <si>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</si>
  <si>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</si>
  <si>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</si>
  <si>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</si>
  <si>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</si>
  <si>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</si>
  <si>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</si>
  <si>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</si>
  <si>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</si>
  <si>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</si>
  <si>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</si>
  <si>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</si>
  <si>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</si>
  <si>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</si>
  <si>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</si>
  <si>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</si>
  <si>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</si>
  <si>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</si>
  <si>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</si>
  <si>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</si>
  <si>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</si>
  <si>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</si>
  <si>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</si>
  <si>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</si>
  <si>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</si>
  <si>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</si>
  <si>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</si>
  <si>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</si>
  <si>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</si>
  <si>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</si>
  <si>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</si>
  <si>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</si>
  <si>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</si>
  <si>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</si>
  <si>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</si>
  <si>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</si>
  <si>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</si>
  <si>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</si>
  <si>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</si>
  <si>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</si>
  <si>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</si>
  <si>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</si>
  <si>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</si>
  <si>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</si>
  <si>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</si>
  <si>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</si>
  <si>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</si>
  <si>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</si>
  <si>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</si>
  <si>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</si>
  <si>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</si>
  <si>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</si>
  <si>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</si>
  <si>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</si>
  <si>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</si>
  <si>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</si>
  <si>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</si>
  <si>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</si>
  <si>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</si>
  <si>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</si>
  <si>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</si>
  <si>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</si>
  <si>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</si>
  <si>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</si>
  <si>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</si>
  <si>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</si>
  <si>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</si>
  <si>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</si>
  <si>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</si>
  <si>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</si>
  <si>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</si>
  <si>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</si>
  <si>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</si>
  <si>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</si>
  <si>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</si>
  <si>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</si>
  <si>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</si>
  <si>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</si>
  <si>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</si>
  <si>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</si>
  <si>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</si>
  <si>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</si>
  <si>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</si>
  <si>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</si>
  <si>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</si>
  <si>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</si>
  <si>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</si>
  <si>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</si>
  <si>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</si>
  <si>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</si>
  <si>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</si>
  <si>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</si>
  <si>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</si>
  <si>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</si>
  <si>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</si>
  <si>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</si>
  <si>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</si>
  <si>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</si>
  <si>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</si>
  <si>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</si>
  <si>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</si>
  <si>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</si>
  <si>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</si>
  <si>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</si>
  <si>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</si>
  <si>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</si>
  <si>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</si>
  <si>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</si>
  <si>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</si>
  <si>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</si>
  <si>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</si>
  <si>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</si>
  <si>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</si>
  <si>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</si>
  <si>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</si>
  <si>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</si>
  <si>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</si>
  <si>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</si>
  <si>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</si>
  <si>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</si>
  <si>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</si>
  <si>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</si>
  <si>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</si>
  <si>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</si>
  <si>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</si>
  <si>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</si>
  <si>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</si>
  <si>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</si>
  <si>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</si>
  <si>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</si>
  <si>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</si>
  <si>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</si>
  <si>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</si>
  <si>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</si>
  <si>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</si>
  <si>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</si>
  <si>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</si>
  <si>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</si>
  <si>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</si>
  <si>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</si>
  <si>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</si>
  <si>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</si>
  <si>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</si>
  <si>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</si>
  <si>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</si>
  <si>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</si>
  <si>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</si>
  <si>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</si>
  <si>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</si>
  <si>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</si>
  <si>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</si>
  <si>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</si>
  <si>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</si>
  <si>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</si>
  <si>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</si>
  <si>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</si>
  <si>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</si>
  <si>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</si>
  <si>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</si>
  <si>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</si>
  <si>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</si>
  <si>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</si>
  <si>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</si>
  <si>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</si>
  <si>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</si>
  <si>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</si>
  <si>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</si>
  <si>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</si>
  <si>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</si>
  <si>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</si>
  <si>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</si>
  <si>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</si>
  <si>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</si>
  <si>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</si>
  <si>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</si>
  <si>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</si>
  <si>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</si>
  <si>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</si>
  <si>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</si>
  <si>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</si>
  <si>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</si>
  <si>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</si>
  <si>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</si>
  <si>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</si>
  <si>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</si>
  <si>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</si>
  <si>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</si>
  <si>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</si>
  <si>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</si>
  <si>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</si>
  <si>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</si>
  <si>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</si>
  <si>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</si>
  <si>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</si>
  <si>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</si>
  <si>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</si>
  <si>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</si>
  <si>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</si>
  <si>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</si>
  <si>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</si>
  <si>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</si>
  <si>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</si>
  <si>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</si>
  <si>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</si>
  <si>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</si>
  <si>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</si>
  <si>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</si>
  <si>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</si>
  <si>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</si>
  <si>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</si>
  <si>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</si>
  <si>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</si>
  <si>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</si>
  <si>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</si>
  <si>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</si>
  <si>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</si>
  <si>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</si>
  <si>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</si>
  <si>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</si>
  <si>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</si>
  <si>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</si>
  <si>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</si>
  <si>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</si>
  <si>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</si>
  <si>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</si>
  <si>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</si>
  <si>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</si>
  <si>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</si>
  <si>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</si>
  <si>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</si>
  <si>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</si>
  <si>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</si>
  <si>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</si>
  <si>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</si>
  <si>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</si>
  <si>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</si>
  <si>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</si>
  <si>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</si>
  <si>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</si>
  <si>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</si>
  <si>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</si>
  <si>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</si>
  <si>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</si>
  <si>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</si>
  <si>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</si>
  <si>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</si>
  <si>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</si>
  <si>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</si>
  <si>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</si>
  <si>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</si>
  <si>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</si>
  <si>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</si>
  <si>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</si>
  <si>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</si>
  <si>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</si>
  <si>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</si>
  <si>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</si>
  <si>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</si>
  <si>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</si>
  <si>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</si>
  <si>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</si>
  <si>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</si>
  <si>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</si>
  <si>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</si>
  <si>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</si>
  <si>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</si>
  <si>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</si>
  <si>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</si>
  <si>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</si>
  <si>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</si>
  <si>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</si>
  <si>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</si>
  <si>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</si>
  <si>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</si>
  <si>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</si>
  <si>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</si>
  <si>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</si>
  <si>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</si>
  <si>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</si>
  <si>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</si>
  <si>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</si>
  <si>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</si>
  <si>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</si>
  <si>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</si>
  <si>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</si>
  <si>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</si>
  <si>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</si>
  <si>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</si>
  <si>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</si>
  <si>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</si>
  <si>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</si>
  <si>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</si>
  <si>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</si>
  <si>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</si>
  <si>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</si>
  <si>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</si>
  <si>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</si>
  <si>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</si>
  <si>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</si>
  <si>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</si>
  <si>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</si>
  <si>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</si>
  <si>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</si>
  <si>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</si>
  <si>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</si>
  <si>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</si>
  <si>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</si>
  <si>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</si>
  <si>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</si>
  <si>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</si>
  <si>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</si>
  <si>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</si>
  <si>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</si>
  <si>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</si>
  <si>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</si>
  <si>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</si>
  <si>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</si>
  <si>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</si>
  <si>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</si>
  <si>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</si>
  <si>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</si>
  <si>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</si>
  <si>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</si>
  <si>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</si>
  <si>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</si>
  <si>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</si>
  <si>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</si>
  <si>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</si>
  <si>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</si>
  <si>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</si>
  <si>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</si>
  <si>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</si>
  <si>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</si>
  <si>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</si>
  <si>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</si>
  <si>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</si>
  <si>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</si>
  <si>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</si>
  <si>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</si>
  <si>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</si>
  <si>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</si>
  <si>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</si>
  <si>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</si>
  <si>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</si>
  <si>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</si>
  <si>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</si>
  <si>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</si>
  <si>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</si>
  <si>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</si>
  <si>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</si>
  <si>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</si>
  <si>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</si>
  <si>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</si>
  <si>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</si>
  <si>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</si>
  <si>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</si>
  <si>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</si>
  <si>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</si>
  <si>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</si>
  <si>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</si>
  <si>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</si>
  <si>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</si>
  <si>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</si>
  <si>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</si>
  <si>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</si>
  <si>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</si>
  <si>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</si>
  <si>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</si>
  <si>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</si>
  <si>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</si>
  <si>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</si>
  <si>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</si>
  <si>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</si>
  <si>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</si>
  <si>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</si>
  <si>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</si>
  <si>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</si>
  <si>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</si>
  <si>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</si>
  <si>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</si>
  <si>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</si>
  <si>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</si>
  <si>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</si>
  <si>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</si>
  <si>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</si>
  <si>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</si>
  <si>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</si>
  <si>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</si>
  <si>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</si>
  <si>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</si>
  <si>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</si>
  <si>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</si>
  <si>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</si>
  <si>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</si>
  <si>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</si>
  <si>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</si>
  <si>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</si>
  <si>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</si>
  <si>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</si>
  <si>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</si>
  <si>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</si>
  <si>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</si>
  <si>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</si>
  <si>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</si>
  <si>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</si>
  <si>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</si>
  <si>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</si>
  <si>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</si>
  <si>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</si>
  <si>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</si>
  <si>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</si>
  <si>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</si>
  <si>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</si>
  <si>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</si>
  <si>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</si>
  <si>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</si>
  <si>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</si>
  <si>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</si>
  <si>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</si>
  <si>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</si>
  <si>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</si>
  <si>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</si>
  <si>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</si>
  <si>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</si>
  <si>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</si>
  <si>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</si>
  <si>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</si>
  <si>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</si>
  <si>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</si>
  <si>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</si>
  <si>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</si>
  <si>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</si>
  <si>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</si>
  <si>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</si>
  <si>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</si>
  <si>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</si>
  <si>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</si>
  <si>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</si>
  <si>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</si>
  <si>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</si>
  <si>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</si>
  <si>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</si>
  <si>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</si>
  <si>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</si>
  <si>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</si>
  <si>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</si>
  <si>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</si>
  <si>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</si>
  <si>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</si>
  <si>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</si>
  <si>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</si>
  <si>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</si>
  <si>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</si>
  <si>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</si>
  <si>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</si>
  <si>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</si>
  <si>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</si>
  <si>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</si>
  <si>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</si>
  <si>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</si>
  <si>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</si>
  <si>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</si>
  <si>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</si>
  <si>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</si>
  <si>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</si>
  <si>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</si>
  <si>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</si>
  <si>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要配慮者利用施設における実効性の高い警戒避難に関する検討経費</t>
    <rPh sb="0" eb="1">
      <t>ヨウ</t>
    </rPh>
    <rPh sb="1" eb="3">
      <t>ハイリョ</t>
    </rPh>
    <rPh sb="3" eb="4">
      <t>シャ</t>
    </rPh>
    <rPh sb="4" eb="6">
      <t>リヨウ</t>
    </rPh>
    <rPh sb="6" eb="8">
      <t>シセツ</t>
    </rPh>
    <rPh sb="12" eb="15">
      <t>ジッコウセイ</t>
    </rPh>
    <rPh sb="16" eb="17">
      <t>タカ</t>
    </rPh>
    <rPh sb="18" eb="20">
      <t>ケイカイ</t>
    </rPh>
    <rPh sb="20" eb="22">
      <t>ヒナン</t>
    </rPh>
    <rPh sb="23" eb="24">
      <t>カン</t>
    </rPh>
    <rPh sb="26" eb="28">
      <t>ケントウ</t>
    </rPh>
    <rPh sb="28" eb="30">
      <t>ケイヒ</t>
    </rPh>
    <phoneticPr fontId="5"/>
  </si>
  <si>
    <t>平成３０年度</t>
    <rPh sb="0" eb="2">
      <t>ヘイセイ</t>
    </rPh>
    <rPh sb="4" eb="6">
      <t>ネンド</t>
    </rPh>
    <phoneticPr fontId="5"/>
  </si>
  <si>
    <t>国土交通省</t>
  </si>
  <si>
    <t>水管理・国土保全局</t>
    <rPh sb="0" eb="3">
      <t>ミズカンリ</t>
    </rPh>
    <rPh sb="4" eb="9">
      <t>コクドホゼンキョク</t>
    </rPh>
    <phoneticPr fontId="5"/>
  </si>
  <si>
    <t>河川環境課水防企画室
砂防計画課地震・火山砂防室</t>
    <rPh sb="0" eb="2">
      <t>カセン</t>
    </rPh>
    <rPh sb="2" eb="5">
      <t>カンキョウカ</t>
    </rPh>
    <rPh sb="5" eb="7">
      <t>スイボウ</t>
    </rPh>
    <rPh sb="7" eb="10">
      <t>キカクシツ</t>
    </rPh>
    <rPh sb="11" eb="13">
      <t>サボウ</t>
    </rPh>
    <rPh sb="13" eb="16">
      <t>ケイカクカ</t>
    </rPh>
    <rPh sb="16" eb="18">
      <t>ジシン</t>
    </rPh>
    <rPh sb="19" eb="21">
      <t>カザン</t>
    </rPh>
    <rPh sb="21" eb="23">
      <t>サボウ</t>
    </rPh>
    <rPh sb="23" eb="24">
      <t>シツ</t>
    </rPh>
    <phoneticPr fontId="5"/>
  </si>
  <si>
    <t>室長　常山　修治
室長　椎葉　秀作</t>
    <rPh sb="0" eb="2">
      <t>シツチョウ</t>
    </rPh>
    <rPh sb="3" eb="5">
      <t>ツネヤマ</t>
    </rPh>
    <rPh sb="6" eb="8">
      <t>シュウジ</t>
    </rPh>
    <rPh sb="9" eb="11">
      <t>シツチョウ</t>
    </rPh>
    <rPh sb="12" eb="14">
      <t>シイバ</t>
    </rPh>
    <rPh sb="15" eb="17">
      <t>シュウサク</t>
    </rPh>
    <phoneticPr fontId="5"/>
  </si>
  <si>
    <t>水防法第十五条、第十五条の三
「土砂災害警戒区域等における土砂災害防止対策の推進に関する法律（土砂災害防止法）」第八条の二</t>
    <rPh sb="0" eb="2">
      <t>スイボウ</t>
    </rPh>
    <rPh sb="2" eb="3">
      <t>ホウ</t>
    </rPh>
    <rPh sb="3" eb="4">
      <t>ダイ</t>
    </rPh>
    <rPh sb="4" eb="7">
      <t>ジュウゴジョウ</t>
    </rPh>
    <rPh sb="8" eb="9">
      <t>ダイ</t>
    </rPh>
    <rPh sb="9" eb="12">
      <t>ジュウゴジョウ</t>
    </rPh>
    <rPh sb="13" eb="14">
      <t>サン</t>
    </rPh>
    <rPh sb="16" eb="18">
      <t>ドシャ</t>
    </rPh>
    <rPh sb="18" eb="20">
      <t>サイガイ</t>
    </rPh>
    <rPh sb="20" eb="22">
      <t>ケイカイ</t>
    </rPh>
    <rPh sb="22" eb="24">
      <t>クイキ</t>
    </rPh>
    <rPh sb="24" eb="25">
      <t>トウ</t>
    </rPh>
    <rPh sb="29" eb="31">
      <t>ドシャ</t>
    </rPh>
    <rPh sb="31" eb="33">
      <t>サイガイ</t>
    </rPh>
    <rPh sb="33" eb="35">
      <t>ボウシ</t>
    </rPh>
    <rPh sb="35" eb="37">
      <t>タイサク</t>
    </rPh>
    <rPh sb="38" eb="40">
      <t>スイシン</t>
    </rPh>
    <rPh sb="41" eb="42">
      <t>カン</t>
    </rPh>
    <rPh sb="44" eb="46">
      <t>ホウリツ</t>
    </rPh>
    <rPh sb="47" eb="49">
      <t>ドシャ</t>
    </rPh>
    <rPh sb="49" eb="51">
      <t>サイガイ</t>
    </rPh>
    <rPh sb="51" eb="54">
      <t>ボウシホウ</t>
    </rPh>
    <rPh sb="56" eb="57">
      <t>ダイ</t>
    </rPh>
    <rPh sb="57" eb="59">
      <t>ハチジョウ</t>
    </rPh>
    <rPh sb="60" eb="61">
      <t>ニ</t>
    </rPh>
    <phoneticPr fontId="5"/>
  </si>
  <si>
    <t>○</t>
  </si>
  <si>
    <t>　要配慮者利用施設で実施されている避難確保計画作成・訓練の実施の取組事例について、災害別に施設種別毎の利用者の避難の難しさ等を考慮し、各種取組を体系的に整理・分析した上で、要配慮者利用施設における実効性の高い警戒避難について検討する。</t>
  </si>
  <si>
    <t>-</t>
  </si>
  <si>
    <t>-</t>
    <phoneticPr fontId="5"/>
  </si>
  <si>
    <t>水害に関する要配慮者利用施設における避難確保計画の作成割合（計画作成施設数／対象施設数）</t>
    <rPh sb="0" eb="2">
      <t>スイガイ</t>
    </rPh>
    <rPh sb="3" eb="4">
      <t>カン</t>
    </rPh>
    <rPh sb="6" eb="9">
      <t>ヨウハイリョ</t>
    </rPh>
    <rPh sb="9" eb="10">
      <t>シャ</t>
    </rPh>
    <rPh sb="10" eb="12">
      <t>リヨウ</t>
    </rPh>
    <rPh sb="12" eb="14">
      <t>シセツ</t>
    </rPh>
    <rPh sb="18" eb="20">
      <t>ヒナン</t>
    </rPh>
    <rPh sb="20" eb="22">
      <t>カクホ</t>
    </rPh>
    <rPh sb="22" eb="24">
      <t>ケイカク</t>
    </rPh>
    <rPh sb="25" eb="27">
      <t>サクセイ</t>
    </rPh>
    <rPh sb="27" eb="29">
      <t>ワリアイ</t>
    </rPh>
    <rPh sb="30" eb="32">
      <t>ケイカク</t>
    </rPh>
    <rPh sb="32" eb="34">
      <t>サクセイ</t>
    </rPh>
    <rPh sb="34" eb="37">
      <t>シセツスウ</t>
    </rPh>
    <rPh sb="38" eb="40">
      <t>タイショウ</t>
    </rPh>
    <rPh sb="40" eb="43">
      <t>シセツスウ</t>
    </rPh>
    <phoneticPr fontId="5"/>
  </si>
  <si>
    <t>-</t>
    <phoneticPr fontId="5"/>
  </si>
  <si>
    <t>-</t>
    <phoneticPr fontId="5"/>
  </si>
  <si>
    <t>-</t>
    <phoneticPr fontId="5"/>
  </si>
  <si>
    <t>水害に係る要配慮者利用施設における避難確保計画の作成状況（国土交通省調べ）</t>
    <rPh sb="0" eb="2">
      <t>スイガイ</t>
    </rPh>
    <rPh sb="3" eb="4">
      <t>カカ</t>
    </rPh>
    <rPh sb="5" eb="6">
      <t>ヨウ</t>
    </rPh>
    <rPh sb="6" eb="8">
      <t>ハイリョ</t>
    </rPh>
    <rPh sb="8" eb="9">
      <t>シャ</t>
    </rPh>
    <rPh sb="9" eb="11">
      <t>リヨウ</t>
    </rPh>
    <rPh sb="11" eb="13">
      <t>シセツ</t>
    </rPh>
    <rPh sb="17" eb="19">
      <t>ヒナン</t>
    </rPh>
    <rPh sb="19" eb="21">
      <t>カクホ</t>
    </rPh>
    <rPh sb="21" eb="23">
      <t>ケイカク</t>
    </rPh>
    <rPh sb="24" eb="26">
      <t>サクセイ</t>
    </rPh>
    <rPh sb="26" eb="28">
      <t>ジョウキョウ</t>
    </rPh>
    <rPh sb="29" eb="31">
      <t>コクド</t>
    </rPh>
    <rPh sb="31" eb="34">
      <t>コウツウショウ</t>
    </rPh>
    <rPh sb="34" eb="35">
      <t>シラ</t>
    </rPh>
    <phoneticPr fontId="5"/>
  </si>
  <si>
    <t>水防法第十五条の三に基づく、要配慮者利用施設における避難確保計画作成率を令和3年度までに100%にする。</t>
    <rPh sb="0" eb="2">
      <t>スイボウ</t>
    </rPh>
    <rPh sb="2" eb="3">
      <t>ホウ</t>
    </rPh>
    <rPh sb="3" eb="4">
      <t>ダイ</t>
    </rPh>
    <rPh sb="4" eb="7">
      <t>ジュウゴジョウ</t>
    </rPh>
    <rPh sb="8" eb="9">
      <t>サン</t>
    </rPh>
    <rPh sb="10" eb="11">
      <t>モト</t>
    </rPh>
    <rPh sb="14" eb="15">
      <t>ヨウ</t>
    </rPh>
    <rPh sb="15" eb="17">
      <t>ハイリョ</t>
    </rPh>
    <rPh sb="17" eb="18">
      <t>シャ</t>
    </rPh>
    <rPh sb="18" eb="20">
      <t>リヨウ</t>
    </rPh>
    <rPh sb="20" eb="22">
      <t>シセツ</t>
    </rPh>
    <rPh sb="26" eb="28">
      <t>ヒナン</t>
    </rPh>
    <rPh sb="28" eb="30">
      <t>カクホ</t>
    </rPh>
    <rPh sb="30" eb="32">
      <t>ケイカク</t>
    </rPh>
    <rPh sb="32" eb="34">
      <t>サクセイ</t>
    </rPh>
    <rPh sb="34" eb="35">
      <t>リツ</t>
    </rPh>
    <rPh sb="36" eb="38">
      <t>レイワ</t>
    </rPh>
    <rPh sb="39" eb="41">
      <t>ネンド</t>
    </rPh>
    <phoneticPr fontId="5"/>
  </si>
  <si>
    <t>土砂災害防止法第八条の二に基づく、要配慮者利用施設における避難確保計画作成率を令和3年度までに100%にする。</t>
    <rPh sb="0" eb="2">
      <t>ドシャ</t>
    </rPh>
    <rPh sb="2" eb="4">
      <t>サイガイ</t>
    </rPh>
    <rPh sb="4" eb="7">
      <t>ボウシホウ</t>
    </rPh>
    <rPh sb="7" eb="8">
      <t>ダイ</t>
    </rPh>
    <rPh sb="8" eb="10">
      <t>ハチジョウ</t>
    </rPh>
    <rPh sb="11" eb="12">
      <t>ニ</t>
    </rPh>
    <rPh sb="13" eb="14">
      <t>モト</t>
    </rPh>
    <rPh sb="17" eb="20">
      <t>ヨウハイリョ</t>
    </rPh>
    <rPh sb="20" eb="21">
      <t>シャ</t>
    </rPh>
    <rPh sb="21" eb="23">
      <t>リヨウ</t>
    </rPh>
    <rPh sb="23" eb="25">
      <t>シセツ</t>
    </rPh>
    <rPh sb="37" eb="38">
      <t>リツ</t>
    </rPh>
    <rPh sb="39" eb="41">
      <t>レイワ</t>
    </rPh>
    <rPh sb="42" eb="44">
      <t>ネンド</t>
    </rPh>
    <rPh sb="44" eb="46">
      <t>ヘイネンド</t>
    </rPh>
    <phoneticPr fontId="5"/>
  </si>
  <si>
    <t>土砂災害に関する要配慮者利用施設における避難確保計画の作成割合（計画作成施設数／対象施設数）</t>
    <rPh sb="5" eb="6">
      <t>カン</t>
    </rPh>
    <rPh sb="8" eb="11">
      <t>ヨウハイリョ</t>
    </rPh>
    <rPh sb="11" eb="12">
      <t>シャ</t>
    </rPh>
    <rPh sb="12" eb="14">
      <t>リヨウ</t>
    </rPh>
    <rPh sb="14" eb="16">
      <t>シセツ</t>
    </rPh>
    <rPh sb="20" eb="22">
      <t>ヒナン</t>
    </rPh>
    <rPh sb="22" eb="24">
      <t>カクホ</t>
    </rPh>
    <rPh sb="24" eb="26">
      <t>ケイカク</t>
    </rPh>
    <rPh sb="27" eb="29">
      <t>サクセイ</t>
    </rPh>
    <rPh sb="29" eb="31">
      <t>ワリアイ</t>
    </rPh>
    <phoneticPr fontId="5"/>
  </si>
  <si>
    <t>-</t>
    <phoneticPr fontId="5"/>
  </si>
  <si>
    <t>-</t>
    <phoneticPr fontId="5"/>
  </si>
  <si>
    <t>土砂災害に係る要配慮者利用施設における避難確保計画の作成状況（国土交通省調べ）</t>
    <rPh sb="0" eb="2">
      <t>ドシャ</t>
    </rPh>
    <rPh sb="2" eb="4">
      <t>サイガイ</t>
    </rPh>
    <rPh sb="5" eb="6">
      <t>カカ</t>
    </rPh>
    <phoneticPr fontId="5"/>
  </si>
  <si>
    <t>要配慮者利用施設の避難計画等に関する技術資料の作成</t>
    <rPh sb="0" eb="1">
      <t>ヨウ</t>
    </rPh>
    <rPh sb="1" eb="3">
      <t>ハイリョ</t>
    </rPh>
    <rPh sb="3" eb="4">
      <t>シャ</t>
    </rPh>
    <rPh sb="4" eb="6">
      <t>リヨウ</t>
    </rPh>
    <rPh sb="6" eb="8">
      <t>シセツ</t>
    </rPh>
    <rPh sb="9" eb="11">
      <t>ヒナン</t>
    </rPh>
    <rPh sb="11" eb="13">
      <t>ケイカク</t>
    </rPh>
    <rPh sb="13" eb="14">
      <t>トウ</t>
    </rPh>
    <rPh sb="15" eb="16">
      <t>カン</t>
    </rPh>
    <rPh sb="18" eb="20">
      <t>ギジュツ</t>
    </rPh>
    <rPh sb="20" eb="22">
      <t>シリョウ</t>
    </rPh>
    <rPh sb="23" eb="25">
      <t>サクセイ</t>
    </rPh>
    <phoneticPr fontId="5"/>
  </si>
  <si>
    <t>件</t>
    <rPh sb="0" eb="1">
      <t>ケン</t>
    </rPh>
    <phoneticPr fontId="5"/>
  </si>
  <si>
    <t>実績額／技術資料の件数　（水害・土砂災害）　　　　　　　　　　　　　　　　　　　　　</t>
    <rPh sb="0" eb="3">
      <t>ジッセキガク</t>
    </rPh>
    <rPh sb="4" eb="6">
      <t>ギジュツ</t>
    </rPh>
    <rPh sb="6" eb="8">
      <t>シリョウ</t>
    </rPh>
    <rPh sb="9" eb="11">
      <t>ケンスウ</t>
    </rPh>
    <rPh sb="13" eb="15">
      <t>スイガイ</t>
    </rPh>
    <rPh sb="16" eb="18">
      <t>ドシャ</t>
    </rPh>
    <rPh sb="18" eb="20">
      <t>サイガイ</t>
    </rPh>
    <phoneticPr fontId="5"/>
  </si>
  <si>
    <t>百万円</t>
    <rPh sb="0" eb="2">
      <t>ヒャクマン</t>
    </rPh>
    <rPh sb="2" eb="3">
      <t>エン</t>
    </rPh>
    <phoneticPr fontId="5"/>
  </si>
  <si>
    <t>百万円/件</t>
    <rPh sb="0" eb="2">
      <t>ヒャクマン</t>
    </rPh>
    <rPh sb="2" eb="3">
      <t>エン</t>
    </rPh>
    <rPh sb="4" eb="5">
      <t>ケン</t>
    </rPh>
    <phoneticPr fontId="5"/>
  </si>
  <si>
    <t>-</t>
    <phoneticPr fontId="5"/>
  </si>
  <si>
    <t>-</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</si>
  <si>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</si>
  <si>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</si>
  <si>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水害・土砂災害に対する円滑かつ迅速な避難確保に関する方策等を検討し、技術資料を作成・公表することにより、避難確保計画の作成促進を図り、要配慮者利用施設における安全・安心度を高めることに貢献する。</t>
  </si>
  <si>
    <t>-</t>
    <phoneticPr fontId="5"/>
  </si>
  <si>
    <t>平成28年8月台風第10号に伴う豪雨により、岩手県岩泉町において発生した要配慮者利用施設の入所者が逃げ遅れて犠牲となった災害を踏まえ、平成29年5月に水防法および土砂災害防止法を改正し、要配慮者利用施設における避難確保計画の作成と訓練の実施を義務付けたところであり、今後効果的に避難確保計画の策定を推進する必要があり、優先度は高い。</t>
    <rPh sb="133" eb="135">
      <t>コンゴ</t>
    </rPh>
    <rPh sb="135" eb="138">
      <t>コウカテキ</t>
    </rPh>
    <rPh sb="139" eb="141">
      <t>ヒナン</t>
    </rPh>
    <rPh sb="141" eb="143">
      <t>カクホ</t>
    </rPh>
    <rPh sb="143" eb="145">
      <t>ケイカク</t>
    </rPh>
    <rPh sb="146" eb="148">
      <t>サクテイ</t>
    </rPh>
    <rPh sb="149" eb="151">
      <t>スイシン</t>
    </rPh>
    <rPh sb="153" eb="155">
      <t>ヒツヨウ</t>
    </rPh>
    <rPh sb="159" eb="162">
      <t>ユウセンド</t>
    </rPh>
    <rPh sb="163" eb="164">
      <t>タカ</t>
    </rPh>
    <phoneticPr fontId="5"/>
  </si>
  <si>
    <t>水害・土砂災害対策については、規模や必要とされる技術力に応じて、国、都道府県、市町村が分担して実施しているところ。また、住民への避難指示等、直接住民に対応する事務については、災害対策基本法等に基づいて市町村等が実施しているが、国は国民の生命・財産を保全するために、それを支援する役割を担うものである。 災害対応は公益性が高く、国民の生命・財産に直接関わることから民間の自主性に委ねられる分野ではない。</t>
  </si>
  <si>
    <t xml:space="preserve">・土砂災害防止法で、国は土砂災害の警戒避難が円滑に行われるよう、都道府県及び市町村に対する助言、情報提供、援助を行う努力義務が課せられている（法第36条）。
・平成28年8月台風10号の高齢者施設における被災を踏まえ、水防法および土砂災害防止法が改正され、要配慮者利用施設における避難確保計画の作成と訓練の実施が義務化されたことにより、これらの施設の警戒避難体制の充実・強化を図る必要がある。
</t>
  </si>
  <si>
    <t>無</t>
  </si>
  <si>
    <t>‐</t>
  </si>
  <si>
    <t>支出先は、企画提案書の内容により客観的に評価・選定しており、妥当である。</t>
    <rPh sb="0" eb="2">
      <t>シシュツ</t>
    </rPh>
    <rPh sb="2" eb="3">
      <t>サキ</t>
    </rPh>
    <rPh sb="5" eb="7">
      <t>キカク</t>
    </rPh>
    <rPh sb="7" eb="9">
      <t>テイアン</t>
    </rPh>
    <rPh sb="9" eb="10">
      <t>ショ</t>
    </rPh>
    <rPh sb="11" eb="13">
      <t>ナイヨウ</t>
    </rPh>
    <rPh sb="16" eb="19">
      <t>キャッカンテキ</t>
    </rPh>
    <rPh sb="20" eb="22">
      <t>ヒョウカ</t>
    </rPh>
    <rPh sb="23" eb="25">
      <t>センテイ</t>
    </rPh>
    <rPh sb="30" eb="32">
      <t>ダトウ</t>
    </rPh>
    <phoneticPr fontId="5"/>
  </si>
  <si>
    <t>妥当である。</t>
    <rPh sb="0" eb="2">
      <t>ダトウ</t>
    </rPh>
    <phoneticPr fontId="5"/>
  </si>
  <si>
    <t>基本的に負債者のみの支出である。再委託がある場合は再委託の状況を確認している。</t>
    <rPh sb="0" eb="3">
      <t>キホンテキ</t>
    </rPh>
    <rPh sb="4" eb="7">
      <t>フサイシャ</t>
    </rPh>
    <rPh sb="10" eb="12">
      <t>シシュツ</t>
    </rPh>
    <rPh sb="16" eb="19">
      <t>サイイタク</t>
    </rPh>
    <rPh sb="22" eb="24">
      <t>バアイ</t>
    </rPh>
    <rPh sb="25" eb="28">
      <t>サイイタク</t>
    </rPh>
    <rPh sb="29" eb="31">
      <t>ジョウキョウ</t>
    </rPh>
    <rPh sb="32" eb="34">
      <t>カクニン</t>
    </rPh>
    <phoneticPr fontId="5"/>
  </si>
  <si>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5"/>
  </si>
  <si>
    <t>成果実績を精査中</t>
    <rPh sb="0" eb="2">
      <t>セイカ</t>
    </rPh>
    <rPh sb="2" eb="4">
      <t>ジッセキ</t>
    </rPh>
    <rPh sb="5" eb="7">
      <t>セイサ</t>
    </rPh>
    <rPh sb="7" eb="8">
      <t>チュウ</t>
    </rPh>
    <phoneticPr fontId="5"/>
  </si>
  <si>
    <t>活動は見込みにあったものである。</t>
    <rPh sb="0" eb="2">
      <t>カツドウ</t>
    </rPh>
    <rPh sb="3" eb="5">
      <t>ミコ</t>
    </rPh>
    <phoneticPr fontId="5"/>
  </si>
  <si>
    <t>成果をまとめて技術資料を公表し、活用するように周知する。</t>
    <rPh sb="0" eb="2">
      <t>セイカ</t>
    </rPh>
    <rPh sb="7" eb="9">
      <t>ギジュツ</t>
    </rPh>
    <rPh sb="9" eb="11">
      <t>シリョウ</t>
    </rPh>
    <rPh sb="12" eb="14">
      <t>コウヒョウ</t>
    </rPh>
    <rPh sb="16" eb="18">
      <t>カツヨウ</t>
    </rPh>
    <rPh sb="23" eb="25">
      <t>シュウチ</t>
    </rPh>
    <phoneticPr fontId="5"/>
  </si>
  <si>
    <t>新30-0013</t>
    <rPh sb="0" eb="1">
      <t>シン</t>
    </rPh>
    <phoneticPr fontId="5"/>
  </si>
  <si>
    <t>新30-0010</t>
    <rPh sb="0" eb="1">
      <t>シン</t>
    </rPh>
    <phoneticPr fontId="5"/>
  </si>
  <si>
    <t>水害</t>
    <phoneticPr fontId="5"/>
  </si>
  <si>
    <t>土砂災害</t>
    <rPh sb="0" eb="2">
      <t>ドシャ</t>
    </rPh>
    <rPh sb="2" eb="4">
      <t>サイガイ</t>
    </rPh>
    <phoneticPr fontId="5"/>
  </si>
  <si>
    <t>A.（一財）国土技術研究センター</t>
    <rPh sb="3" eb="4">
      <t>イチ</t>
    </rPh>
    <rPh sb="4" eb="5">
      <t>ザイ</t>
    </rPh>
    <rPh sb="6" eb="8">
      <t>コクド</t>
    </rPh>
    <rPh sb="8" eb="10">
      <t>ギジュツ</t>
    </rPh>
    <rPh sb="10" eb="12">
      <t>ケンキュウ</t>
    </rPh>
    <phoneticPr fontId="5"/>
  </si>
  <si>
    <t>B.（一財）砂防フロンティア推進機構</t>
    <phoneticPr fontId="5"/>
  </si>
  <si>
    <t>水害・土砂災害対策調査費</t>
    <rPh sb="0" eb="2">
      <t>スイガイ</t>
    </rPh>
    <rPh sb="3" eb="5">
      <t>ドシャ</t>
    </rPh>
    <rPh sb="5" eb="7">
      <t>サイガイ</t>
    </rPh>
    <rPh sb="7" eb="9">
      <t>タイサク</t>
    </rPh>
    <rPh sb="9" eb="12">
      <t>チョウサヒ</t>
    </rPh>
    <phoneticPr fontId="5"/>
  </si>
  <si>
    <t>要配慮者利用施設で実施されている避難確保計画作成・訓練の実施事例を調査及び施設毎の利用者の避難の難しさを踏まえた各種取組の体系的整理・分析</t>
    <phoneticPr fontId="5"/>
  </si>
  <si>
    <t>要配慮者利用施設で実施されている避難確保計画作成・訓練の実施事例を調査及び施設毎の利用者の避難の難しさを踏まえた各種取組の体系的整理・分析</t>
    <phoneticPr fontId="5"/>
  </si>
  <si>
    <t>（一財）国土技術研究センター</t>
    <rPh sb="1" eb="2">
      <t>イチ</t>
    </rPh>
    <rPh sb="2" eb="3">
      <t>ザイ</t>
    </rPh>
    <rPh sb="4" eb="6">
      <t>コクド</t>
    </rPh>
    <rPh sb="6" eb="8">
      <t>ギジュツ</t>
    </rPh>
    <rPh sb="8" eb="10">
      <t>ケンキュウ</t>
    </rPh>
    <phoneticPr fontId="5"/>
  </si>
  <si>
    <t>要配慮者利用施設における水害に対する警戒避難体制整備のための調査検討業務</t>
    <rPh sb="0" eb="1">
      <t>ヨウ</t>
    </rPh>
    <rPh sb="1" eb="3">
      <t>ハイリョ</t>
    </rPh>
    <rPh sb="3" eb="4">
      <t>シャ</t>
    </rPh>
    <rPh sb="4" eb="6">
      <t>リヨウ</t>
    </rPh>
    <rPh sb="6" eb="8">
      <t>シセツ</t>
    </rPh>
    <rPh sb="12" eb="14">
      <t>スイガイ</t>
    </rPh>
    <rPh sb="15" eb="16">
      <t>タイ</t>
    </rPh>
    <rPh sb="18" eb="20">
      <t>ケイカイ</t>
    </rPh>
    <rPh sb="20" eb="22">
      <t>ヒナン</t>
    </rPh>
    <rPh sb="22" eb="24">
      <t>タイセイ</t>
    </rPh>
    <rPh sb="24" eb="26">
      <t>セイビ</t>
    </rPh>
    <rPh sb="30" eb="32">
      <t>チョウサ</t>
    </rPh>
    <rPh sb="32" eb="34">
      <t>ケントウ</t>
    </rPh>
    <rPh sb="34" eb="36">
      <t>ギョウム</t>
    </rPh>
    <phoneticPr fontId="5"/>
  </si>
  <si>
    <t>-</t>
    <phoneticPr fontId="5"/>
  </si>
  <si>
    <t>（一財）砂防フロンティア推進機構</t>
    <phoneticPr fontId="5"/>
  </si>
  <si>
    <t>要配慮者利用施設における土砂災害からの実効性の高い警戒避難検討業務</t>
    <rPh sb="0" eb="1">
      <t>ヨウ</t>
    </rPh>
    <rPh sb="1" eb="3">
      <t>ハイリョ</t>
    </rPh>
    <rPh sb="3" eb="4">
      <t>シャ</t>
    </rPh>
    <rPh sb="4" eb="6">
      <t>リヨウ</t>
    </rPh>
    <rPh sb="6" eb="8">
      <t>シセツ</t>
    </rPh>
    <rPh sb="12" eb="14">
      <t>ドシャ</t>
    </rPh>
    <rPh sb="14" eb="16">
      <t>サイガイ</t>
    </rPh>
    <rPh sb="19" eb="22">
      <t>ジッコウセイ</t>
    </rPh>
    <rPh sb="23" eb="24">
      <t>タカ</t>
    </rPh>
    <rPh sb="25" eb="27">
      <t>ケイカイ</t>
    </rPh>
    <rPh sb="27" eb="29">
      <t>ヒナン</t>
    </rPh>
    <rPh sb="29" eb="31">
      <t>ケントウ</t>
    </rPh>
    <rPh sb="31" eb="33">
      <t>ギョウム</t>
    </rPh>
    <phoneticPr fontId="5"/>
  </si>
  <si>
    <t>22/2</t>
    <phoneticPr fontId="5"/>
  </si>
  <si>
    <t>　浸水想定区域あるいは土砂災害警戒区域内の要配慮者利用施設の管理者等の水災害に関する理解を深め、避難確保計画の作成や訓練の実施を促進し、水害・土砂災害による被害を軽減する。</t>
    <rPh sb="36" eb="38">
      <t>サイガイ</t>
    </rPh>
    <phoneticPr fontId="5"/>
  </si>
  <si>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検討結果については、実効性の高い警戒避難体制の確立に向けて活用していく。</t>
    <phoneticPr fontId="5"/>
  </si>
  <si>
    <t>　透明性及び公平性の観点から企画競争方式により競争性を確保して調査等を発注し、効果的かつ効率的に事業を実施した。</t>
    <rPh sb="14" eb="16">
      <t>キカク</t>
    </rPh>
    <rPh sb="39" eb="42">
      <t>コウカテキ</t>
    </rPh>
    <phoneticPr fontId="5"/>
  </si>
  <si>
    <t>-</t>
    <phoneticPr fontId="5"/>
  </si>
  <si>
    <t>21/2</t>
    <phoneticPr fontId="5"/>
  </si>
  <si>
    <t>複数の施設を対象としたヒアリングについて、対象施設を同じ地域から複数の選択することでコスト削減を行った。</t>
    <rPh sb="0" eb="2">
      <t>フクスウ</t>
    </rPh>
    <rPh sb="3" eb="5">
      <t>シセツ</t>
    </rPh>
    <rPh sb="6" eb="8">
      <t>タイショウ</t>
    </rPh>
    <rPh sb="21" eb="23">
      <t>タイショウ</t>
    </rPh>
    <rPh sb="23" eb="25">
      <t>シセツ</t>
    </rPh>
    <rPh sb="26" eb="27">
      <t>オナ</t>
    </rPh>
    <rPh sb="28" eb="30">
      <t>チイキ</t>
    </rPh>
    <rPh sb="32" eb="34">
      <t>フクスウ</t>
    </rPh>
    <rPh sb="35" eb="37">
      <t>センタク</t>
    </rPh>
    <rPh sb="45" eb="47">
      <t>サクゲン</t>
    </rPh>
    <rPh sb="48" eb="49">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</si>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</sst>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16808</xdr:colOff>
      <xdr:row>746</xdr:row>
      <xdr:rowOff>51457</xdr:rowOff>
    </xdr:from>
    <xdr:to>
      <xdr:col>34</xdr:col>
      <xdr:colOff>151198</xdr:colOff>
      <xdr:row>748</xdr:row>
      <xdr:rowOff>35777</xdr:rowOff>
    </xdr:to>
    <xdr:sp macro="" textlink="">
      <xdr:nvSpPr>
        <xdr:cNvPr id="12" name="大かっこ 11"/>
        <xdr:cNvSpPr/>
      </xdr:nvSpPr>
      <xdr:spPr>
        <a:xfrm>
          <a:off x="4617383" y="46542982"/>
          <a:ext cx="2334665" cy="6891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要配慮者利用施設における実効性の高い警戒避難に関する検討の企画・立案、進捗管理・指導</a:t>
          </a:r>
        </a:p>
      </xdr:txBody>
    </xdr:sp>
    <xdr:clientData/>
  </xdr:twoCellAnchor>
  <xdr:twoCellAnchor>
    <xdr:from>
      <xdr:col>23</xdr:col>
      <xdr:colOff>2752</xdr:colOff>
      <xdr:row>743</xdr:row>
      <xdr:rowOff>0</xdr:rowOff>
    </xdr:from>
    <xdr:to>
      <xdr:col>34</xdr:col>
      <xdr:colOff>149516</xdr:colOff>
      <xdr:row>745</xdr:row>
      <xdr:rowOff>269021</xdr:rowOff>
    </xdr:to>
    <xdr:sp macro="" textlink="">
      <xdr:nvSpPr>
        <xdr:cNvPr id="13" name="テキスト ボックス 12"/>
        <xdr:cNvSpPr txBox="1"/>
      </xdr:nvSpPr>
      <xdr:spPr>
        <a:xfrm>
          <a:off x="4603327" y="45434250"/>
          <a:ext cx="2347039" cy="97387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２２</a:t>
          </a:r>
          <a:r>
            <a:rPr kumimoji="1" lang="ja-JP" altLang="en-US" sz="1400"/>
            <a:t>百万円</a:t>
          </a:r>
        </a:p>
      </xdr:txBody>
    </xdr:sp>
    <xdr:clientData/>
  </xdr:twoCellAnchor>
  <xdr:twoCellAnchor>
    <xdr:from>
      <xdr:col>16</xdr:col>
      <xdr:colOff>67535</xdr:colOff>
      <xdr:row>751</xdr:row>
      <xdr:rowOff>234611</xdr:rowOff>
    </xdr:from>
    <xdr:to>
      <xdr:col>27</xdr:col>
      <xdr:colOff>168478</xdr:colOff>
      <xdr:row>754</xdr:row>
      <xdr:rowOff>137433</xdr:rowOff>
    </xdr:to>
    <xdr:sp macro="" textlink="">
      <xdr:nvSpPr>
        <xdr:cNvPr id="14" name="テキスト ボックス 13"/>
        <xdr:cNvSpPr txBox="1"/>
      </xdr:nvSpPr>
      <xdr:spPr>
        <a:xfrm>
          <a:off x="3267935" y="48488261"/>
          <a:ext cx="2301218" cy="96009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Ａ．一般財団法人（１者）</a:t>
          </a:r>
        </a:p>
        <a:p>
          <a:pPr algn="ctr"/>
          <a:r>
            <a:rPr kumimoji="1" lang="ja-JP" altLang="en-US" sz="1400"/>
            <a:t>１１百万円</a:t>
          </a:r>
        </a:p>
      </xdr:txBody>
    </xdr:sp>
    <xdr:clientData/>
  </xdr:twoCellAnchor>
  <xdr:twoCellAnchor>
    <xdr:from>
      <xdr:col>24</xdr:col>
      <xdr:colOff>105174</xdr:colOff>
      <xdr:row>748</xdr:row>
      <xdr:rowOff>147837</xdr:rowOff>
    </xdr:from>
    <xdr:to>
      <xdr:col>24</xdr:col>
      <xdr:colOff>105174</xdr:colOff>
      <xdr:row>750</xdr:row>
      <xdr:rowOff>228601</xdr:rowOff>
    </xdr:to>
    <xdr:cxnSp macro="">
      <xdr:nvCxnSpPr>
        <xdr:cNvPr id="15" name="直線矢印コネクタ 14"/>
        <xdr:cNvCxnSpPr/>
      </xdr:nvCxnSpPr>
      <xdr:spPr>
        <a:xfrm>
          <a:off x="4905774" y="47344212"/>
          <a:ext cx="0" cy="785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50877</xdr:colOff>
      <xdr:row>750</xdr:row>
      <xdr:rowOff>272865</xdr:rowOff>
    </xdr:from>
    <xdr:to>
      <xdr:col>27</xdr:col>
      <xdr:colOff>72357</xdr:colOff>
      <xdr:row>751</xdr:row>
      <xdr:rowOff>136218</xdr:rowOff>
    </xdr:to>
    <xdr:sp macro="" textlink="">
      <xdr:nvSpPr>
        <xdr:cNvPr id="16" name="テキスト ボックス 15"/>
        <xdr:cNvSpPr txBox="1"/>
      </xdr:nvSpPr>
      <xdr:spPr>
        <a:xfrm>
          <a:off x="3451302" y="48174090"/>
          <a:ext cx="2021730" cy="215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33</xdr:col>
      <xdr:colOff>45462</xdr:colOff>
      <xdr:row>748</xdr:row>
      <xdr:rowOff>143355</xdr:rowOff>
    </xdr:from>
    <xdr:to>
      <xdr:col>33</xdr:col>
      <xdr:colOff>45462</xdr:colOff>
      <xdr:row>750</xdr:row>
      <xdr:rowOff>224119</xdr:rowOff>
    </xdr:to>
    <xdr:cxnSp macro="">
      <xdr:nvCxnSpPr>
        <xdr:cNvPr id="17" name="直線矢印コネクタ 16"/>
        <xdr:cNvCxnSpPr/>
      </xdr:nvCxnSpPr>
      <xdr:spPr>
        <a:xfrm>
          <a:off x="6646287" y="47339730"/>
          <a:ext cx="0" cy="785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163905</xdr:colOff>
      <xdr:row>751</xdr:row>
      <xdr:rowOff>252540</xdr:rowOff>
    </xdr:from>
    <xdr:to>
      <xdr:col>42</xdr:col>
      <xdr:colOff>60741</xdr:colOff>
      <xdr:row>754</xdr:row>
      <xdr:rowOff>155362</xdr:rowOff>
    </xdr:to>
    <xdr:sp macro="" textlink="">
      <xdr:nvSpPr>
        <xdr:cNvPr id="18" name="テキスト ボックス 17"/>
        <xdr:cNvSpPr txBox="1"/>
      </xdr:nvSpPr>
      <xdr:spPr>
        <a:xfrm>
          <a:off x="6164655" y="48506190"/>
          <a:ext cx="2297136" cy="96009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Ｂ．一般財団法人（１者）</a:t>
          </a:r>
        </a:p>
        <a:p>
          <a:pPr algn="ctr"/>
          <a:r>
            <a:rPr kumimoji="1" lang="ja-JP" altLang="en-US" sz="1400"/>
            <a:t>１１百万円</a:t>
          </a:r>
        </a:p>
      </xdr:txBody>
    </xdr:sp>
    <xdr:clientData/>
  </xdr:twoCellAnchor>
  <xdr:twoCellAnchor>
    <xdr:from>
      <xdr:col>32</xdr:col>
      <xdr:colOff>43993</xdr:colOff>
      <xdr:row>750</xdr:row>
      <xdr:rowOff>279588</xdr:rowOff>
    </xdr:from>
    <xdr:to>
      <xdr:col>42</xdr:col>
      <xdr:colOff>65473</xdr:colOff>
      <xdr:row>751</xdr:row>
      <xdr:rowOff>142941</xdr:rowOff>
    </xdr:to>
    <xdr:sp macro="" textlink="">
      <xdr:nvSpPr>
        <xdr:cNvPr id="19" name="テキスト ボックス 18"/>
        <xdr:cNvSpPr txBox="1"/>
      </xdr:nvSpPr>
      <xdr:spPr>
        <a:xfrm>
          <a:off x="6444793" y="48180813"/>
          <a:ext cx="2021730" cy="215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16</xdr:col>
      <xdr:colOff>95250</xdr:colOff>
      <xdr:row>754</xdr:row>
      <xdr:rowOff>333374</xdr:rowOff>
    </xdr:from>
    <xdr:to>
      <xdr:col>27</xdr:col>
      <xdr:colOff>161925</xdr:colOff>
      <xdr:row>757</xdr:row>
      <xdr:rowOff>342899</xdr:rowOff>
    </xdr:to>
    <xdr:sp macro="" textlink="">
      <xdr:nvSpPr>
        <xdr:cNvPr id="20" name="大かっこ 19"/>
        <xdr:cNvSpPr/>
      </xdr:nvSpPr>
      <xdr:spPr>
        <a:xfrm>
          <a:off x="3295650" y="49644299"/>
          <a:ext cx="2266950" cy="1066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要配慮者利用施設で実施されている避難確保計画作成・訓練の実施事例を調査及び施設毎の利用者の避難の難しさを踏まえた各種取組の体系的整理・分析</a:t>
          </a:r>
        </a:p>
      </xdr:txBody>
    </xdr:sp>
    <xdr:clientData/>
  </xdr:twoCellAnchor>
  <xdr:twoCellAnchor>
    <xdr:from>
      <xdr:col>31</xdr:col>
      <xdr:colOff>9525</xdr:colOff>
      <xdr:row>755</xdr:row>
      <xdr:rowOff>0</xdr:rowOff>
    </xdr:from>
    <xdr:to>
      <xdr:col>42</xdr:col>
      <xdr:colOff>76200</xdr:colOff>
      <xdr:row>757</xdr:row>
      <xdr:rowOff>342900</xdr:rowOff>
    </xdr:to>
    <xdr:sp macro="" textlink="">
      <xdr:nvSpPr>
        <xdr:cNvPr id="21" name="大かっこ 20"/>
        <xdr:cNvSpPr/>
      </xdr:nvSpPr>
      <xdr:spPr>
        <a:xfrm>
          <a:off x="6210300" y="49663350"/>
          <a:ext cx="2266950" cy="1047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要配慮者利用施設で実施されている避難確保計画作成・訓練の実施事例を調査及び施設毎の利用者の避難の難しさを踏まえた各種取組の体系的整理・分析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4" zoomScaleNormal="75" zoomScaleSheetLayoutView="74" zoomScalePageLayoutView="85" workbookViewId="0">
      <selection activeCell="AA2" sqref="A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4" t="s">
        <v>0</v>
      </c>
      <c r="AK2" s="954"/>
      <c r="AL2" s="954"/>
      <c r="AM2" s="954"/>
      <c r="AN2" s="954"/>
      <c r="AO2" s="955"/>
      <c r="AP2" s="955"/>
      <c r="AQ2" s="955"/>
      <c r="AR2" s="64" t="str">
        <f>IF(OR(AO2="　", AO2=""), "", "-")</f>
        <v/>
      </c>
      <c r="AS2" s="956">
        <v>134</v>
      </c>
      <c r="AT2" s="956"/>
      <c r="AU2" s="956"/>
      <c r="AV2" s="42" t="str">
        <f>IF(AW2="", "", "-")</f>
        <v/>
      </c>
      <c r="AW2" s="901"/>
      <c r="AX2" s="901"/>
    </row>
    <row r="3" spans="1:50" ht="21" customHeight="1" thickBot="1" x14ac:dyDescent="0.2">
      <c r="A3" s="857" t="s">
        <v>348</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482</v>
      </c>
      <c r="AK3" s="859"/>
      <c r="AL3" s="859"/>
      <c r="AM3" s="859"/>
      <c r="AN3" s="859"/>
      <c r="AO3" s="859"/>
      <c r="AP3" s="859"/>
      <c r="AQ3" s="859"/>
      <c r="AR3" s="859"/>
      <c r="AS3" s="859"/>
      <c r="AT3" s="859"/>
      <c r="AU3" s="859"/>
      <c r="AV3" s="859"/>
      <c r="AW3" s="859"/>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9" t="s">
        <v>481</v>
      </c>
      <c r="H5" s="830"/>
      <c r="I5" s="830"/>
      <c r="J5" s="830"/>
      <c r="K5" s="830"/>
      <c r="L5" s="830"/>
      <c r="M5" s="831" t="s">
        <v>65</v>
      </c>
      <c r="N5" s="832"/>
      <c r="O5" s="832"/>
      <c r="P5" s="832"/>
      <c r="Q5" s="832"/>
      <c r="R5" s="833"/>
      <c r="S5" s="834" t="s">
        <v>341</v>
      </c>
      <c r="T5" s="830"/>
      <c r="U5" s="830"/>
      <c r="V5" s="830"/>
      <c r="W5" s="830"/>
      <c r="X5" s="835"/>
      <c r="Y5" s="684" t="s">
        <v>3</v>
      </c>
      <c r="Z5" s="532"/>
      <c r="AA5" s="532"/>
      <c r="AB5" s="532"/>
      <c r="AC5" s="532"/>
      <c r="AD5" s="533"/>
      <c r="AE5" s="685" t="s">
        <v>484</v>
      </c>
      <c r="AF5" s="685"/>
      <c r="AG5" s="685"/>
      <c r="AH5" s="685"/>
      <c r="AI5" s="685"/>
      <c r="AJ5" s="685"/>
      <c r="AK5" s="685"/>
      <c r="AL5" s="685"/>
      <c r="AM5" s="685"/>
      <c r="AN5" s="685"/>
      <c r="AO5" s="685"/>
      <c r="AP5" s="686"/>
      <c r="AQ5" s="687" t="s">
        <v>485</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12" t="s">
        <v>312</v>
      </c>
      <c r="Z7" s="432"/>
      <c r="AA7" s="432"/>
      <c r="AB7" s="432"/>
      <c r="AC7" s="432"/>
      <c r="AD7" s="913"/>
      <c r="AE7" s="902" t="s">
        <v>543</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4" t="s">
        <v>211</v>
      </c>
      <c r="B8" s="485"/>
      <c r="C8" s="485"/>
      <c r="D8" s="485"/>
      <c r="E8" s="485"/>
      <c r="F8" s="486"/>
      <c r="G8" s="923" t="str">
        <f>入力規則等!A27</f>
        <v>国土強靱化施策</v>
      </c>
      <c r="H8" s="706"/>
      <c r="I8" s="706"/>
      <c r="J8" s="706"/>
      <c r="K8" s="706"/>
      <c r="L8" s="706"/>
      <c r="M8" s="706"/>
      <c r="N8" s="706"/>
      <c r="O8" s="706"/>
      <c r="P8" s="706"/>
      <c r="Q8" s="706"/>
      <c r="R8" s="706"/>
      <c r="S8" s="706"/>
      <c r="T8" s="706"/>
      <c r="U8" s="706"/>
      <c r="V8" s="706"/>
      <c r="W8" s="706"/>
      <c r="X8" s="924"/>
      <c r="Y8" s="836" t="s">
        <v>212</v>
      </c>
      <c r="Z8" s="837"/>
      <c r="AA8" s="837"/>
      <c r="AB8" s="837"/>
      <c r="AC8" s="837"/>
      <c r="AD8" s="838"/>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9" t="s">
        <v>23</v>
      </c>
      <c r="B9" s="840"/>
      <c r="C9" s="840"/>
      <c r="D9" s="840"/>
      <c r="E9" s="840"/>
      <c r="F9" s="840"/>
      <c r="G9" s="841" t="s">
        <v>540</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46" t="s">
        <v>29</v>
      </c>
      <c r="B10" s="647"/>
      <c r="C10" s="647"/>
      <c r="D10" s="647"/>
      <c r="E10" s="647"/>
      <c r="F10" s="647"/>
      <c r="G10" s="740" t="s">
        <v>488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6" t="s">
        <v>24</v>
      </c>
      <c r="B12" s="967"/>
      <c r="C12" s="967"/>
      <c r="D12" s="967"/>
      <c r="E12" s="967"/>
      <c r="F12" s="968"/>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490</v>
      </c>
      <c r="Q13" s="644"/>
      <c r="R13" s="644"/>
      <c r="S13" s="644"/>
      <c r="T13" s="644"/>
      <c r="U13" s="644"/>
      <c r="V13" s="645"/>
      <c r="W13" s="643">
        <v>22</v>
      </c>
      <c r="X13" s="644"/>
      <c r="Y13" s="644"/>
      <c r="Z13" s="644"/>
      <c r="AA13" s="644"/>
      <c r="AB13" s="644"/>
      <c r="AC13" s="645"/>
      <c r="AD13" s="643">
        <v>22</v>
      </c>
      <c r="AE13" s="644"/>
      <c r="AF13" s="644"/>
      <c r="AG13" s="644"/>
      <c r="AH13" s="644"/>
      <c r="AI13" s="644"/>
      <c r="AJ13" s="645"/>
      <c r="AK13" s="643" t="s">
        <v>490</v>
      </c>
      <c r="AL13" s="644"/>
      <c r="AM13" s="644"/>
      <c r="AN13" s="644"/>
      <c r="AO13" s="644"/>
      <c r="AP13" s="644"/>
      <c r="AQ13" s="645"/>
      <c r="AR13" s="909" t="s">
        <v>543</v>
      </c>
      <c r="AS13" s="910"/>
      <c r="AT13" s="910"/>
      <c r="AU13" s="910"/>
      <c r="AV13" s="910"/>
      <c r="AW13" s="910"/>
      <c r="AX13" s="911"/>
    </row>
    <row r="14" spans="1:50" ht="21" customHeight="1" x14ac:dyDescent="0.15">
      <c r="A14" s="600"/>
      <c r="B14" s="601"/>
      <c r="C14" s="601"/>
      <c r="D14" s="601"/>
      <c r="E14" s="601"/>
      <c r="F14" s="602"/>
      <c r="G14" s="711"/>
      <c r="H14" s="712"/>
      <c r="I14" s="697" t="s">
        <v>8</v>
      </c>
      <c r="J14" s="748"/>
      <c r="K14" s="748"/>
      <c r="L14" s="748"/>
      <c r="M14" s="748"/>
      <c r="N14" s="748"/>
      <c r="O14" s="749"/>
      <c r="P14" s="643" t="s">
        <v>490</v>
      </c>
      <c r="Q14" s="644"/>
      <c r="R14" s="644"/>
      <c r="S14" s="644"/>
      <c r="T14" s="644"/>
      <c r="U14" s="644"/>
      <c r="V14" s="645"/>
      <c r="W14" s="643" t="s">
        <v>489</v>
      </c>
      <c r="X14" s="644"/>
      <c r="Y14" s="644"/>
      <c r="Z14" s="644"/>
      <c r="AA14" s="644"/>
      <c r="AB14" s="644"/>
      <c r="AC14" s="645"/>
      <c r="AD14" s="643" t="s">
        <v>490</v>
      </c>
      <c r="AE14" s="644"/>
      <c r="AF14" s="644"/>
      <c r="AG14" s="644"/>
      <c r="AH14" s="644"/>
      <c r="AI14" s="644"/>
      <c r="AJ14" s="645"/>
      <c r="AK14" s="643" t="s">
        <v>490</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490</v>
      </c>
      <c r="Q15" s="644"/>
      <c r="R15" s="644"/>
      <c r="S15" s="644"/>
      <c r="T15" s="644"/>
      <c r="U15" s="644"/>
      <c r="V15" s="645"/>
      <c r="W15" s="643" t="s">
        <v>489</v>
      </c>
      <c r="X15" s="644"/>
      <c r="Y15" s="644"/>
      <c r="Z15" s="644"/>
      <c r="AA15" s="644"/>
      <c r="AB15" s="644"/>
      <c r="AC15" s="645"/>
      <c r="AD15" s="643" t="s">
        <v>489</v>
      </c>
      <c r="AE15" s="644"/>
      <c r="AF15" s="644"/>
      <c r="AG15" s="644"/>
      <c r="AH15" s="644"/>
      <c r="AI15" s="644"/>
      <c r="AJ15" s="645"/>
      <c r="AK15" s="643" t="s">
        <v>490</v>
      </c>
      <c r="AL15" s="644"/>
      <c r="AM15" s="644"/>
      <c r="AN15" s="644"/>
      <c r="AO15" s="644"/>
      <c r="AP15" s="644"/>
      <c r="AQ15" s="645"/>
      <c r="AR15" s="643" t="s">
        <v>543</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490</v>
      </c>
      <c r="Q16" s="644"/>
      <c r="R16" s="644"/>
      <c r="S16" s="644"/>
      <c r="T16" s="644"/>
      <c r="U16" s="644"/>
      <c r="V16" s="645"/>
      <c r="W16" s="643" t="s">
        <v>489</v>
      </c>
      <c r="X16" s="644"/>
      <c r="Y16" s="644"/>
      <c r="Z16" s="644"/>
      <c r="AA16" s="644"/>
      <c r="AB16" s="644"/>
      <c r="AC16" s="645"/>
      <c r="AD16" s="643" t="s">
        <v>490</v>
      </c>
      <c r="AE16" s="644"/>
      <c r="AF16" s="644"/>
      <c r="AG16" s="644"/>
      <c r="AH16" s="644"/>
      <c r="AI16" s="644"/>
      <c r="AJ16" s="645"/>
      <c r="AK16" s="643" t="s">
        <v>490</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490</v>
      </c>
      <c r="Q17" s="644"/>
      <c r="R17" s="644"/>
      <c r="S17" s="644"/>
      <c r="T17" s="644"/>
      <c r="U17" s="644"/>
      <c r="V17" s="645"/>
      <c r="W17" s="643" t="s">
        <v>489</v>
      </c>
      <c r="X17" s="644"/>
      <c r="Y17" s="644"/>
      <c r="Z17" s="644"/>
      <c r="AA17" s="644"/>
      <c r="AB17" s="644"/>
      <c r="AC17" s="645"/>
      <c r="AD17" s="643" t="s">
        <v>490</v>
      </c>
      <c r="AE17" s="644"/>
      <c r="AF17" s="644"/>
      <c r="AG17" s="644"/>
      <c r="AH17" s="644"/>
      <c r="AI17" s="644"/>
      <c r="AJ17" s="645"/>
      <c r="AK17" s="643" t="s">
        <v>490</v>
      </c>
      <c r="AL17" s="644"/>
      <c r="AM17" s="644"/>
      <c r="AN17" s="644"/>
      <c r="AO17" s="644"/>
      <c r="AP17" s="644"/>
      <c r="AQ17" s="645"/>
      <c r="AR17" s="907"/>
      <c r="AS17" s="907"/>
      <c r="AT17" s="907"/>
      <c r="AU17" s="907"/>
      <c r="AV17" s="907"/>
      <c r="AW17" s="907"/>
      <c r="AX17" s="908"/>
    </row>
    <row r="18" spans="1:50" ht="24.75" customHeight="1" x14ac:dyDescent="0.15">
      <c r="A18" s="600"/>
      <c r="B18" s="601"/>
      <c r="C18" s="601"/>
      <c r="D18" s="601"/>
      <c r="E18" s="601"/>
      <c r="F18" s="602"/>
      <c r="G18" s="713"/>
      <c r="H18" s="714"/>
      <c r="I18" s="702" t="s">
        <v>20</v>
      </c>
      <c r="J18" s="703"/>
      <c r="K18" s="703"/>
      <c r="L18" s="703"/>
      <c r="M18" s="703"/>
      <c r="N18" s="703"/>
      <c r="O18" s="704"/>
      <c r="P18" s="868">
        <f>SUM(P13:V17)</f>
        <v>0</v>
      </c>
      <c r="Q18" s="869"/>
      <c r="R18" s="869"/>
      <c r="S18" s="869"/>
      <c r="T18" s="869"/>
      <c r="U18" s="869"/>
      <c r="V18" s="870"/>
      <c r="W18" s="868">
        <f>SUM(W13:AC17)</f>
        <v>22</v>
      </c>
      <c r="X18" s="869"/>
      <c r="Y18" s="869"/>
      <c r="Z18" s="869"/>
      <c r="AA18" s="869"/>
      <c r="AB18" s="869"/>
      <c r="AC18" s="870"/>
      <c r="AD18" s="868">
        <f>SUM(AD13:AJ17)</f>
        <v>22</v>
      </c>
      <c r="AE18" s="869"/>
      <c r="AF18" s="869"/>
      <c r="AG18" s="869"/>
      <c r="AH18" s="869"/>
      <c r="AI18" s="869"/>
      <c r="AJ18" s="870"/>
      <c r="AK18" s="868">
        <f>SUM(AK13:AQ17)</f>
        <v>0</v>
      </c>
      <c r="AL18" s="869"/>
      <c r="AM18" s="869"/>
      <c r="AN18" s="869"/>
      <c r="AO18" s="869"/>
      <c r="AP18" s="869"/>
      <c r="AQ18" s="870"/>
      <c r="AR18" s="868">
        <f>SUM(AR13:AX17)</f>
        <v>0</v>
      </c>
      <c r="AS18" s="869"/>
      <c r="AT18" s="869"/>
      <c r="AU18" s="869"/>
      <c r="AV18" s="869"/>
      <c r="AW18" s="869"/>
      <c r="AX18" s="871"/>
    </row>
    <row r="19" spans="1:50" ht="24.75" customHeight="1" x14ac:dyDescent="0.15">
      <c r="A19" s="600"/>
      <c r="B19" s="601"/>
      <c r="C19" s="601"/>
      <c r="D19" s="601"/>
      <c r="E19" s="601"/>
      <c r="F19" s="602"/>
      <c r="G19" s="866" t="s">
        <v>9</v>
      </c>
      <c r="H19" s="867"/>
      <c r="I19" s="867"/>
      <c r="J19" s="867"/>
      <c r="K19" s="867"/>
      <c r="L19" s="867"/>
      <c r="M19" s="867"/>
      <c r="N19" s="867"/>
      <c r="O19" s="867"/>
      <c r="P19" s="643">
        <v>0</v>
      </c>
      <c r="Q19" s="644"/>
      <c r="R19" s="644"/>
      <c r="S19" s="644"/>
      <c r="T19" s="644"/>
      <c r="U19" s="644"/>
      <c r="V19" s="645"/>
      <c r="W19" s="643">
        <v>21</v>
      </c>
      <c r="X19" s="644"/>
      <c r="Y19" s="644"/>
      <c r="Z19" s="644"/>
      <c r="AA19" s="644"/>
      <c r="AB19" s="644"/>
      <c r="AC19" s="645"/>
      <c r="AD19" s="643">
        <v>22</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6" t="s">
        <v>10</v>
      </c>
      <c r="H20" s="867"/>
      <c r="I20" s="867"/>
      <c r="J20" s="867"/>
      <c r="K20" s="867"/>
      <c r="L20" s="867"/>
      <c r="M20" s="867"/>
      <c r="N20" s="867"/>
      <c r="O20" s="867"/>
      <c r="P20" s="302" t="str">
        <f>IF(P18=0, "-", SUM(P19)/P18)</f>
        <v>-</v>
      </c>
      <c r="Q20" s="302"/>
      <c r="R20" s="302"/>
      <c r="S20" s="302"/>
      <c r="T20" s="302"/>
      <c r="U20" s="302"/>
      <c r="V20" s="302"/>
      <c r="W20" s="302">
        <f t="shared" ref="W20" si="0">IF(W18=0, "-", SUM(W19)/W18)</f>
        <v>0.95454545454545459</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9"/>
      <c r="B21" s="840"/>
      <c r="C21" s="840"/>
      <c r="D21" s="840"/>
      <c r="E21" s="840"/>
      <c r="F21" s="969"/>
      <c r="G21" s="300" t="s">
        <v>278</v>
      </c>
      <c r="H21" s="301"/>
      <c r="I21" s="301"/>
      <c r="J21" s="301"/>
      <c r="K21" s="301"/>
      <c r="L21" s="301"/>
      <c r="M21" s="301"/>
      <c r="N21" s="301"/>
      <c r="O21" s="301"/>
      <c r="P21" s="302" t="str">
        <f>IF(P19=0, "-", SUM(P19)/SUM(P13,P14))</f>
        <v>-</v>
      </c>
      <c r="Q21" s="302"/>
      <c r="R21" s="302"/>
      <c r="S21" s="302"/>
      <c r="T21" s="302"/>
      <c r="U21" s="302"/>
      <c r="V21" s="302"/>
      <c r="W21" s="302">
        <f t="shared" ref="W21" si="2">IF(W19=0, "-", SUM(W19)/SUM(W13,W14))</f>
        <v>0.95454545454545459</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6" t="s">
        <v>351</v>
      </c>
      <c r="B22" s="937"/>
      <c r="C22" s="937"/>
      <c r="D22" s="937"/>
      <c r="E22" s="937"/>
      <c r="F22" s="938"/>
      <c r="G22" s="974" t="s">
        <v>258</v>
      </c>
      <c r="H22" s="206"/>
      <c r="I22" s="206"/>
      <c r="J22" s="206"/>
      <c r="K22" s="206"/>
      <c r="L22" s="206"/>
      <c r="M22" s="206"/>
      <c r="N22" s="206"/>
      <c r="O22" s="207"/>
      <c r="P22" s="925" t="s">
        <v>352</v>
      </c>
      <c r="Q22" s="206"/>
      <c r="R22" s="206"/>
      <c r="S22" s="206"/>
      <c r="T22" s="206"/>
      <c r="U22" s="206"/>
      <c r="V22" s="207"/>
      <c r="W22" s="925" t="s">
        <v>353</v>
      </c>
      <c r="X22" s="206"/>
      <c r="Y22" s="206"/>
      <c r="Z22" s="206"/>
      <c r="AA22" s="206"/>
      <c r="AB22" s="206"/>
      <c r="AC22" s="207"/>
      <c r="AD22" s="925" t="s">
        <v>257</v>
      </c>
      <c r="AE22" s="206"/>
      <c r="AF22" s="206"/>
      <c r="AG22" s="206"/>
      <c r="AH22" s="206"/>
      <c r="AI22" s="206"/>
      <c r="AJ22" s="206"/>
      <c r="AK22" s="206"/>
      <c r="AL22" s="206"/>
      <c r="AM22" s="206"/>
      <c r="AN22" s="206"/>
      <c r="AO22" s="206"/>
      <c r="AP22" s="206"/>
      <c r="AQ22" s="206"/>
      <c r="AR22" s="206"/>
      <c r="AS22" s="206"/>
      <c r="AT22" s="206"/>
      <c r="AU22" s="206"/>
      <c r="AV22" s="206"/>
      <c r="AW22" s="206"/>
      <c r="AX22" s="945"/>
    </row>
    <row r="23" spans="1:50" ht="25.5" customHeight="1" x14ac:dyDescent="0.15">
      <c r="A23" s="939"/>
      <c r="B23" s="940"/>
      <c r="C23" s="940"/>
      <c r="D23" s="940"/>
      <c r="E23" s="940"/>
      <c r="F23" s="941"/>
      <c r="G23" s="975" t="s">
        <v>490</v>
      </c>
      <c r="H23" s="976"/>
      <c r="I23" s="976"/>
      <c r="J23" s="976"/>
      <c r="K23" s="976"/>
      <c r="L23" s="976"/>
      <c r="M23" s="976"/>
      <c r="N23" s="976"/>
      <c r="O23" s="977"/>
      <c r="P23" s="909" t="s">
        <v>490</v>
      </c>
      <c r="Q23" s="910"/>
      <c r="R23" s="910"/>
      <c r="S23" s="910"/>
      <c r="T23" s="910"/>
      <c r="U23" s="910"/>
      <c r="V23" s="926"/>
      <c r="W23" s="909" t="s">
        <v>490</v>
      </c>
      <c r="X23" s="910"/>
      <c r="Y23" s="910"/>
      <c r="Z23" s="910"/>
      <c r="AA23" s="910"/>
      <c r="AB23" s="910"/>
      <c r="AC23" s="926"/>
      <c r="AD23" s="946" t="s">
        <v>331</v>
      </c>
      <c r="AE23" s="947"/>
      <c r="AF23" s="947"/>
      <c r="AG23" s="947"/>
      <c r="AH23" s="947"/>
      <c r="AI23" s="947"/>
      <c r="AJ23" s="947"/>
      <c r="AK23" s="947"/>
      <c r="AL23" s="947"/>
      <c r="AM23" s="947"/>
      <c r="AN23" s="947"/>
      <c r="AO23" s="947"/>
      <c r="AP23" s="947"/>
      <c r="AQ23" s="947"/>
      <c r="AR23" s="947"/>
      <c r="AS23" s="947"/>
      <c r="AT23" s="947"/>
      <c r="AU23" s="947"/>
      <c r="AV23" s="947"/>
      <c r="AW23" s="947"/>
      <c r="AX23" s="948"/>
    </row>
    <row r="24" spans="1:50" ht="25.5" customHeight="1" x14ac:dyDescent="0.15">
      <c r="A24" s="939"/>
      <c r="B24" s="940"/>
      <c r="C24" s="940"/>
      <c r="D24" s="940"/>
      <c r="E24" s="940"/>
      <c r="F24" s="941"/>
      <c r="G24" s="927"/>
      <c r="H24" s="928"/>
      <c r="I24" s="928"/>
      <c r="J24" s="928"/>
      <c r="K24" s="928"/>
      <c r="L24" s="928"/>
      <c r="M24" s="928"/>
      <c r="N24" s="928"/>
      <c r="O24" s="929"/>
      <c r="P24" s="643"/>
      <c r="Q24" s="644"/>
      <c r="R24" s="644"/>
      <c r="S24" s="644"/>
      <c r="T24" s="644"/>
      <c r="U24" s="644"/>
      <c r="V24" s="645"/>
      <c r="W24" s="643"/>
      <c r="X24" s="644"/>
      <c r="Y24" s="644"/>
      <c r="Z24" s="644"/>
      <c r="AA24" s="644"/>
      <c r="AB24" s="644"/>
      <c r="AC24" s="645"/>
      <c r="AD24" s="949"/>
      <c r="AE24" s="950"/>
      <c r="AF24" s="950"/>
      <c r="AG24" s="950"/>
      <c r="AH24" s="950"/>
      <c r="AI24" s="950"/>
      <c r="AJ24" s="950"/>
      <c r="AK24" s="950"/>
      <c r="AL24" s="950"/>
      <c r="AM24" s="950"/>
      <c r="AN24" s="950"/>
      <c r="AO24" s="950"/>
      <c r="AP24" s="950"/>
      <c r="AQ24" s="950"/>
      <c r="AR24" s="950"/>
      <c r="AS24" s="950"/>
      <c r="AT24" s="950"/>
      <c r="AU24" s="950"/>
      <c r="AV24" s="950"/>
      <c r="AW24" s="950"/>
      <c r="AX24" s="951"/>
    </row>
    <row r="25" spans="1:50" ht="25.5" customHeight="1" x14ac:dyDescent="0.15">
      <c r="A25" s="939"/>
      <c r="B25" s="940"/>
      <c r="C25" s="940"/>
      <c r="D25" s="940"/>
      <c r="E25" s="940"/>
      <c r="F25" s="941"/>
      <c r="G25" s="927"/>
      <c r="H25" s="928"/>
      <c r="I25" s="928"/>
      <c r="J25" s="928"/>
      <c r="K25" s="928"/>
      <c r="L25" s="928"/>
      <c r="M25" s="928"/>
      <c r="N25" s="928"/>
      <c r="O25" s="929"/>
      <c r="P25" s="643"/>
      <c r="Q25" s="644"/>
      <c r="R25" s="644"/>
      <c r="S25" s="644"/>
      <c r="T25" s="644"/>
      <c r="U25" s="644"/>
      <c r="V25" s="645"/>
      <c r="W25" s="643"/>
      <c r="X25" s="644"/>
      <c r="Y25" s="644"/>
      <c r="Z25" s="644"/>
      <c r="AA25" s="644"/>
      <c r="AB25" s="644"/>
      <c r="AC25" s="645"/>
      <c r="AD25" s="949"/>
      <c r="AE25" s="950"/>
      <c r="AF25" s="950"/>
      <c r="AG25" s="950"/>
      <c r="AH25" s="950"/>
      <c r="AI25" s="950"/>
      <c r="AJ25" s="950"/>
      <c r="AK25" s="950"/>
      <c r="AL25" s="950"/>
      <c r="AM25" s="950"/>
      <c r="AN25" s="950"/>
      <c r="AO25" s="950"/>
      <c r="AP25" s="950"/>
      <c r="AQ25" s="950"/>
      <c r="AR25" s="950"/>
      <c r="AS25" s="950"/>
      <c r="AT25" s="950"/>
      <c r="AU25" s="950"/>
      <c r="AV25" s="950"/>
      <c r="AW25" s="950"/>
      <c r="AX25" s="951"/>
    </row>
    <row r="26" spans="1:50" ht="25.5" customHeight="1" x14ac:dyDescent="0.15">
      <c r="A26" s="939"/>
      <c r="B26" s="940"/>
      <c r="C26" s="940"/>
      <c r="D26" s="940"/>
      <c r="E26" s="940"/>
      <c r="F26" s="941"/>
      <c r="G26" s="927"/>
      <c r="H26" s="928"/>
      <c r="I26" s="928"/>
      <c r="J26" s="928"/>
      <c r="K26" s="928"/>
      <c r="L26" s="928"/>
      <c r="M26" s="928"/>
      <c r="N26" s="928"/>
      <c r="O26" s="929"/>
      <c r="P26" s="643"/>
      <c r="Q26" s="644"/>
      <c r="R26" s="644"/>
      <c r="S26" s="644"/>
      <c r="T26" s="644"/>
      <c r="U26" s="644"/>
      <c r="V26" s="645"/>
      <c r="W26" s="643"/>
      <c r="X26" s="644"/>
      <c r="Y26" s="644"/>
      <c r="Z26" s="644"/>
      <c r="AA26" s="644"/>
      <c r="AB26" s="644"/>
      <c r="AC26" s="645"/>
      <c r="AD26" s="949"/>
      <c r="AE26" s="950"/>
      <c r="AF26" s="950"/>
      <c r="AG26" s="950"/>
      <c r="AH26" s="950"/>
      <c r="AI26" s="950"/>
      <c r="AJ26" s="950"/>
      <c r="AK26" s="950"/>
      <c r="AL26" s="950"/>
      <c r="AM26" s="950"/>
      <c r="AN26" s="950"/>
      <c r="AO26" s="950"/>
      <c r="AP26" s="950"/>
      <c r="AQ26" s="950"/>
      <c r="AR26" s="950"/>
      <c r="AS26" s="950"/>
      <c r="AT26" s="950"/>
      <c r="AU26" s="950"/>
      <c r="AV26" s="950"/>
      <c r="AW26" s="950"/>
      <c r="AX26" s="951"/>
    </row>
    <row r="27" spans="1:50" ht="25.5" customHeight="1" x14ac:dyDescent="0.15">
      <c r="A27" s="939"/>
      <c r="B27" s="940"/>
      <c r="C27" s="940"/>
      <c r="D27" s="940"/>
      <c r="E27" s="940"/>
      <c r="F27" s="941"/>
      <c r="G27" s="927"/>
      <c r="H27" s="928"/>
      <c r="I27" s="928"/>
      <c r="J27" s="928"/>
      <c r="K27" s="928"/>
      <c r="L27" s="928"/>
      <c r="M27" s="928"/>
      <c r="N27" s="928"/>
      <c r="O27" s="929"/>
      <c r="P27" s="643"/>
      <c r="Q27" s="644"/>
      <c r="R27" s="644"/>
      <c r="S27" s="644"/>
      <c r="T27" s="644"/>
      <c r="U27" s="644"/>
      <c r="V27" s="645"/>
      <c r="W27" s="643"/>
      <c r="X27" s="644"/>
      <c r="Y27" s="644"/>
      <c r="Z27" s="644"/>
      <c r="AA27" s="644"/>
      <c r="AB27" s="644"/>
      <c r="AC27" s="645"/>
      <c r="AD27" s="949"/>
      <c r="AE27" s="950"/>
      <c r="AF27" s="950"/>
      <c r="AG27" s="950"/>
      <c r="AH27" s="950"/>
      <c r="AI27" s="950"/>
      <c r="AJ27" s="950"/>
      <c r="AK27" s="950"/>
      <c r="AL27" s="950"/>
      <c r="AM27" s="950"/>
      <c r="AN27" s="950"/>
      <c r="AO27" s="950"/>
      <c r="AP27" s="950"/>
      <c r="AQ27" s="950"/>
      <c r="AR27" s="950"/>
      <c r="AS27" s="950"/>
      <c r="AT27" s="950"/>
      <c r="AU27" s="950"/>
      <c r="AV27" s="950"/>
      <c r="AW27" s="950"/>
      <c r="AX27" s="951"/>
    </row>
    <row r="28" spans="1:50" ht="25.5" customHeight="1" x14ac:dyDescent="0.15">
      <c r="A28" s="939"/>
      <c r="B28" s="940"/>
      <c r="C28" s="940"/>
      <c r="D28" s="940"/>
      <c r="E28" s="940"/>
      <c r="F28" s="941"/>
      <c r="G28" s="930" t="s">
        <v>262</v>
      </c>
      <c r="H28" s="931"/>
      <c r="I28" s="931"/>
      <c r="J28" s="931"/>
      <c r="K28" s="931"/>
      <c r="L28" s="931"/>
      <c r="M28" s="931"/>
      <c r="N28" s="931"/>
      <c r="O28" s="932"/>
      <c r="P28" s="868" t="e">
        <f>P29-SUM(P23:P27)</f>
        <v>#VALUE!</v>
      </c>
      <c r="Q28" s="869"/>
      <c r="R28" s="869"/>
      <c r="S28" s="869"/>
      <c r="T28" s="869"/>
      <c r="U28" s="869"/>
      <c r="V28" s="870"/>
      <c r="W28" s="868" t="e">
        <f>W29-SUM(W23:W27)</f>
        <v>#VALUE!</v>
      </c>
      <c r="X28" s="869"/>
      <c r="Y28" s="869"/>
      <c r="Z28" s="869"/>
      <c r="AA28" s="869"/>
      <c r="AB28" s="869"/>
      <c r="AC28" s="870"/>
      <c r="AD28" s="949"/>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ht="25.5" customHeight="1" thickBot="1" x14ac:dyDescent="0.2">
      <c r="A29" s="942"/>
      <c r="B29" s="943"/>
      <c r="C29" s="943"/>
      <c r="D29" s="943"/>
      <c r="E29" s="943"/>
      <c r="F29" s="944"/>
      <c r="G29" s="933" t="s">
        <v>259</v>
      </c>
      <c r="H29" s="934"/>
      <c r="I29" s="934"/>
      <c r="J29" s="934"/>
      <c r="K29" s="934"/>
      <c r="L29" s="934"/>
      <c r="M29" s="934"/>
      <c r="N29" s="934"/>
      <c r="O29" s="935"/>
      <c r="P29" s="643" t="str">
        <f>AK13</f>
        <v>-</v>
      </c>
      <c r="Q29" s="644"/>
      <c r="R29" s="644"/>
      <c r="S29" s="644"/>
      <c r="T29" s="644"/>
      <c r="U29" s="644"/>
      <c r="V29" s="645"/>
      <c r="W29" s="957" t="str">
        <f>AR13</f>
        <v>-</v>
      </c>
      <c r="X29" s="958"/>
      <c r="Y29" s="958"/>
      <c r="Z29" s="958"/>
      <c r="AA29" s="958"/>
      <c r="AB29" s="958"/>
      <c r="AC29" s="959"/>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851" t="s">
        <v>274</v>
      </c>
      <c r="B30" s="852"/>
      <c r="C30" s="852"/>
      <c r="D30" s="852"/>
      <c r="E30" s="852"/>
      <c r="F30" s="853"/>
      <c r="G30" s="759" t="s">
        <v>145</v>
      </c>
      <c r="H30" s="760"/>
      <c r="I30" s="760"/>
      <c r="J30" s="760"/>
      <c r="K30" s="760"/>
      <c r="L30" s="760"/>
      <c r="M30" s="760"/>
      <c r="N30" s="760"/>
      <c r="O30" s="761"/>
      <c r="P30" s="847" t="s">
        <v>58</v>
      </c>
      <c r="Q30" s="760"/>
      <c r="R30" s="760"/>
      <c r="S30" s="760"/>
      <c r="T30" s="760"/>
      <c r="U30" s="760"/>
      <c r="V30" s="760"/>
      <c r="W30" s="760"/>
      <c r="X30" s="761"/>
      <c r="Y30" s="844"/>
      <c r="Z30" s="845"/>
      <c r="AA30" s="846"/>
      <c r="AB30" s="848" t="s">
        <v>11</v>
      </c>
      <c r="AC30" s="849"/>
      <c r="AD30" s="850"/>
      <c r="AE30" s="848" t="s">
        <v>315</v>
      </c>
      <c r="AF30" s="849"/>
      <c r="AG30" s="849"/>
      <c r="AH30" s="850"/>
      <c r="AI30" s="848" t="s">
        <v>337</v>
      </c>
      <c r="AJ30" s="849"/>
      <c r="AK30" s="849"/>
      <c r="AL30" s="850"/>
      <c r="AM30" s="905" t="s">
        <v>342</v>
      </c>
      <c r="AN30" s="905"/>
      <c r="AO30" s="905"/>
      <c r="AP30" s="848"/>
      <c r="AQ30" s="753" t="s">
        <v>187</v>
      </c>
      <c r="AR30" s="754"/>
      <c r="AS30" s="754"/>
      <c r="AT30" s="755"/>
      <c r="AU30" s="760" t="s">
        <v>133</v>
      </c>
      <c r="AV30" s="760"/>
      <c r="AW30" s="760"/>
      <c r="AX30" s="906"/>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490</v>
      </c>
      <c r="AR31" s="185"/>
      <c r="AS31" s="118" t="s">
        <v>188</v>
      </c>
      <c r="AT31" s="119"/>
      <c r="AU31" s="184">
        <v>3</v>
      </c>
      <c r="AV31" s="184"/>
      <c r="AW31" s="384" t="s">
        <v>177</v>
      </c>
      <c r="AX31" s="385"/>
    </row>
    <row r="32" spans="1:50" ht="23.25" customHeight="1" x14ac:dyDescent="0.15">
      <c r="A32" s="389"/>
      <c r="B32" s="387"/>
      <c r="C32" s="387"/>
      <c r="D32" s="387"/>
      <c r="E32" s="387"/>
      <c r="F32" s="388"/>
      <c r="G32" s="550" t="s">
        <v>496</v>
      </c>
      <c r="H32" s="551"/>
      <c r="I32" s="551"/>
      <c r="J32" s="551"/>
      <c r="K32" s="551"/>
      <c r="L32" s="551"/>
      <c r="M32" s="551"/>
      <c r="N32" s="551"/>
      <c r="O32" s="552"/>
      <c r="P32" s="90" t="s">
        <v>491</v>
      </c>
      <c r="Q32" s="90"/>
      <c r="R32" s="90"/>
      <c r="S32" s="90"/>
      <c r="T32" s="90"/>
      <c r="U32" s="90"/>
      <c r="V32" s="90"/>
      <c r="W32" s="90"/>
      <c r="X32" s="91"/>
      <c r="Y32" s="460" t="s">
        <v>12</v>
      </c>
      <c r="Z32" s="520"/>
      <c r="AA32" s="521"/>
      <c r="AB32" s="450" t="s">
        <v>294</v>
      </c>
      <c r="AC32" s="450"/>
      <c r="AD32" s="450"/>
      <c r="AE32" s="202" t="s">
        <v>490</v>
      </c>
      <c r="AF32" s="203"/>
      <c r="AG32" s="203"/>
      <c r="AH32" s="203"/>
      <c r="AI32" s="202" t="s">
        <v>490</v>
      </c>
      <c r="AJ32" s="203"/>
      <c r="AK32" s="203"/>
      <c r="AL32" s="203"/>
      <c r="AM32" s="202" t="s">
        <v>490</v>
      </c>
      <c r="AN32" s="203"/>
      <c r="AO32" s="203"/>
      <c r="AP32" s="203"/>
      <c r="AQ32" s="326" t="s">
        <v>490</v>
      </c>
      <c r="AR32" s="192"/>
      <c r="AS32" s="192"/>
      <c r="AT32" s="327"/>
      <c r="AU32" s="203" t="s">
        <v>490</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294</v>
      </c>
      <c r="AC33" s="512"/>
      <c r="AD33" s="512"/>
      <c r="AE33" s="202" t="s">
        <v>490</v>
      </c>
      <c r="AF33" s="203"/>
      <c r="AG33" s="203"/>
      <c r="AH33" s="203"/>
      <c r="AI33" s="202" t="s">
        <v>490</v>
      </c>
      <c r="AJ33" s="203"/>
      <c r="AK33" s="203"/>
      <c r="AL33" s="203"/>
      <c r="AM33" s="202" t="s">
        <v>490</v>
      </c>
      <c r="AN33" s="203"/>
      <c r="AO33" s="203"/>
      <c r="AP33" s="203"/>
      <c r="AQ33" s="326" t="s">
        <v>490</v>
      </c>
      <c r="AR33" s="192"/>
      <c r="AS33" s="192"/>
      <c r="AT33" s="327"/>
      <c r="AU33" s="203">
        <v>100</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490</v>
      </c>
      <c r="AF34" s="203"/>
      <c r="AG34" s="203"/>
      <c r="AH34" s="203"/>
      <c r="AI34" s="202" t="s">
        <v>493</v>
      </c>
      <c r="AJ34" s="203"/>
      <c r="AK34" s="203"/>
      <c r="AL34" s="203"/>
      <c r="AM34" s="202" t="s">
        <v>490</v>
      </c>
      <c r="AN34" s="203"/>
      <c r="AO34" s="203"/>
      <c r="AP34" s="203"/>
      <c r="AQ34" s="326" t="s">
        <v>494</v>
      </c>
      <c r="AR34" s="192"/>
      <c r="AS34" s="192"/>
      <c r="AT34" s="327"/>
      <c r="AU34" s="203" t="s">
        <v>492</v>
      </c>
      <c r="AV34" s="203"/>
      <c r="AW34" s="203"/>
      <c r="AX34" s="205"/>
    </row>
    <row r="35" spans="1:50" ht="23.25" customHeight="1" x14ac:dyDescent="0.15">
      <c r="A35" s="210" t="s">
        <v>303</v>
      </c>
      <c r="B35" s="211"/>
      <c r="C35" s="211"/>
      <c r="D35" s="211"/>
      <c r="E35" s="211"/>
      <c r="F35" s="212"/>
      <c r="G35" s="216" t="s">
        <v>495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900"/>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t="s">
        <v>490</v>
      </c>
      <c r="AR38" s="185"/>
      <c r="AS38" s="118" t="s">
        <v>188</v>
      </c>
      <c r="AT38" s="119"/>
      <c r="AU38" s="184">
        <v>3</v>
      </c>
      <c r="AV38" s="184"/>
      <c r="AW38" s="384" t="s">
        <v>177</v>
      </c>
      <c r="AX38" s="385"/>
    </row>
    <row r="39" spans="1:50" ht="23.25" customHeight="1" x14ac:dyDescent="0.15">
      <c r="A39" s="389"/>
      <c r="B39" s="387"/>
      <c r="C39" s="387"/>
      <c r="D39" s="387"/>
      <c r="E39" s="387"/>
      <c r="F39" s="388"/>
      <c r="G39" s="550" t="s">
        <v>497</v>
      </c>
      <c r="H39" s="551"/>
      <c r="I39" s="551"/>
      <c r="J39" s="551"/>
      <c r="K39" s="551"/>
      <c r="L39" s="551"/>
      <c r="M39" s="551"/>
      <c r="N39" s="551"/>
      <c r="O39" s="552"/>
      <c r="P39" s="90" t="s">
        <v>498</v>
      </c>
      <c r="Q39" s="90"/>
      <c r="R39" s="90"/>
      <c r="S39" s="90"/>
      <c r="T39" s="90"/>
      <c r="U39" s="90"/>
      <c r="V39" s="90"/>
      <c r="W39" s="90"/>
      <c r="X39" s="91"/>
      <c r="Y39" s="460" t="s">
        <v>12</v>
      </c>
      <c r="Z39" s="520"/>
      <c r="AA39" s="521"/>
      <c r="AB39" s="450" t="s">
        <v>294</v>
      </c>
      <c r="AC39" s="450"/>
      <c r="AD39" s="450"/>
      <c r="AE39" s="202" t="s">
        <v>489</v>
      </c>
      <c r="AF39" s="203"/>
      <c r="AG39" s="203"/>
      <c r="AH39" s="203"/>
      <c r="AI39" s="202" t="s">
        <v>490</v>
      </c>
      <c r="AJ39" s="203"/>
      <c r="AK39" s="203"/>
      <c r="AL39" s="203"/>
      <c r="AM39" s="202" t="s">
        <v>490</v>
      </c>
      <c r="AN39" s="203"/>
      <c r="AO39" s="203"/>
      <c r="AP39" s="203"/>
      <c r="AQ39" s="326" t="s">
        <v>499</v>
      </c>
      <c r="AR39" s="192"/>
      <c r="AS39" s="192"/>
      <c r="AT39" s="327"/>
      <c r="AU39" s="203" t="s">
        <v>499</v>
      </c>
      <c r="AV39" s="203"/>
      <c r="AW39" s="203"/>
      <c r="AX39" s="205"/>
    </row>
    <row r="40" spans="1:50" ht="23.25"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294</v>
      </c>
      <c r="AC40" s="512"/>
      <c r="AD40" s="512"/>
      <c r="AE40" s="202" t="s">
        <v>489</v>
      </c>
      <c r="AF40" s="203"/>
      <c r="AG40" s="203"/>
      <c r="AH40" s="203"/>
      <c r="AI40" s="202" t="s">
        <v>500</v>
      </c>
      <c r="AJ40" s="203"/>
      <c r="AK40" s="203"/>
      <c r="AL40" s="203"/>
      <c r="AM40" s="202" t="s">
        <v>490</v>
      </c>
      <c r="AN40" s="203"/>
      <c r="AO40" s="203"/>
      <c r="AP40" s="203"/>
      <c r="AQ40" s="326" t="s">
        <v>490</v>
      </c>
      <c r="AR40" s="192"/>
      <c r="AS40" s="192"/>
      <c r="AT40" s="327"/>
      <c r="AU40" s="203">
        <v>100</v>
      </c>
      <c r="AV40" s="203"/>
      <c r="AW40" s="203"/>
      <c r="AX40" s="205"/>
    </row>
    <row r="41" spans="1:50" ht="23.25"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t="s">
        <v>490</v>
      </c>
      <c r="AF41" s="203"/>
      <c r="AG41" s="203"/>
      <c r="AH41" s="203"/>
      <c r="AI41" s="202" t="s">
        <v>490</v>
      </c>
      <c r="AJ41" s="203"/>
      <c r="AK41" s="203"/>
      <c r="AL41" s="203"/>
      <c r="AM41" s="202" t="s">
        <v>490</v>
      </c>
      <c r="AN41" s="203"/>
      <c r="AO41" s="203"/>
      <c r="AP41" s="203"/>
      <c r="AQ41" s="326" t="s">
        <v>490</v>
      </c>
      <c r="AR41" s="192"/>
      <c r="AS41" s="192"/>
      <c r="AT41" s="327"/>
      <c r="AU41" s="203" t="s">
        <v>490</v>
      </c>
      <c r="AV41" s="203"/>
      <c r="AW41" s="203"/>
      <c r="AX41" s="205"/>
    </row>
    <row r="42" spans="1:50" ht="23.25" customHeight="1" x14ac:dyDescent="0.15">
      <c r="A42" s="210" t="s">
        <v>303</v>
      </c>
      <c r="B42" s="211"/>
      <c r="C42" s="211"/>
      <c r="D42" s="211"/>
      <c r="E42" s="211"/>
      <c r="F42" s="212"/>
      <c r="G42" s="216" t="s">
        <v>501</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900"/>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4" t="s">
        <v>133</v>
      </c>
      <c r="AV51" s="914"/>
      <c r="AW51" s="914"/>
      <c r="AX51" s="915"/>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4" t="s">
        <v>133</v>
      </c>
      <c r="AV58" s="914"/>
      <c r="AW58" s="914"/>
      <c r="AX58" s="915"/>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80"/>
      <c r="AF77" s="881"/>
      <c r="AG77" s="881"/>
      <c r="AH77" s="881"/>
      <c r="AI77" s="880"/>
      <c r="AJ77" s="881"/>
      <c r="AK77" s="881"/>
      <c r="AL77" s="881"/>
      <c r="AM77" s="880"/>
      <c r="AN77" s="881"/>
      <c r="AO77" s="881"/>
      <c r="AP77" s="881"/>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70"/>
    </row>
    <row r="80" spans="1:50" ht="18.75" hidden="1" customHeight="1" x14ac:dyDescent="0.15">
      <c r="A80" s="854"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5"/>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5"/>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4"/>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5"/>
    </row>
    <row r="83" spans="1:60" ht="22.5" hidden="1" customHeight="1" x14ac:dyDescent="0.15">
      <c r="A83" s="855"/>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6"/>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7"/>
    </row>
    <row r="84" spans="1:60" ht="19.5" hidden="1" customHeight="1" x14ac:dyDescent="0.15">
      <c r="A84" s="855"/>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8"/>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9"/>
    </row>
    <row r="85" spans="1:60" ht="18.75" hidden="1" customHeight="1" x14ac:dyDescent="0.15">
      <c r="A85" s="855"/>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5"/>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5"/>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5"/>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5"/>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5"/>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5"/>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5"/>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5"/>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5"/>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5"/>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5"/>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5"/>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5"/>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6"/>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5" t="s">
        <v>13</v>
      </c>
      <c r="Z99" s="886"/>
      <c r="AA99" s="887"/>
      <c r="AB99" s="882" t="s">
        <v>14</v>
      </c>
      <c r="AC99" s="883"/>
      <c r="AD99" s="884"/>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4"/>
      <c r="Z100" s="845"/>
      <c r="AA100" s="846"/>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502</v>
      </c>
      <c r="H101" s="90"/>
      <c r="I101" s="90"/>
      <c r="J101" s="90"/>
      <c r="K101" s="90"/>
      <c r="L101" s="90"/>
      <c r="M101" s="90"/>
      <c r="N101" s="90"/>
      <c r="O101" s="90"/>
      <c r="P101" s="90"/>
      <c r="Q101" s="90"/>
      <c r="R101" s="90"/>
      <c r="S101" s="90"/>
      <c r="T101" s="90"/>
      <c r="U101" s="90"/>
      <c r="V101" s="90"/>
      <c r="W101" s="90"/>
      <c r="X101" s="91"/>
      <c r="Y101" s="531" t="s">
        <v>54</v>
      </c>
      <c r="Z101" s="532"/>
      <c r="AA101" s="533"/>
      <c r="AB101" s="450" t="s">
        <v>503</v>
      </c>
      <c r="AC101" s="450"/>
      <c r="AD101" s="450"/>
      <c r="AE101" s="202" t="s">
        <v>499</v>
      </c>
      <c r="AF101" s="203"/>
      <c r="AG101" s="203"/>
      <c r="AH101" s="204"/>
      <c r="AI101" s="202">
        <v>2</v>
      </c>
      <c r="AJ101" s="203"/>
      <c r="AK101" s="203"/>
      <c r="AL101" s="204"/>
      <c r="AM101" s="202">
        <v>2</v>
      </c>
      <c r="AN101" s="203"/>
      <c r="AO101" s="203"/>
      <c r="AP101" s="204"/>
      <c r="AQ101" s="202" t="s">
        <v>490</v>
      </c>
      <c r="AR101" s="203"/>
      <c r="AS101" s="203"/>
      <c r="AT101" s="204"/>
      <c r="AU101" s="202" t="s">
        <v>490</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503</v>
      </c>
      <c r="AC102" s="450"/>
      <c r="AD102" s="450"/>
      <c r="AE102" s="407" t="s">
        <v>499</v>
      </c>
      <c r="AF102" s="407"/>
      <c r="AG102" s="407"/>
      <c r="AH102" s="407"/>
      <c r="AI102" s="407">
        <v>2</v>
      </c>
      <c r="AJ102" s="407"/>
      <c r="AK102" s="407"/>
      <c r="AL102" s="407"/>
      <c r="AM102" s="407">
        <v>2</v>
      </c>
      <c r="AN102" s="407"/>
      <c r="AO102" s="407"/>
      <c r="AP102" s="407"/>
      <c r="AQ102" s="257" t="s">
        <v>490</v>
      </c>
      <c r="AR102" s="258"/>
      <c r="AS102" s="258"/>
      <c r="AT102" s="303"/>
      <c r="AU102" s="257" t="s">
        <v>508</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504</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505</v>
      </c>
      <c r="AC116" s="452"/>
      <c r="AD116" s="453"/>
      <c r="AE116" s="407" t="s">
        <v>499</v>
      </c>
      <c r="AF116" s="407"/>
      <c r="AG116" s="407"/>
      <c r="AH116" s="407"/>
      <c r="AI116" s="407">
        <v>11</v>
      </c>
      <c r="AJ116" s="407"/>
      <c r="AK116" s="407"/>
      <c r="AL116" s="407"/>
      <c r="AM116" s="407">
        <v>11</v>
      </c>
      <c r="AN116" s="407"/>
      <c r="AO116" s="407"/>
      <c r="AP116" s="407"/>
      <c r="AQ116" s="202" t="s">
        <v>490</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506</v>
      </c>
      <c r="AC117" s="462"/>
      <c r="AD117" s="463"/>
      <c r="AE117" s="540" t="s">
        <v>507</v>
      </c>
      <c r="AF117" s="540"/>
      <c r="AG117" s="540"/>
      <c r="AH117" s="540"/>
      <c r="AI117" s="540" t="s">
        <v>544</v>
      </c>
      <c r="AJ117" s="540"/>
      <c r="AK117" s="540"/>
      <c r="AL117" s="540"/>
      <c r="AM117" s="540" t="s">
        <v>539</v>
      </c>
      <c r="AN117" s="540"/>
      <c r="AO117" s="540"/>
      <c r="AP117" s="540"/>
      <c r="AQ117" s="540" t="s">
        <v>490</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9"/>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0"/>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6"/>
      <c r="Z127" s="917"/>
      <c r="AA127" s="918"/>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509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546</v>
      </c>
      <c r="AR133" s="184"/>
      <c r="AS133" s="118" t="s">
        <v>188</v>
      </c>
      <c r="AT133" s="119"/>
      <c r="AU133" s="185" t="s">
        <v>546</v>
      </c>
      <c r="AV133" s="185"/>
      <c r="AW133" s="118" t="s">
        <v>177</v>
      </c>
      <c r="AX133" s="180"/>
    </row>
    <row r="134" spans="1:50" ht="39.75" customHeight="1" x14ac:dyDescent="0.15">
      <c r="A134" s="174"/>
      <c r="B134" s="171"/>
      <c r="C134" s="165"/>
      <c r="D134" s="171"/>
      <c r="E134" s="165"/>
      <c r="F134" s="166"/>
      <c r="G134" s="89" t="s">
        <v>499</v>
      </c>
      <c r="H134" s="90"/>
      <c r="I134" s="90"/>
      <c r="J134" s="90"/>
      <c r="K134" s="90"/>
      <c r="L134" s="90"/>
      <c r="M134" s="90"/>
      <c r="N134" s="90"/>
      <c r="O134" s="90"/>
      <c r="P134" s="90"/>
      <c r="Q134" s="90"/>
      <c r="R134" s="90"/>
      <c r="S134" s="90"/>
      <c r="T134" s="90"/>
      <c r="U134" s="90"/>
      <c r="V134" s="90"/>
      <c r="W134" s="90"/>
      <c r="X134" s="91"/>
      <c r="Y134" s="186" t="s">
        <v>202</v>
      </c>
      <c r="Z134" s="187"/>
      <c r="AA134" s="188"/>
      <c r="AB134" s="189" t="s">
        <v>490</v>
      </c>
      <c r="AC134" s="190"/>
      <c r="AD134" s="190"/>
      <c r="AE134" s="191" t="s">
        <v>490</v>
      </c>
      <c r="AF134" s="192"/>
      <c r="AG134" s="192"/>
      <c r="AH134" s="192"/>
      <c r="AI134" s="191" t="s">
        <v>490</v>
      </c>
      <c r="AJ134" s="192"/>
      <c r="AK134" s="192"/>
      <c r="AL134" s="192"/>
      <c r="AM134" s="191" t="s">
        <v>490</v>
      </c>
      <c r="AN134" s="192"/>
      <c r="AO134" s="192"/>
      <c r="AP134" s="192"/>
      <c r="AQ134" s="191" t="s">
        <v>490</v>
      </c>
      <c r="AR134" s="192"/>
      <c r="AS134" s="192"/>
      <c r="AT134" s="192"/>
      <c r="AU134" s="191" t="s">
        <v>490</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490</v>
      </c>
      <c r="AC135" s="198"/>
      <c r="AD135" s="198"/>
      <c r="AE135" s="191" t="s">
        <v>490</v>
      </c>
      <c r="AF135" s="192"/>
      <c r="AG135" s="192"/>
      <c r="AH135" s="192"/>
      <c r="AI135" s="191" t="s">
        <v>490</v>
      </c>
      <c r="AJ135" s="192"/>
      <c r="AK135" s="192"/>
      <c r="AL135" s="192"/>
      <c r="AM135" s="191" t="s">
        <v>490</v>
      </c>
      <c r="AN135" s="192"/>
      <c r="AO135" s="192"/>
      <c r="AP135" s="192"/>
      <c r="AQ135" s="191" t="s">
        <v>490</v>
      </c>
      <c r="AR135" s="192"/>
      <c r="AS135" s="192"/>
      <c r="AT135" s="192"/>
      <c r="AU135" s="191" t="s">
        <v>490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21"/>
      <c r="E430" s="159" t="s">
        <v>323</v>
      </c>
      <c r="F430" s="888"/>
      <c r="G430" s="889" t="s">
        <v>207</v>
      </c>
      <c r="H430" s="108"/>
      <c r="I430" s="108"/>
      <c r="J430" s="890" t="s">
        <v>489</v>
      </c>
      <c r="K430" s="891"/>
      <c r="L430" s="891"/>
      <c r="M430" s="891"/>
      <c r="N430" s="891"/>
      <c r="O430" s="891"/>
      <c r="P430" s="891"/>
      <c r="Q430" s="891"/>
      <c r="R430" s="891"/>
      <c r="S430" s="891"/>
      <c r="T430" s="892"/>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3"/>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546</v>
      </c>
      <c r="AF432" s="185"/>
      <c r="AG432" s="118" t="s">
        <v>188</v>
      </c>
      <c r="AH432" s="119"/>
      <c r="AI432" s="141"/>
      <c r="AJ432" s="141"/>
      <c r="AK432" s="141"/>
      <c r="AL432" s="139"/>
      <c r="AM432" s="141"/>
      <c r="AN432" s="141"/>
      <c r="AO432" s="141"/>
      <c r="AP432" s="139"/>
      <c r="AQ432" s="576" t="s">
        <v>546</v>
      </c>
      <c r="AR432" s="185"/>
      <c r="AS432" s="118" t="s">
        <v>188</v>
      </c>
      <c r="AT432" s="119"/>
      <c r="AU432" s="185" t="s">
        <v>546</v>
      </c>
      <c r="AV432" s="185"/>
      <c r="AW432" s="118" t="s">
        <v>177</v>
      </c>
      <c r="AX432" s="180"/>
    </row>
    <row r="433" spans="1:50" ht="23.25" customHeight="1" x14ac:dyDescent="0.15">
      <c r="A433" s="174"/>
      <c r="B433" s="171"/>
      <c r="C433" s="165"/>
      <c r="D433" s="171"/>
      <c r="E433" s="328"/>
      <c r="F433" s="329"/>
      <c r="G433" s="89" t="s">
        <v>490</v>
      </c>
      <c r="H433" s="90"/>
      <c r="I433" s="90"/>
      <c r="J433" s="90"/>
      <c r="K433" s="90"/>
      <c r="L433" s="90"/>
      <c r="M433" s="90"/>
      <c r="N433" s="90"/>
      <c r="O433" s="90"/>
      <c r="P433" s="90"/>
      <c r="Q433" s="90"/>
      <c r="R433" s="90"/>
      <c r="S433" s="90"/>
      <c r="T433" s="90"/>
      <c r="U433" s="90"/>
      <c r="V433" s="90"/>
      <c r="W433" s="90"/>
      <c r="X433" s="91"/>
      <c r="Y433" s="186" t="s">
        <v>12</v>
      </c>
      <c r="Z433" s="187"/>
      <c r="AA433" s="188"/>
      <c r="AB433" s="198" t="s">
        <v>490</v>
      </c>
      <c r="AC433" s="198"/>
      <c r="AD433" s="198"/>
      <c r="AE433" s="326" t="s">
        <v>490</v>
      </c>
      <c r="AF433" s="192"/>
      <c r="AG433" s="192"/>
      <c r="AH433" s="192"/>
      <c r="AI433" s="326" t="s">
        <v>490</v>
      </c>
      <c r="AJ433" s="192"/>
      <c r="AK433" s="192"/>
      <c r="AL433" s="192"/>
      <c r="AM433" s="326" t="s">
        <v>490</v>
      </c>
      <c r="AN433" s="192"/>
      <c r="AO433" s="192"/>
      <c r="AP433" s="327"/>
      <c r="AQ433" s="326" t="s">
        <v>499</v>
      </c>
      <c r="AR433" s="192"/>
      <c r="AS433" s="192"/>
      <c r="AT433" s="327"/>
      <c r="AU433" s="192" t="s">
        <v>490</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490</v>
      </c>
      <c r="AC434" s="190"/>
      <c r="AD434" s="190"/>
      <c r="AE434" s="326" t="s">
        <v>490</v>
      </c>
      <c r="AF434" s="192"/>
      <c r="AG434" s="192"/>
      <c r="AH434" s="327"/>
      <c r="AI434" s="326" t="s">
        <v>490</v>
      </c>
      <c r="AJ434" s="192"/>
      <c r="AK434" s="192"/>
      <c r="AL434" s="192"/>
      <c r="AM434" s="326" t="s">
        <v>499</v>
      </c>
      <c r="AN434" s="192"/>
      <c r="AO434" s="192"/>
      <c r="AP434" s="327"/>
      <c r="AQ434" s="326" t="s">
        <v>490</v>
      </c>
      <c r="AR434" s="192"/>
      <c r="AS434" s="192"/>
      <c r="AT434" s="327"/>
      <c r="AU434" s="192" t="s">
        <v>490</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490</v>
      </c>
      <c r="AF435" s="192"/>
      <c r="AG435" s="192"/>
      <c r="AH435" s="327"/>
      <c r="AI435" s="326" t="s">
        <v>490</v>
      </c>
      <c r="AJ435" s="192"/>
      <c r="AK435" s="192"/>
      <c r="AL435" s="192"/>
      <c r="AM435" s="326" t="s">
        <v>490</v>
      </c>
      <c r="AN435" s="192"/>
      <c r="AO435" s="192"/>
      <c r="AP435" s="327"/>
      <c r="AQ435" s="326" t="s">
        <v>490</v>
      </c>
      <c r="AR435" s="192"/>
      <c r="AS435" s="192"/>
      <c r="AT435" s="327"/>
      <c r="AU435" s="192" t="s">
        <v>499</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546</v>
      </c>
      <c r="AF457" s="185"/>
      <c r="AG457" s="118" t="s">
        <v>188</v>
      </c>
      <c r="AH457" s="119"/>
      <c r="AI457" s="141"/>
      <c r="AJ457" s="141"/>
      <c r="AK457" s="141"/>
      <c r="AL457" s="139"/>
      <c r="AM457" s="141"/>
      <c r="AN457" s="141"/>
      <c r="AO457" s="141"/>
      <c r="AP457" s="139"/>
      <c r="AQ457" s="576" t="s">
        <v>546</v>
      </c>
      <c r="AR457" s="185"/>
      <c r="AS457" s="118" t="s">
        <v>188</v>
      </c>
      <c r="AT457" s="119"/>
      <c r="AU457" s="185" t="s">
        <v>546</v>
      </c>
      <c r="AV457" s="185"/>
      <c r="AW457" s="118" t="s">
        <v>177</v>
      </c>
      <c r="AX457" s="180"/>
    </row>
    <row r="458" spans="1:50" ht="23.25" customHeight="1" x14ac:dyDescent="0.15">
      <c r="A458" s="174"/>
      <c r="B458" s="171"/>
      <c r="C458" s="165"/>
      <c r="D458" s="171"/>
      <c r="E458" s="328"/>
      <c r="F458" s="329"/>
      <c r="G458" s="89" t="s">
        <v>507</v>
      </c>
      <c r="H458" s="90"/>
      <c r="I458" s="90"/>
      <c r="J458" s="90"/>
      <c r="K458" s="90"/>
      <c r="L458" s="90"/>
      <c r="M458" s="90"/>
      <c r="N458" s="90"/>
      <c r="O458" s="90"/>
      <c r="P458" s="90"/>
      <c r="Q458" s="90"/>
      <c r="R458" s="90"/>
      <c r="S458" s="90"/>
      <c r="T458" s="90"/>
      <c r="U458" s="90"/>
      <c r="V458" s="90"/>
      <c r="W458" s="90"/>
      <c r="X458" s="91"/>
      <c r="Y458" s="186" t="s">
        <v>12</v>
      </c>
      <c r="Z458" s="187"/>
      <c r="AA458" s="188"/>
      <c r="AB458" s="198" t="s">
        <v>490</v>
      </c>
      <c r="AC458" s="198"/>
      <c r="AD458" s="198"/>
      <c r="AE458" s="326" t="s">
        <v>490</v>
      </c>
      <c r="AF458" s="192"/>
      <c r="AG458" s="192"/>
      <c r="AH458" s="192"/>
      <c r="AI458" s="326" t="s">
        <v>490</v>
      </c>
      <c r="AJ458" s="192"/>
      <c r="AK458" s="192"/>
      <c r="AL458" s="192"/>
      <c r="AM458" s="326" t="s">
        <v>490</v>
      </c>
      <c r="AN458" s="192"/>
      <c r="AO458" s="192"/>
      <c r="AP458" s="327"/>
      <c r="AQ458" s="326" t="s">
        <v>512</v>
      </c>
      <c r="AR458" s="192"/>
      <c r="AS458" s="192"/>
      <c r="AT458" s="327"/>
      <c r="AU458" s="192" t="s">
        <v>490</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490</v>
      </c>
      <c r="AC459" s="190"/>
      <c r="AD459" s="190"/>
      <c r="AE459" s="326" t="s">
        <v>490</v>
      </c>
      <c r="AF459" s="192"/>
      <c r="AG459" s="192"/>
      <c r="AH459" s="327"/>
      <c r="AI459" s="326" t="s">
        <v>490</v>
      </c>
      <c r="AJ459" s="192"/>
      <c r="AK459" s="192"/>
      <c r="AL459" s="192"/>
      <c r="AM459" s="326" t="s">
        <v>490</v>
      </c>
      <c r="AN459" s="192"/>
      <c r="AO459" s="192"/>
      <c r="AP459" s="327"/>
      <c r="AQ459" s="326" t="s">
        <v>499</v>
      </c>
      <c r="AR459" s="192"/>
      <c r="AS459" s="192"/>
      <c r="AT459" s="327"/>
      <c r="AU459" s="192" t="s">
        <v>490</v>
      </c>
      <c r="AV459" s="192"/>
      <c r="AW459" s="192"/>
      <c r="AX459" s="193"/>
    </row>
    <row r="460" spans="1:50" ht="23.25" customHeight="1" thickBo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490</v>
      </c>
      <c r="AF460" s="192"/>
      <c r="AG460" s="192"/>
      <c r="AH460" s="327"/>
      <c r="AI460" s="326" t="s">
        <v>490</v>
      </c>
      <c r="AJ460" s="192"/>
      <c r="AK460" s="192"/>
      <c r="AL460" s="192"/>
      <c r="AM460" s="326" t="s">
        <v>490</v>
      </c>
      <c r="AN460" s="192"/>
      <c r="AO460" s="192"/>
      <c r="AP460" s="327"/>
      <c r="AQ460" s="326" t="s">
        <v>490</v>
      </c>
      <c r="AR460" s="192"/>
      <c r="AS460" s="192"/>
      <c r="AT460" s="327"/>
      <c r="AU460" s="192" t="s">
        <v>490</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9" t="s">
        <v>207</v>
      </c>
      <c r="H484" s="108"/>
      <c r="I484" s="108"/>
      <c r="J484" s="890"/>
      <c r="K484" s="891"/>
      <c r="L484" s="891"/>
      <c r="M484" s="891"/>
      <c r="N484" s="891"/>
      <c r="O484" s="891"/>
      <c r="P484" s="891"/>
      <c r="Q484" s="891"/>
      <c r="R484" s="891"/>
      <c r="S484" s="891"/>
      <c r="T484" s="892"/>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3"/>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9" t="s">
        <v>207</v>
      </c>
      <c r="H538" s="108"/>
      <c r="I538" s="108"/>
      <c r="J538" s="890"/>
      <c r="K538" s="891"/>
      <c r="L538" s="891"/>
      <c r="M538" s="891"/>
      <c r="N538" s="891"/>
      <c r="O538" s="891"/>
      <c r="P538" s="891"/>
      <c r="Q538" s="891"/>
      <c r="R538" s="891"/>
      <c r="S538" s="891"/>
      <c r="T538" s="892"/>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3"/>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9" t="s">
        <v>207</v>
      </c>
      <c r="H592" s="108"/>
      <c r="I592" s="108"/>
      <c r="J592" s="890"/>
      <c r="K592" s="891"/>
      <c r="L592" s="891"/>
      <c r="M592" s="891"/>
      <c r="N592" s="891"/>
      <c r="O592" s="891"/>
      <c r="P592" s="891"/>
      <c r="Q592" s="891"/>
      <c r="R592" s="891"/>
      <c r="S592" s="891"/>
      <c r="T592" s="892"/>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3"/>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9" t="s">
        <v>207</v>
      </c>
      <c r="H646" s="108"/>
      <c r="I646" s="108"/>
      <c r="J646" s="890"/>
      <c r="K646" s="891"/>
      <c r="L646" s="891"/>
      <c r="M646" s="891"/>
      <c r="N646" s="891"/>
      <c r="O646" s="891"/>
      <c r="P646" s="891"/>
      <c r="Q646" s="891"/>
      <c r="R646" s="891"/>
      <c r="S646" s="891"/>
      <c r="T646" s="892"/>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3"/>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102" customHeight="1" x14ac:dyDescent="0.15">
      <c r="A702" s="860" t="s">
        <v>139</v>
      </c>
      <c r="B702" s="861"/>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487</v>
      </c>
      <c r="AE702" s="332"/>
      <c r="AF702" s="332"/>
      <c r="AG702" s="371" t="s">
        <v>513</v>
      </c>
      <c r="AH702" s="372"/>
      <c r="AI702" s="372"/>
      <c r="AJ702" s="372"/>
      <c r="AK702" s="372"/>
      <c r="AL702" s="372"/>
      <c r="AM702" s="372"/>
      <c r="AN702" s="372"/>
      <c r="AO702" s="372"/>
      <c r="AP702" s="372"/>
      <c r="AQ702" s="372"/>
      <c r="AR702" s="372"/>
      <c r="AS702" s="372"/>
      <c r="AT702" s="372"/>
      <c r="AU702" s="372"/>
      <c r="AV702" s="372"/>
      <c r="AW702" s="372"/>
      <c r="AX702" s="373"/>
    </row>
    <row r="703" spans="1:50" ht="112.5" customHeight="1" x14ac:dyDescent="0.15">
      <c r="A703" s="862"/>
      <c r="B703" s="863"/>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487</v>
      </c>
      <c r="AE703" s="313"/>
      <c r="AF703" s="313"/>
      <c r="AG703" s="86" t="s">
        <v>514</v>
      </c>
      <c r="AH703" s="87"/>
      <c r="AI703" s="87"/>
      <c r="AJ703" s="87"/>
      <c r="AK703" s="87"/>
      <c r="AL703" s="87"/>
      <c r="AM703" s="87"/>
      <c r="AN703" s="87"/>
      <c r="AO703" s="87"/>
      <c r="AP703" s="87"/>
      <c r="AQ703" s="87"/>
      <c r="AR703" s="87"/>
      <c r="AS703" s="87"/>
      <c r="AT703" s="87"/>
      <c r="AU703" s="87"/>
      <c r="AV703" s="87"/>
      <c r="AW703" s="87"/>
      <c r="AX703" s="88"/>
    </row>
    <row r="704" spans="1:50" ht="118.5" customHeight="1" x14ac:dyDescent="0.15">
      <c r="A704" s="864"/>
      <c r="B704" s="865"/>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487</v>
      </c>
      <c r="AE704" s="769"/>
      <c r="AF704" s="769"/>
      <c r="AG704" s="152" t="s">
        <v>515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487</v>
      </c>
      <c r="AE705" s="701"/>
      <c r="AF705" s="701"/>
      <c r="AG705" s="110" t="s">
        <v>518</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516</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516</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517</v>
      </c>
      <c r="AE708" s="591"/>
      <c r="AF708" s="591"/>
      <c r="AG708" s="728" t="s">
        <v>489</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487</v>
      </c>
      <c r="AE709" s="313"/>
      <c r="AF709" s="313"/>
      <c r="AG709" s="86" t="s">
        <v>519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487</v>
      </c>
      <c r="AE710" s="313"/>
      <c r="AF710" s="313"/>
      <c r="AG710" s="86" t="s">
        <v>520</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487</v>
      </c>
      <c r="AE711" s="313"/>
      <c r="AF711" s="313"/>
      <c r="AG711" s="86" t="s">
        <v>521</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517</v>
      </c>
      <c r="AE712" s="769"/>
      <c r="AF712" s="769"/>
      <c r="AG712" s="796" t="s">
        <v>489</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71" t="s">
        <v>272</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12" t="s">
        <v>517</v>
      </c>
      <c r="AE713" s="313"/>
      <c r="AF713" s="649"/>
      <c r="AG713" s="86" t="s">
        <v>489</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487</v>
      </c>
      <c r="AE714" s="794"/>
      <c r="AF714" s="795"/>
      <c r="AG714" s="722" t="s">
        <v>545</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517</v>
      </c>
      <c r="AE715" s="591"/>
      <c r="AF715" s="642"/>
      <c r="AG715" s="728" t="s">
        <v>522</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517</v>
      </c>
      <c r="AE716" s="613"/>
      <c r="AF716" s="613"/>
      <c r="AG716" s="86" t="s">
        <v>489</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487</v>
      </c>
      <c r="AE717" s="313"/>
      <c r="AF717" s="313"/>
      <c r="AG717" s="86" t="s">
        <v>523</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487</v>
      </c>
      <c r="AE718" s="313"/>
      <c r="AF718" s="313"/>
      <c r="AG718" s="112" t="s">
        <v>524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517</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7"/>
      <c r="E726" s="827"/>
      <c r="F726" s="828"/>
      <c r="G726" s="563" t="s">
        <v>541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542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8" t="s">
        <v>326</v>
      </c>
      <c r="B737" s="195"/>
      <c r="C737" s="195"/>
      <c r="D737" s="196"/>
      <c r="E737" s="979" t="s">
        <v>543</v>
      </c>
      <c r="F737" s="979"/>
      <c r="G737" s="979"/>
      <c r="H737" s="979"/>
      <c r="I737" s="979"/>
      <c r="J737" s="979"/>
      <c r="K737" s="979"/>
      <c r="L737" s="979"/>
      <c r="M737" s="979"/>
      <c r="N737" s="351" t="s">
        <v>321</v>
      </c>
      <c r="O737" s="351"/>
      <c r="P737" s="351"/>
      <c r="Q737" s="351"/>
      <c r="R737" s="979" t="s">
        <v>543</v>
      </c>
      <c r="S737" s="979"/>
      <c r="T737" s="979"/>
      <c r="U737" s="979"/>
      <c r="V737" s="979"/>
      <c r="W737" s="979"/>
      <c r="X737" s="979"/>
      <c r="Y737" s="979"/>
      <c r="Z737" s="979"/>
      <c r="AA737" s="351" t="s">
        <v>320</v>
      </c>
      <c r="AB737" s="351"/>
      <c r="AC737" s="351"/>
      <c r="AD737" s="351"/>
      <c r="AE737" s="979" t="s">
        <v>543</v>
      </c>
      <c r="AF737" s="979"/>
      <c r="AG737" s="979"/>
      <c r="AH737" s="979"/>
      <c r="AI737" s="979"/>
      <c r="AJ737" s="979"/>
      <c r="AK737" s="979"/>
      <c r="AL737" s="979"/>
      <c r="AM737" s="979"/>
      <c r="AN737" s="351" t="s">
        <v>319</v>
      </c>
      <c r="AO737" s="351"/>
      <c r="AP737" s="351"/>
      <c r="AQ737" s="351"/>
      <c r="AR737" s="985" t="s">
        <v>543</v>
      </c>
      <c r="AS737" s="986"/>
      <c r="AT737" s="986"/>
      <c r="AU737" s="986"/>
      <c r="AV737" s="986"/>
      <c r="AW737" s="986"/>
      <c r="AX737" s="987"/>
      <c r="AY737" s="74"/>
      <c r="AZ737" s="74"/>
    </row>
    <row r="738" spans="1:52" ht="24.75" customHeight="1" x14ac:dyDescent="0.15">
      <c r="A738" s="978" t="s">
        <v>318</v>
      </c>
      <c r="B738" s="195"/>
      <c r="C738" s="195"/>
      <c r="D738" s="196"/>
      <c r="E738" s="979" t="s">
        <v>543</v>
      </c>
      <c r="F738" s="979"/>
      <c r="G738" s="979"/>
      <c r="H738" s="979"/>
      <c r="I738" s="979"/>
      <c r="J738" s="979"/>
      <c r="K738" s="979"/>
      <c r="L738" s="979"/>
      <c r="M738" s="979"/>
      <c r="N738" s="351" t="s">
        <v>317</v>
      </c>
      <c r="O738" s="351"/>
      <c r="P738" s="351"/>
      <c r="Q738" s="351"/>
      <c r="R738" s="979" t="s">
        <v>543</v>
      </c>
      <c r="S738" s="979"/>
      <c r="T738" s="979"/>
      <c r="U738" s="979"/>
      <c r="V738" s="979"/>
      <c r="W738" s="979"/>
      <c r="X738" s="979"/>
      <c r="Y738" s="979"/>
      <c r="Z738" s="979"/>
      <c r="AA738" s="351" t="s">
        <v>316</v>
      </c>
      <c r="AB738" s="351"/>
      <c r="AC738" s="351"/>
      <c r="AD738" s="351"/>
      <c r="AE738" s="979" t="s">
        <v>543</v>
      </c>
      <c r="AF738" s="979"/>
      <c r="AG738" s="979"/>
      <c r="AH738" s="979"/>
      <c r="AI738" s="979"/>
      <c r="AJ738" s="979"/>
      <c r="AK738" s="979"/>
      <c r="AL738" s="979"/>
      <c r="AM738" s="979"/>
      <c r="AN738" s="351" t="s">
        <v>315</v>
      </c>
      <c r="AO738" s="351"/>
      <c r="AP738" s="351"/>
      <c r="AQ738" s="351"/>
      <c r="AR738" s="985" t="s">
        <v>525</v>
      </c>
      <c r="AS738" s="986"/>
      <c r="AT738" s="986"/>
      <c r="AU738" s="986"/>
      <c r="AV738" s="986"/>
      <c r="AW738" s="986"/>
      <c r="AX738" s="987"/>
    </row>
    <row r="739" spans="1:52" ht="24.75" customHeight="1" x14ac:dyDescent="0.15">
      <c r="A739" s="978" t="s">
        <v>314</v>
      </c>
      <c r="B739" s="195"/>
      <c r="C739" s="195"/>
      <c r="D739" s="196"/>
      <c r="E739" s="979" t="s">
        <v>526</v>
      </c>
      <c r="F739" s="979"/>
      <c r="G739" s="979"/>
      <c r="H739" s="979"/>
      <c r="I739" s="979"/>
      <c r="J739" s="979"/>
      <c r="K739" s="979"/>
      <c r="L739" s="979"/>
      <c r="M739" s="979"/>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
      <c r="A740" s="960" t="s">
        <v>338</v>
      </c>
      <c r="B740" s="961"/>
      <c r="C740" s="961"/>
      <c r="D740" s="962"/>
      <c r="E740" s="963" t="s">
        <v>482</v>
      </c>
      <c r="F740" s="964"/>
      <c r="G740" s="964"/>
      <c r="H740" s="78" t="str">
        <f>IF(E740="", "", "(")</f>
        <v>(</v>
      </c>
      <c r="I740" s="964"/>
      <c r="J740" s="964"/>
      <c r="K740" s="78" t="str">
        <f>IF(OR(I740="　", I740=""), "", "-")</f>
        <v/>
      </c>
      <c r="L740" s="965">
        <v>135</v>
      </c>
      <c r="M740" s="965"/>
      <c r="N740" s="79" t="str">
        <f>IF(O740="", "", "-")</f>
        <v/>
      </c>
      <c r="O740" s="80"/>
      <c r="P740" s="79" t="str">
        <f>IF(E740="", "", ")")</f>
        <v>)</v>
      </c>
      <c r="Q740" s="963"/>
      <c r="R740" s="964"/>
      <c r="S740" s="964"/>
      <c r="T740" s="78" t="str">
        <f>IF(Q740="", "", "(")</f>
        <v/>
      </c>
      <c r="U740" s="964"/>
      <c r="V740" s="964"/>
      <c r="W740" s="78" t="str">
        <f>IF(OR(U740="　", U740=""), "", "-")</f>
        <v/>
      </c>
      <c r="X740" s="965"/>
      <c r="Y740" s="965"/>
      <c r="Z740" s="79" t="str">
        <f>IF(AA740="", "", "-")</f>
        <v/>
      </c>
      <c r="AA740" s="80"/>
      <c r="AB740" s="79" t="str">
        <f>IF(Q740="", "", ")")</f>
        <v/>
      </c>
      <c r="AC740" s="963"/>
      <c r="AD740" s="964"/>
      <c r="AE740" s="964"/>
      <c r="AF740" s="78" t="str">
        <f>IF(AC740="", "", "(")</f>
        <v/>
      </c>
      <c r="AG740" s="964"/>
      <c r="AH740" s="964"/>
      <c r="AI740" s="78" t="str">
        <f>IF(OR(AG740="　", AG740=""), "", "-")</f>
        <v/>
      </c>
      <c r="AJ740" s="965"/>
      <c r="AK740" s="965"/>
      <c r="AL740" s="79" t="str">
        <f>IF(AM740="", "", "-")</f>
        <v/>
      </c>
      <c r="AM740" s="80"/>
      <c r="AN740" s="79" t="str">
        <f>IF(AC740="", "", ")")</f>
        <v/>
      </c>
      <c r="AO740" s="988"/>
      <c r="AP740" s="989"/>
      <c r="AQ740" s="989"/>
      <c r="AR740" s="989"/>
      <c r="AS740" s="989"/>
      <c r="AT740" s="989"/>
      <c r="AU740" s="989"/>
      <c r="AV740" s="989"/>
      <c r="AW740" s="989"/>
      <c r="AX740" s="990"/>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t="s">
        <v>527</v>
      </c>
      <c r="X750" s="37"/>
      <c r="Y750" s="37"/>
      <c r="Z750" s="37"/>
      <c r="AA750" s="37"/>
      <c r="AB750" s="37"/>
      <c r="AC750" s="37"/>
      <c r="AD750" s="37"/>
      <c r="AE750" s="37"/>
      <c r="AF750" s="37"/>
      <c r="AG750" s="37"/>
      <c r="AH750" s="37"/>
      <c r="AI750" s="37" t="s">
        <v>528</v>
      </c>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309</v>
      </c>
      <c r="B780" s="615"/>
      <c r="C780" s="615"/>
      <c r="D780" s="615"/>
      <c r="E780" s="615"/>
      <c r="F780" s="616"/>
      <c r="G780" s="581" t="s">
        <v>529</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530</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54.75" customHeight="1" x14ac:dyDescent="0.15">
      <c r="A782" s="617"/>
      <c r="B782" s="618"/>
      <c r="C782" s="618"/>
      <c r="D782" s="618"/>
      <c r="E782" s="618"/>
      <c r="F782" s="619"/>
      <c r="G782" s="656" t="s">
        <v>531</v>
      </c>
      <c r="H782" s="657"/>
      <c r="I782" s="657"/>
      <c r="J782" s="657"/>
      <c r="K782" s="658"/>
      <c r="L782" s="650" t="s">
        <v>532</v>
      </c>
      <c r="M782" s="651"/>
      <c r="N782" s="651"/>
      <c r="O782" s="651"/>
      <c r="P782" s="651"/>
      <c r="Q782" s="651"/>
      <c r="R782" s="651"/>
      <c r="S782" s="651"/>
      <c r="T782" s="651"/>
      <c r="U782" s="651"/>
      <c r="V782" s="651"/>
      <c r="W782" s="651"/>
      <c r="X782" s="652"/>
      <c r="Y782" s="374">
        <v>10.9</v>
      </c>
      <c r="Z782" s="375"/>
      <c r="AA782" s="375"/>
      <c r="AB782" s="791"/>
      <c r="AC782" s="656" t="s">
        <v>531</v>
      </c>
      <c r="AD782" s="657"/>
      <c r="AE782" s="657"/>
      <c r="AF782" s="657"/>
      <c r="AG782" s="658"/>
      <c r="AH782" s="650" t="s">
        <v>533</v>
      </c>
      <c r="AI782" s="651"/>
      <c r="AJ782" s="651"/>
      <c r="AK782" s="651"/>
      <c r="AL782" s="651"/>
      <c r="AM782" s="651"/>
      <c r="AN782" s="651"/>
      <c r="AO782" s="651"/>
      <c r="AP782" s="651"/>
      <c r="AQ782" s="651"/>
      <c r="AR782" s="651"/>
      <c r="AS782" s="651"/>
      <c r="AT782" s="652"/>
      <c r="AU782" s="374">
        <v>11</v>
      </c>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10.9</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11</v>
      </c>
      <c r="AV792" s="818"/>
      <c r="AW792" s="818"/>
      <c r="AX792" s="820"/>
    </row>
    <row r="793" spans="1:50" ht="24.75" hidden="1" customHeight="1" x14ac:dyDescent="0.15">
      <c r="A793" s="617"/>
      <c r="B793" s="618"/>
      <c r="C793" s="618"/>
      <c r="D793" s="618"/>
      <c r="E793" s="618"/>
      <c r="F793" s="619"/>
      <c r="G793" s="823" t="s">
        <v>245</v>
      </c>
      <c r="H793" s="824"/>
      <c r="I793" s="824"/>
      <c r="J793" s="824"/>
      <c r="K793" s="824"/>
      <c r="L793" s="824"/>
      <c r="M793" s="824"/>
      <c r="N793" s="824"/>
      <c r="O793" s="824"/>
      <c r="P793" s="824"/>
      <c r="Q793" s="824"/>
      <c r="R793" s="824"/>
      <c r="S793" s="824"/>
      <c r="T793" s="824"/>
      <c r="U793" s="824"/>
      <c r="V793" s="824"/>
      <c r="W793" s="824"/>
      <c r="X793" s="824"/>
      <c r="Y793" s="824"/>
      <c r="Z793" s="824"/>
      <c r="AA793" s="824"/>
      <c r="AB793" s="825"/>
      <c r="AC793" s="823" t="s">
        <v>244</v>
      </c>
      <c r="AD793" s="824"/>
      <c r="AE793" s="824"/>
      <c r="AF793" s="824"/>
      <c r="AG793" s="824"/>
      <c r="AH793" s="824"/>
      <c r="AI793" s="824"/>
      <c r="AJ793" s="824"/>
      <c r="AK793" s="824"/>
      <c r="AL793" s="824"/>
      <c r="AM793" s="824"/>
      <c r="AN793" s="824"/>
      <c r="AO793" s="824"/>
      <c r="AP793" s="824"/>
      <c r="AQ793" s="824"/>
      <c r="AR793" s="824"/>
      <c r="AS793" s="824"/>
      <c r="AT793" s="824"/>
      <c r="AU793" s="824"/>
      <c r="AV793" s="824"/>
      <c r="AW793" s="824"/>
      <c r="AX793" s="826"/>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823" t="s">
        <v>246</v>
      </c>
      <c r="H806" s="824"/>
      <c r="I806" s="824"/>
      <c r="J806" s="824"/>
      <c r="K806" s="824"/>
      <c r="L806" s="824"/>
      <c r="M806" s="824"/>
      <c r="N806" s="824"/>
      <c r="O806" s="824"/>
      <c r="P806" s="824"/>
      <c r="Q806" s="824"/>
      <c r="R806" s="824"/>
      <c r="S806" s="824"/>
      <c r="T806" s="824"/>
      <c r="U806" s="824"/>
      <c r="V806" s="824"/>
      <c r="W806" s="824"/>
      <c r="X806" s="824"/>
      <c r="Y806" s="824"/>
      <c r="Z806" s="824"/>
      <c r="AA806" s="824"/>
      <c r="AB806" s="825"/>
      <c r="AC806" s="823" t="s">
        <v>247</v>
      </c>
      <c r="AD806" s="824"/>
      <c r="AE806" s="824"/>
      <c r="AF806" s="824"/>
      <c r="AG806" s="824"/>
      <c r="AH806" s="824"/>
      <c r="AI806" s="824"/>
      <c r="AJ806" s="824"/>
      <c r="AK806" s="824"/>
      <c r="AL806" s="824"/>
      <c r="AM806" s="824"/>
      <c r="AN806" s="824"/>
      <c r="AO806" s="824"/>
      <c r="AP806" s="824"/>
      <c r="AQ806" s="824"/>
      <c r="AR806" s="824"/>
      <c r="AS806" s="824"/>
      <c r="AT806" s="824"/>
      <c r="AU806" s="824"/>
      <c r="AV806" s="824"/>
      <c r="AW806" s="824"/>
      <c r="AX806" s="826"/>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823" t="s">
        <v>221</v>
      </c>
      <c r="H819" s="824"/>
      <c r="I819" s="824"/>
      <c r="J819" s="824"/>
      <c r="K819" s="824"/>
      <c r="L819" s="824"/>
      <c r="M819" s="824"/>
      <c r="N819" s="824"/>
      <c r="O819" s="824"/>
      <c r="P819" s="824"/>
      <c r="Q819" s="824"/>
      <c r="R819" s="824"/>
      <c r="S819" s="824"/>
      <c r="T819" s="824"/>
      <c r="U819" s="824"/>
      <c r="V819" s="824"/>
      <c r="W819" s="824"/>
      <c r="X819" s="824"/>
      <c r="Y819" s="824"/>
      <c r="Z819" s="824"/>
      <c r="AA819" s="824"/>
      <c r="AB819" s="825"/>
      <c r="AC819" s="823" t="s">
        <v>179</v>
      </c>
      <c r="AD819" s="824"/>
      <c r="AE819" s="824"/>
      <c r="AF819" s="824"/>
      <c r="AG819" s="824"/>
      <c r="AH819" s="824"/>
      <c r="AI819" s="824"/>
      <c r="AJ819" s="824"/>
      <c r="AK819" s="824"/>
      <c r="AL819" s="824"/>
      <c r="AM819" s="824"/>
      <c r="AN819" s="824"/>
      <c r="AO819" s="824"/>
      <c r="AP819" s="824"/>
      <c r="AQ819" s="824"/>
      <c r="AR819" s="824"/>
      <c r="AS819" s="824"/>
      <c r="AT819" s="824"/>
      <c r="AU819" s="824"/>
      <c r="AV819" s="824"/>
      <c r="AW819" s="824"/>
      <c r="AX819" s="826"/>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4" t="s">
        <v>147</v>
      </c>
      <c r="B832" s="895"/>
      <c r="C832" s="895"/>
      <c r="D832" s="895"/>
      <c r="E832" s="895"/>
      <c r="F832" s="895"/>
      <c r="G832" s="895"/>
      <c r="H832" s="895"/>
      <c r="I832" s="895"/>
      <c r="J832" s="895"/>
      <c r="K832" s="895"/>
      <c r="L832" s="895"/>
      <c r="M832" s="895"/>
      <c r="N832" s="895"/>
      <c r="O832" s="895"/>
      <c r="P832" s="895"/>
      <c r="Q832" s="895"/>
      <c r="R832" s="895"/>
      <c r="S832" s="895"/>
      <c r="T832" s="895"/>
      <c r="U832" s="895"/>
      <c r="V832" s="895"/>
      <c r="W832" s="895"/>
      <c r="X832" s="895"/>
      <c r="Y832" s="895"/>
      <c r="Z832" s="895"/>
      <c r="AA832" s="895"/>
      <c r="AB832" s="895"/>
      <c r="AC832" s="895"/>
      <c r="AD832" s="895"/>
      <c r="AE832" s="895"/>
      <c r="AF832" s="895"/>
      <c r="AG832" s="895"/>
      <c r="AH832" s="895"/>
      <c r="AI832" s="895"/>
      <c r="AJ832" s="895"/>
      <c r="AK832" s="896"/>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52.5" customHeight="1" x14ac:dyDescent="0.15">
      <c r="A838" s="362">
        <v>1</v>
      </c>
      <c r="B838" s="362">
        <v>1</v>
      </c>
      <c r="C838" s="347" t="s">
        <v>534</v>
      </c>
      <c r="D838" s="333"/>
      <c r="E838" s="333"/>
      <c r="F838" s="333"/>
      <c r="G838" s="333"/>
      <c r="H838" s="333"/>
      <c r="I838" s="333"/>
      <c r="J838" s="334">
        <v>2000012100001</v>
      </c>
      <c r="K838" s="335"/>
      <c r="L838" s="335"/>
      <c r="M838" s="335"/>
      <c r="N838" s="335"/>
      <c r="O838" s="335"/>
      <c r="P838" s="348" t="s">
        <v>535</v>
      </c>
      <c r="Q838" s="336"/>
      <c r="R838" s="336"/>
      <c r="S838" s="336"/>
      <c r="T838" s="336"/>
      <c r="U838" s="336"/>
      <c r="V838" s="336"/>
      <c r="W838" s="336"/>
      <c r="X838" s="336"/>
      <c r="Y838" s="337">
        <v>10.9</v>
      </c>
      <c r="Z838" s="338"/>
      <c r="AA838" s="338"/>
      <c r="AB838" s="339"/>
      <c r="AC838" s="349" t="s">
        <v>299</v>
      </c>
      <c r="AD838" s="357"/>
      <c r="AE838" s="357"/>
      <c r="AF838" s="357"/>
      <c r="AG838" s="357"/>
      <c r="AH838" s="358">
        <v>2</v>
      </c>
      <c r="AI838" s="359"/>
      <c r="AJ838" s="359"/>
      <c r="AK838" s="359"/>
      <c r="AL838" s="343">
        <v>100</v>
      </c>
      <c r="AM838" s="344"/>
      <c r="AN838" s="344"/>
      <c r="AO838" s="345"/>
      <c r="AP838" s="346" t="s">
        <v>536</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53.25" customHeight="1" x14ac:dyDescent="0.15">
      <c r="A871" s="362">
        <v>1</v>
      </c>
      <c r="B871" s="362">
        <v>1</v>
      </c>
      <c r="C871" s="347" t="s">
        <v>537</v>
      </c>
      <c r="D871" s="333"/>
      <c r="E871" s="333"/>
      <c r="F871" s="333"/>
      <c r="G871" s="333"/>
      <c r="H871" s="333"/>
      <c r="I871" s="333"/>
      <c r="J871" s="334">
        <v>3010005018579</v>
      </c>
      <c r="K871" s="335"/>
      <c r="L871" s="335"/>
      <c r="M871" s="335"/>
      <c r="N871" s="335"/>
      <c r="O871" s="335"/>
      <c r="P871" s="348" t="s">
        <v>538</v>
      </c>
      <c r="Q871" s="336"/>
      <c r="R871" s="336"/>
      <c r="S871" s="336"/>
      <c r="T871" s="336"/>
      <c r="U871" s="336"/>
      <c r="V871" s="336"/>
      <c r="W871" s="336"/>
      <c r="X871" s="336"/>
      <c r="Y871" s="337">
        <v>11</v>
      </c>
      <c r="Z871" s="338"/>
      <c r="AA871" s="338"/>
      <c r="AB871" s="339"/>
      <c r="AC871" s="349" t="s">
        <v>299</v>
      </c>
      <c r="AD871" s="357"/>
      <c r="AE871" s="357"/>
      <c r="AF871" s="357"/>
      <c r="AG871" s="357"/>
      <c r="AH871" s="358">
        <v>2</v>
      </c>
      <c r="AI871" s="359"/>
      <c r="AJ871" s="359"/>
      <c r="AK871" s="359"/>
      <c r="AL871" s="343">
        <v>100</v>
      </c>
      <c r="AM871" s="344"/>
      <c r="AN871" s="344"/>
      <c r="AO871" s="345"/>
      <c r="AP871" s="346" t="s">
        <v>536</v>
      </c>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row r="1133" spans="1:50" ht="24.75" customHeight="1" x14ac:dyDescent="0.15"/>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3" priority="14019">
      <formula>IF(RIGHT(TEXT(P14,"0.#"),1)=".",FALSE,TRUE)</formula>
    </cfRule>
    <cfRule type="expression" dxfId="2112" priority="14020">
      <formula>IF(RIGHT(TEXT(P14,"0.#"),1)=".",TRUE,FALSE)</formula>
    </cfRule>
  </conditionalFormatting>
  <conditionalFormatting sqref="AE32">
    <cfRule type="expression" dxfId="2111" priority="14009">
      <formula>IF(RIGHT(TEXT(AE32,"0.#"),1)=".",FALSE,TRUE)</formula>
    </cfRule>
    <cfRule type="expression" dxfId="2110" priority="14010">
      <formula>IF(RIGHT(TEXT(AE32,"0.#"),1)=".",TRUE,FALSE)</formula>
    </cfRule>
  </conditionalFormatting>
  <conditionalFormatting sqref="P18:AX18">
    <cfRule type="expression" dxfId="2109" priority="13895">
      <formula>IF(RIGHT(TEXT(P18,"0.#"),1)=".",FALSE,TRUE)</formula>
    </cfRule>
    <cfRule type="expression" dxfId="2108" priority="13896">
      <formula>IF(RIGHT(TEXT(P18,"0.#"),1)=".",TRUE,FALSE)</formula>
    </cfRule>
  </conditionalFormatting>
  <conditionalFormatting sqref="Y783">
    <cfRule type="expression" dxfId="2107" priority="13891">
      <formula>IF(RIGHT(TEXT(Y783,"0.#"),1)=".",FALSE,TRUE)</formula>
    </cfRule>
    <cfRule type="expression" dxfId="2106" priority="13892">
      <formula>IF(RIGHT(TEXT(Y783,"0.#"),1)=".",TRUE,FALSE)</formula>
    </cfRule>
  </conditionalFormatting>
  <conditionalFormatting sqref="Y792">
    <cfRule type="expression" dxfId="2105" priority="13887">
      <formula>IF(RIGHT(TEXT(Y792,"0.#"),1)=".",FALSE,TRUE)</formula>
    </cfRule>
    <cfRule type="expression" dxfId="2104" priority="13888">
      <formula>IF(RIGHT(TEXT(Y792,"0.#"),1)=".",TRUE,FALSE)</formula>
    </cfRule>
  </conditionalFormatting>
  <conditionalFormatting sqref="Y823:Y830 Y821 Y810:Y817 Y808 Y797:Y804 Y795">
    <cfRule type="expression" dxfId="2103" priority="13669">
      <formula>IF(RIGHT(TEXT(Y795,"0.#"),1)=".",FALSE,TRUE)</formula>
    </cfRule>
    <cfRule type="expression" dxfId="2102" priority="13670">
      <formula>IF(RIGHT(TEXT(Y795,"0.#"),1)=".",TRUE,FALSE)</formula>
    </cfRule>
  </conditionalFormatting>
  <conditionalFormatting sqref="P16:AQ17 P15:AX15 P13:AX13">
    <cfRule type="expression" dxfId="2101" priority="13717">
      <formula>IF(RIGHT(TEXT(P13,"0.#"),1)=".",FALSE,TRUE)</formula>
    </cfRule>
    <cfRule type="expression" dxfId="2100" priority="13718">
      <formula>IF(RIGHT(TEXT(P13,"0.#"),1)=".",TRUE,FALSE)</formula>
    </cfRule>
  </conditionalFormatting>
  <conditionalFormatting sqref="P19:AJ19">
    <cfRule type="expression" dxfId="2099" priority="13715">
      <formula>IF(RIGHT(TEXT(P19,"0.#"),1)=".",FALSE,TRUE)</formula>
    </cfRule>
    <cfRule type="expression" dxfId="2098" priority="13716">
      <formula>IF(RIGHT(TEXT(P19,"0.#"),1)=".",TRUE,FALSE)</formula>
    </cfRule>
  </conditionalFormatting>
  <conditionalFormatting sqref="AE101 AQ101">
    <cfRule type="expression" dxfId="2097" priority="13707">
      <formula>IF(RIGHT(TEXT(AE101,"0.#"),1)=".",FALSE,TRUE)</formula>
    </cfRule>
    <cfRule type="expression" dxfId="2096" priority="13708">
      <formula>IF(RIGHT(TEXT(AE101,"0.#"),1)=".",TRUE,FALSE)</formula>
    </cfRule>
  </conditionalFormatting>
  <conditionalFormatting sqref="Y784:Y791">
    <cfRule type="expression" dxfId="2095" priority="13693">
      <formula>IF(RIGHT(TEXT(Y784,"0.#"),1)=".",FALSE,TRUE)</formula>
    </cfRule>
    <cfRule type="expression" dxfId="2094" priority="13694">
      <formula>IF(RIGHT(TEXT(Y784,"0.#"),1)=".",TRUE,FALSE)</formula>
    </cfRule>
  </conditionalFormatting>
  <conditionalFormatting sqref="AU783">
    <cfRule type="expression" dxfId="2093" priority="13691">
      <formula>IF(RIGHT(TEXT(AU783,"0.#"),1)=".",FALSE,TRUE)</formula>
    </cfRule>
    <cfRule type="expression" dxfId="2092" priority="13692">
      <formula>IF(RIGHT(TEXT(AU783,"0.#"),1)=".",TRUE,FALSE)</formula>
    </cfRule>
  </conditionalFormatting>
  <conditionalFormatting sqref="AU792">
    <cfRule type="expression" dxfId="2091" priority="13689">
      <formula>IF(RIGHT(TEXT(AU792,"0.#"),1)=".",FALSE,TRUE)</formula>
    </cfRule>
    <cfRule type="expression" dxfId="2090" priority="13690">
      <formula>IF(RIGHT(TEXT(AU792,"0.#"),1)=".",TRUE,FALSE)</formula>
    </cfRule>
  </conditionalFormatting>
  <conditionalFormatting sqref="AU784:AU791">
    <cfRule type="expression" dxfId="2089" priority="13687">
      <formula>IF(RIGHT(TEXT(AU784,"0.#"),1)=".",FALSE,TRUE)</formula>
    </cfRule>
    <cfRule type="expression" dxfId="2088" priority="13688">
      <formula>IF(RIGHT(TEXT(AU784,"0.#"),1)=".",TRUE,FALSE)</formula>
    </cfRule>
  </conditionalFormatting>
  <conditionalFormatting sqref="Y822 Y809 Y796">
    <cfRule type="expression" dxfId="2087" priority="13673">
      <formula>IF(RIGHT(TEXT(Y796,"0.#"),1)=".",FALSE,TRUE)</formula>
    </cfRule>
    <cfRule type="expression" dxfId="2086" priority="13674">
      <formula>IF(RIGHT(TEXT(Y796,"0.#"),1)=".",TRUE,FALSE)</formula>
    </cfRule>
  </conditionalFormatting>
  <conditionalFormatting sqref="Y831 Y818 Y805">
    <cfRule type="expression" dxfId="2085" priority="13671">
      <formula>IF(RIGHT(TEXT(Y805,"0.#"),1)=".",FALSE,TRUE)</formula>
    </cfRule>
    <cfRule type="expression" dxfId="2084" priority="13672">
      <formula>IF(RIGHT(TEXT(Y805,"0.#"),1)=".",TRUE,FALSE)</formula>
    </cfRule>
  </conditionalFormatting>
  <conditionalFormatting sqref="AU822 AU809 AU796">
    <cfRule type="expression" dxfId="2083" priority="13667">
      <formula>IF(RIGHT(TEXT(AU796,"0.#"),1)=".",FALSE,TRUE)</formula>
    </cfRule>
    <cfRule type="expression" dxfId="2082" priority="13668">
      <formula>IF(RIGHT(TEXT(AU796,"0.#"),1)=".",TRUE,FALSE)</formula>
    </cfRule>
  </conditionalFormatting>
  <conditionalFormatting sqref="AU831 AU818 AU805">
    <cfRule type="expression" dxfId="2081" priority="13665">
      <formula>IF(RIGHT(TEXT(AU805,"0.#"),1)=".",FALSE,TRUE)</formula>
    </cfRule>
    <cfRule type="expression" dxfId="2080" priority="13666">
      <formula>IF(RIGHT(TEXT(AU805,"0.#"),1)=".",TRUE,FALSE)</formula>
    </cfRule>
  </conditionalFormatting>
  <conditionalFormatting sqref="AU823:AU830 AU821 AU810:AU817 AU808 AU797:AU804 AU795">
    <cfRule type="expression" dxfId="2079" priority="13663">
      <formula>IF(RIGHT(TEXT(AU795,"0.#"),1)=".",FALSE,TRUE)</formula>
    </cfRule>
    <cfRule type="expression" dxfId="2078" priority="13664">
      <formula>IF(RIGHT(TEXT(AU795,"0.#"),1)=".",TRUE,FALSE)</formula>
    </cfRule>
  </conditionalFormatting>
  <conditionalFormatting sqref="AM87">
    <cfRule type="expression" dxfId="2077" priority="13317">
      <formula>IF(RIGHT(TEXT(AM87,"0.#"),1)=".",FALSE,TRUE)</formula>
    </cfRule>
    <cfRule type="expression" dxfId="2076" priority="13318">
      <formula>IF(RIGHT(TEXT(AM87,"0.#"),1)=".",TRUE,FALSE)</formula>
    </cfRule>
  </conditionalFormatting>
  <conditionalFormatting sqref="AE55">
    <cfRule type="expression" dxfId="2075" priority="13385">
      <formula>IF(RIGHT(TEXT(AE55,"0.#"),1)=".",FALSE,TRUE)</formula>
    </cfRule>
    <cfRule type="expression" dxfId="2074" priority="13386">
      <formula>IF(RIGHT(TEXT(AE55,"0.#"),1)=".",TRUE,FALSE)</formula>
    </cfRule>
  </conditionalFormatting>
  <conditionalFormatting sqref="AI55">
    <cfRule type="expression" dxfId="2073" priority="13383">
      <formula>IF(RIGHT(TEXT(AI55,"0.#"),1)=".",FALSE,TRUE)</formula>
    </cfRule>
    <cfRule type="expression" dxfId="2072" priority="13384">
      <formula>IF(RIGHT(TEXT(AI55,"0.#"),1)=".",TRUE,FALSE)</formula>
    </cfRule>
  </conditionalFormatting>
  <conditionalFormatting sqref="AM34">
    <cfRule type="expression" dxfId="2071" priority="13463">
      <formula>IF(RIGHT(TEXT(AM34,"0.#"),1)=".",FALSE,TRUE)</formula>
    </cfRule>
    <cfRule type="expression" dxfId="2070" priority="13464">
      <formula>IF(RIGHT(TEXT(AM34,"0.#"),1)=".",TRUE,FALSE)</formula>
    </cfRule>
  </conditionalFormatting>
  <conditionalFormatting sqref="AE33">
    <cfRule type="expression" dxfId="2069" priority="13477">
      <formula>IF(RIGHT(TEXT(AE33,"0.#"),1)=".",FALSE,TRUE)</formula>
    </cfRule>
    <cfRule type="expression" dxfId="2068" priority="13478">
      <formula>IF(RIGHT(TEXT(AE33,"0.#"),1)=".",TRUE,FALSE)</formula>
    </cfRule>
  </conditionalFormatting>
  <conditionalFormatting sqref="AE34">
    <cfRule type="expression" dxfId="2067" priority="13475">
      <formula>IF(RIGHT(TEXT(AE34,"0.#"),1)=".",FALSE,TRUE)</formula>
    </cfRule>
    <cfRule type="expression" dxfId="2066" priority="13476">
      <formula>IF(RIGHT(TEXT(AE34,"0.#"),1)=".",TRUE,FALSE)</formula>
    </cfRule>
  </conditionalFormatting>
  <conditionalFormatting sqref="AI34">
    <cfRule type="expression" dxfId="2065" priority="13473">
      <formula>IF(RIGHT(TEXT(AI34,"0.#"),1)=".",FALSE,TRUE)</formula>
    </cfRule>
    <cfRule type="expression" dxfId="2064" priority="13474">
      <formula>IF(RIGHT(TEXT(AI34,"0.#"),1)=".",TRUE,FALSE)</formula>
    </cfRule>
  </conditionalFormatting>
  <conditionalFormatting sqref="AI33">
    <cfRule type="expression" dxfId="2063" priority="13471">
      <formula>IF(RIGHT(TEXT(AI33,"0.#"),1)=".",FALSE,TRUE)</formula>
    </cfRule>
    <cfRule type="expression" dxfId="2062" priority="13472">
      <formula>IF(RIGHT(TEXT(AI33,"0.#"),1)=".",TRUE,FALSE)</formula>
    </cfRule>
  </conditionalFormatting>
  <conditionalFormatting sqref="AI32">
    <cfRule type="expression" dxfId="2061" priority="13469">
      <formula>IF(RIGHT(TEXT(AI32,"0.#"),1)=".",FALSE,TRUE)</formula>
    </cfRule>
    <cfRule type="expression" dxfId="2060" priority="13470">
      <formula>IF(RIGHT(TEXT(AI32,"0.#"),1)=".",TRUE,FALSE)</formula>
    </cfRule>
  </conditionalFormatting>
  <conditionalFormatting sqref="AM32">
    <cfRule type="expression" dxfId="2059" priority="13467">
      <formula>IF(RIGHT(TEXT(AM32,"0.#"),1)=".",FALSE,TRUE)</formula>
    </cfRule>
    <cfRule type="expression" dxfId="2058" priority="13468">
      <formula>IF(RIGHT(TEXT(AM32,"0.#"),1)=".",TRUE,FALSE)</formula>
    </cfRule>
  </conditionalFormatting>
  <conditionalFormatting sqref="AM33">
    <cfRule type="expression" dxfId="2057" priority="13465">
      <formula>IF(RIGHT(TEXT(AM33,"0.#"),1)=".",FALSE,TRUE)</formula>
    </cfRule>
    <cfRule type="expression" dxfId="2056" priority="13466">
      <formula>IF(RIGHT(TEXT(AM33,"0.#"),1)=".",TRUE,FALSE)</formula>
    </cfRule>
  </conditionalFormatting>
  <conditionalFormatting sqref="AQ32:AQ34">
    <cfRule type="expression" dxfId="2055" priority="13457">
      <formula>IF(RIGHT(TEXT(AQ32,"0.#"),1)=".",FALSE,TRUE)</formula>
    </cfRule>
    <cfRule type="expression" dxfId="2054" priority="13458">
      <formula>IF(RIGHT(TEXT(AQ32,"0.#"),1)=".",TRUE,FALSE)</formula>
    </cfRule>
  </conditionalFormatting>
  <conditionalFormatting sqref="AU32:AU34">
    <cfRule type="expression" dxfId="2053" priority="13455">
      <formula>IF(RIGHT(TEXT(AU32,"0.#"),1)=".",FALSE,TRUE)</formula>
    </cfRule>
    <cfRule type="expression" dxfId="2052" priority="13456">
      <formula>IF(RIGHT(TEXT(AU32,"0.#"),1)=".",TRUE,FALSE)</formula>
    </cfRule>
  </conditionalFormatting>
  <conditionalFormatting sqref="AE53">
    <cfRule type="expression" dxfId="2051" priority="13389">
      <formula>IF(RIGHT(TEXT(AE53,"0.#"),1)=".",FALSE,TRUE)</formula>
    </cfRule>
    <cfRule type="expression" dxfId="2050" priority="13390">
      <formula>IF(RIGHT(TEXT(AE53,"0.#"),1)=".",TRUE,FALSE)</formula>
    </cfRule>
  </conditionalFormatting>
  <conditionalFormatting sqref="AE54">
    <cfRule type="expression" dxfId="2049" priority="13387">
      <formula>IF(RIGHT(TEXT(AE54,"0.#"),1)=".",FALSE,TRUE)</formula>
    </cfRule>
    <cfRule type="expression" dxfId="2048" priority="13388">
      <formula>IF(RIGHT(TEXT(AE54,"0.#"),1)=".",TRUE,FALSE)</formula>
    </cfRule>
  </conditionalFormatting>
  <conditionalFormatting sqref="AI54">
    <cfRule type="expression" dxfId="2047" priority="13381">
      <formula>IF(RIGHT(TEXT(AI54,"0.#"),1)=".",FALSE,TRUE)</formula>
    </cfRule>
    <cfRule type="expression" dxfId="2046" priority="13382">
      <formula>IF(RIGHT(TEXT(AI54,"0.#"),1)=".",TRUE,FALSE)</formula>
    </cfRule>
  </conditionalFormatting>
  <conditionalFormatting sqref="AI53">
    <cfRule type="expression" dxfId="2045" priority="13379">
      <formula>IF(RIGHT(TEXT(AI53,"0.#"),1)=".",FALSE,TRUE)</formula>
    </cfRule>
    <cfRule type="expression" dxfId="2044" priority="13380">
      <formula>IF(RIGHT(TEXT(AI53,"0.#"),1)=".",TRUE,FALSE)</formula>
    </cfRule>
  </conditionalFormatting>
  <conditionalFormatting sqref="AM53">
    <cfRule type="expression" dxfId="2043" priority="13377">
      <formula>IF(RIGHT(TEXT(AM53,"0.#"),1)=".",FALSE,TRUE)</formula>
    </cfRule>
    <cfRule type="expression" dxfId="2042" priority="13378">
      <formula>IF(RIGHT(TEXT(AM53,"0.#"),1)=".",TRUE,FALSE)</formula>
    </cfRule>
  </conditionalFormatting>
  <conditionalFormatting sqref="AM54">
    <cfRule type="expression" dxfId="2041" priority="13375">
      <formula>IF(RIGHT(TEXT(AM54,"0.#"),1)=".",FALSE,TRUE)</formula>
    </cfRule>
    <cfRule type="expression" dxfId="2040" priority="13376">
      <formula>IF(RIGHT(TEXT(AM54,"0.#"),1)=".",TRUE,FALSE)</formula>
    </cfRule>
  </conditionalFormatting>
  <conditionalFormatting sqref="AM55">
    <cfRule type="expression" dxfId="2039" priority="13373">
      <formula>IF(RIGHT(TEXT(AM55,"0.#"),1)=".",FALSE,TRUE)</formula>
    </cfRule>
    <cfRule type="expression" dxfId="2038" priority="13374">
      <formula>IF(RIGHT(TEXT(AM55,"0.#"),1)=".",TRUE,FALSE)</formula>
    </cfRule>
  </conditionalFormatting>
  <conditionalFormatting sqref="AE60">
    <cfRule type="expression" dxfId="2037" priority="13359">
      <formula>IF(RIGHT(TEXT(AE60,"0.#"),1)=".",FALSE,TRUE)</formula>
    </cfRule>
    <cfRule type="expression" dxfId="2036" priority="13360">
      <formula>IF(RIGHT(TEXT(AE60,"0.#"),1)=".",TRUE,FALSE)</formula>
    </cfRule>
  </conditionalFormatting>
  <conditionalFormatting sqref="AE61">
    <cfRule type="expression" dxfId="2035" priority="13357">
      <formula>IF(RIGHT(TEXT(AE61,"0.#"),1)=".",FALSE,TRUE)</formula>
    </cfRule>
    <cfRule type="expression" dxfId="2034" priority="13358">
      <formula>IF(RIGHT(TEXT(AE61,"0.#"),1)=".",TRUE,FALSE)</formula>
    </cfRule>
  </conditionalFormatting>
  <conditionalFormatting sqref="AE62">
    <cfRule type="expression" dxfId="2033" priority="13355">
      <formula>IF(RIGHT(TEXT(AE62,"0.#"),1)=".",FALSE,TRUE)</formula>
    </cfRule>
    <cfRule type="expression" dxfId="2032" priority="13356">
      <formula>IF(RIGHT(TEXT(AE62,"0.#"),1)=".",TRUE,FALSE)</formula>
    </cfRule>
  </conditionalFormatting>
  <conditionalFormatting sqref="AI62">
    <cfRule type="expression" dxfId="2031" priority="13353">
      <formula>IF(RIGHT(TEXT(AI62,"0.#"),1)=".",FALSE,TRUE)</formula>
    </cfRule>
    <cfRule type="expression" dxfId="2030" priority="13354">
      <formula>IF(RIGHT(TEXT(AI62,"0.#"),1)=".",TRUE,FALSE)</formula>
    </cfRule>
  </conditionalFormatting>
  <conditionalFormatting sqref="AI61">
    <cfRule type="expression" dxfId="2029" priority="13351">
      <formula>IF(RIGHT(TEXT(AI61,"0.#"),1)=".",FALSE,TRUE)</formula>
    </cfRule>
    <cfRule type="expression" dxfId="2028" priority="13352">
      <formula>IF(RIGHT(TEXT(AI61,"0.#"),1)=".",TRUE,FALSE)</formula>
    </cfRule>
  </conditionalFormatting>
  <conditionalFormatting sqref="AI60">
    <cfRule type="expression" dxfId="2027" priority="13349">
      <formula>IF(RIGHT(TEXT(AI60,"0.#"),1)=".",FALSE,TRUE)</formula>
    </cfRule>
    <cfRule type="expression" dxfId="2026" priority="13350">
      <formula>IF(RIGHT(TEXT(AI60,"0.#"),1)=".",TRUE,FALSE)</formula>
    </cfRule>
  </conditionalFormatting>
  <conditionalFormatting sqref="AM60">
    <cfRule type="expression" dxfId="2025" priority="13347">
      <formula>IF(RIGHT(TEXT(AM60,"0.#"),1)=".",FALSE,TRUE)</formula>
    </cfRule>
    <cfRule type="expression" dxfId="2024" priority="13348">
      <formula>IF(RIGHT(TEXT(AM60,"0.#"),1)=".",TRUE,FALSE)</formula>
    </cfRule>
  </conditionalFormatting>
  <conditionalFormatting sqref="AM61">
    <cfRule type="expression" dxfId="2023" priority="13345">
      <formula>IF(RIGHT(TEXT(AM61,"0.#"),1)=".",FALSE,TRUE)</formula>
    </cfRule>
    <cfRule type="expression" dxfId="2022" priority="13346">
      <formula>IF(RIGHT(TEXT(AM61,"0.#"),1)=".",TRUE,FALSE)</formula>
    </cfRule>
  </conditionalFormatting>
  <conditionalFormatting sqref="AM62">
    <cfRule type="expression" dxfId="2021" priority="13343">
      <formula>IF(RIGHT(TEXT(AM62,"0.#"),1)=".",FALSE,TRUE)</formula>
    </cfRule>
    <cfRule type="expression" dxfId="2020" priority="13344">
      <formula>IF(RIGHT(TEXT(AM62,"0.#"),1)=".",TRUE,FALSE)</formula>
    </cfRule>
  </conditionalFormatting>
  <conditionalFormatting sqref="AE87">
    <cfRule type="expression" dxfId="2019" priority="13329">
      <formula>IF(RIGHT(TEXT(AE87,"0.#"),1)=".",FALSE,TRUE)</formula>
    </cfRule>
    <cfRule type="expression" dxfId="2018" priority="13330">
      <formula>IF(RIGHT(TEXT(AE87,"0.#"),1)=".",TRUE,FALSE)</formula>
    </cfRule>
  </conditionalFormatting>
  <conditionalFormatting sqref="AE88">
    <cfRule type="expression" dxfId="2017" priority="13327">
      <formula>IF(RIGHT(TEXT(AE88,"0.#"),1)=".",FALSE,TRUE)</formula>
    </cfRule>
    <cfRule type="expression" dxfId="2016" priority="13328">
      <formula>IF(RIGHT(TEXT(AE88,"0.#"),1)=".",TRUE,FALSE)</formula>
    </cfRule>
  </conditionalFormatting>
  <conditionalFormatting sqref="AE89">
    <cfRule type="expression" dxfId="2015" priority="13325">
      <formula>IF(RIGHT(TEXT(AE89,"0.#"),1)=".",FALSE,TRUE)</formula>
    </cfRule>
    <cfRule type="expression" dxfId="2014" priority="13326">
      <formula>IF(RIGHT(TEXT(AE89,"0.#"),1)=".",TRUE,FALSE)</formula>
    </cfRule>
  </conditionalFormatting>
  <conditionalFormatting sqref="AI89">
    <cfRule type="expression" dxfId="2013" priority="13323">
      <formula>IF(RIGHT(TEXT(AI89,"0.#"),1)=".",FALSE,TRUE)</formula>
    </cfRule>
    <cfRule type="expression" dxfId="2012" priority="13324">
      <formula>IF(RIGHT(TEXT(AI89,"0.#"),1)=".",TRUE,FALSE)</formula>
    </cfRule>
  </conditionalFormatting>
  <conditionalFormatting sqref="AI88">
    <cfRule type="expression" dxfId="2011" priority="13321">
      <formula>IF(RIGHT(TEXT(AI88,"0.#"),1)=".",FALSE,TRUE)</formula>
    </cfRule>
    <cfRule type="expression" dxfId="2010" priority="13322">
      <formula>IF(RIGHT(TEXT(AI88,"0.#"),1)=".",TRUE,FALSE)</formula>
    </cfRule>
  </conditionalFormatting>
  <conditionalFormatting sqref="AI87">
    <cfRule type="expression" dxfId="2009" priority="13319">
      <formula>IF(RIGHT(TEXT(AI87,"0.#"),1)=".",FALSE,TRUE)</formula>
    </cfRule>
    <cfRule type="expression" dxfId="2008" priority="13320">
      <formula>IF(RIGHT(TEXT(AI87,"0.#"),1)=".",TRUE,FALSE)</formula>
    </cfRule>
  </conditionalFormatting>
  <conditionalFormatting sqref="AM88">
    <cfRule type="expression" dxfId="2007" priority="13315">
      <formula>IF(RIGHT(TEXT(AM88,"0.#"),1)=".",FALSE,TRUE)</formula>
    </cfRule>
    <cfRule type="expression" dxfId="2006" priority="13316">
      <formula>IF(RIGHT(TEXT(AM88,"0.#"),1)=".",TRUE,FALSE)</formula>
    </cfRule>
  </conditionalFormatting>
  <conditionalFormatting sqref="AM89">
    <cfRule type="expression" dxfId="2005" priority="13313">
      <formula>IF(RIGHT(TEXT(AM89,"0.#"),1)=".",FALSE,TRUE)</formula>
    </cfRule>
    <cfRule type="expression" dxfId="2004" priority="13314">
      <formula>IF(RIGHT(TEXT(AM89,"0.#"),1)=".",TRUE,FALSE)</formula>
    </cfRule>
  </conditionalFormatting>
  <conditionalFormatting sqref="AE92">
    <cfRule type="expression" dxfId="2003" priority="13299">
      <formula>IF(RIGHT(TEXT(AE92,"0.#"),1)=".",FALSE,TRUE)</formula>
    </cfRule>
    <cfRule type="expression" dxfId="2002" priority="13300">
      <formula>IF(RIGHT(TEXT(AE92,"0.#"),1)=".",TRUE,FALSE)</formula>
    </cfRule>
  </conditionalFormatting>
  <conditionalFormatting sqref="AE93">
    <cfRule type="expression" dxfId="2001" priority="13297">
      <formula>IF(RIGHT(TEXT(AE93,"0.#"),1)=".",FALSE,TRUE)</formula>
    </cfRule>
    <cfRule type="expression" dxfId="2000" priority="13298">
      <formula>IF(RIGHT(TEXT(AE93,"0.#"),1)=".",TRUE,FALSE)</formula>
    </cfRule>
  </conditionalFormatting>
  <conditionalFormatting sqref="AE94">
    <cfRule type="expression" dxfId="1999" priority="13295">
      <formula>IF(RIGHT(TEXT(AE94,"0.#"),1)=".",FALSE,TRUE)</formula>
    </cfRule>
    <cfRule type="expression" dxfId="1998" priority="13296">
      <formula>IF(RIGHT(TEXT(AE94,"0.#"),1)=".",TRUE,FALSE)</formula>
    </cfRule>
  </conditionalFormatting>
  <conditionalFormatting sqref="AI94">
    <cfRule type="expression" dxfId="1997" priority="13293">
      <formula>IF(RIGHT(TEXT(AI94,"0.#"),1)=".",FALSE,TRUE)</formula>
    </cfRule>
    <cfRule type="expression" dxfId="1996" priority="13294">
      <formula>IF(RIGHT(TEXT(AI94,"0.#"),1)=".",TRUE,FALSE)</formula>
    </cfRule>
  </conditionalFormatting>
  <conditionalFormatting sqref="AI93">
    <cfRule type="expression" dxfId="1995" priority="13291">
      <formula>IF(RIGHT(TEXT(AI93,"0.#"),1)=".",FALSE,TRUE)</formula>
    </cfRule>
    <cfRule type="expression" dxfId="1994" priority="13292">
      <formula>IF(RIGHT(TEXT(AI93,"0.#"),1)=".",TRUE,FALSE)</formula>
    </cfRule>
  </conditionalFormatting>
  <conditionalFormatting sqref="AI92">
    <cfRule type="expression" dxfId="1993" priority="13289">
      <formula>IF(RIGHT(TEXT(AI92,"0.#"),1)=".",FALSE,TRUE)</formula>
    </cfRule>
    <cfRule type="expression" dxfId="1992" priority="13290">
      <formula>IF(RIGHT(TEXT(AI92,"0.#"),1)=".",TRUE,FALSE)</formula>
    </cfRule>
  </conditionalFormatting>
  <conditionalFormatting sqref="AM92">
    <cfRule type="expression" dxfId="1991" priority="13287">
      <formula>IF(RIGHT(TEXT(AM92,"0.#"),1)=".",FALSE,TRUE)</formula>
    </cfRule>
    <cfRule type="expression" dxfId="1990" priority="13288">
      <formula>IF(RIGHT(TEXT(AM92,"0.#"),1)=".",TRUE,FALSE)</formula>
    </cfRule>
  </conditionalFormatting>
  <conditionalFormatting sqref="AM93">
    <cfRule type="expression" dxfId="1989" priority="13285">
      <formula>IF(RIGHT(TEXT(AM93,"0.#"),1)=".",FALSE,TRUE)</formula>
    </cfRule>
    <cfRule type="expression" dxfId="1988" priority="13286">
      <formula>IF(RIGHT(TEXT(AM93,"0.#"),1)=".",TRUE,FALSE)</formula>
    </cfRule>
  </conditionalFormatting>
  <conditionalFormatting sqref="AM94">
    <cfRule type="expression" dxfId="1987" priority="13283">
      <formula>IF(RIGHT(TEXT(AM94,"0.#"),1)=".",FALSE,TRUE)</formula>
    </cfRule>
    <cfRule type="expression" dxfId="1986" priority="13284">
      <formula>IF(RIGHT(TEXT(AM94,"0.#"),1)=".",TRUE,FALSE)</formula>
    </cfRule>
  </conditionalFormatting>
  <conditionalFormatting sqref="AE97">
    <cfRule type="expression" dxfId="1985" priority="13269">
      <formula>IF(RIGHT(TEXT(AE97,"0.#"),1)=".",FALSE,TRUE)</formula>
    </cfRule>
    <cfRule type="expression" dxfId="1984" priority="13270">
      <formula>IF(RIGHT(TEXT(AE97,"0.#"),1)=".",TRUE,FALSE)</formula>
    </cfRule>
  </conditionalFormatting>
  <conditionalFormatting sqref="AE98">
    <cfRule type="expression" dxfId="1983" priority="13267">
      <formula>IF(RIGHT(TEXT(AE98,"0.#"),1)=".",FALSE,TRUE)</formula>
    </cfRule>
    <cfRule type="expression" dxfId="1982" priority="13268">
      <formula>IF(RIGHT(TEXT(AE98,"0.#"),1)=".",TRUE,FALSE)</formula>
    </cfRule>
  </conditionalFormatting>
  <conditionalFormatting sqref="AE99">
    <cfRule type="expression" dxfId="1981" priority="13265">
      <formula>IF(RIGHT(TEXT(AE99,"0.#"),1)=".",FALSE,TRUE)</formula>
    </cfRule>
    <cfRule type="expression" dxfId="1980" priority="13266">
      <formula>IF(RIGHT(TEXT(AE99,"0.#"),1)=".",TRUE,FALSE)</formula>
    </cfRule>
  </conditionalFormatting>
  <conditionalFormatting sqref="AI99">
    <cfRule type="expression" dxfId="1979" priority="13263">
      <formula>IF(RIGHT(TEXT(AI99,"0.#"),1)=".",FALSE,TRUE)</formula>
    </cfRule>
    <cfRule type="expression" dxfId="1978" priority="13264">
      <formula>IF(RIGHT(TEXT(AI99,"0.#"),1)=".",TRUE,FALSE)</formula>
    </cfRule>
  </conditionalFormatting>
  <conditionalFormatting sqref="AI98">
    <cfRule type="expression" dxfId="1977" priority="13261">
      <formula>IF(RIGHT(TEXT(AI98,"0.#"),1)=".",FALSE,TRUE)</formula>
    </cfRule>
    <cfRule type="expression" dxfId="1976" priority="13262">
      <formula>IF(RIGHT(TEXT(AI98,"0.#"),1)=".",TRUE,FALSE)</formula>
    </cfRule>
  </conditionalFormatting>
  <conditionalFormatting sqref="AI97">
    <cfRule type="expression" dxfId="1975" priority="13259">
      <formula>IF(RIGHT(TEXT(AI97,"0.#"),1)=".",FALSE,TRUE)</formula>
    </cfRule>
    <cfRule type="expression" dxfId="1974" priority="13260">
      <formula>IF(RIGHT(TEXT(AI97,"0.#"),1)=".",TRUE,FALSE)</formula>
    </cfRule>
  </conditionalFormatting>
  <conditionalFormatting sqref="AM97">
    <cfRule type="expression" dxfId="1973" priority="13257">
      <formula>IF(RIGHT(TEXT(AM97,"0.#"),1)=".",FALSE,TRUE)</formula>
    </cfRule>
    <cfRule type="expression" dxfId="1972" priority="13258">
      <formula>IF(RIGHT(TEXT(AM97,"0.#"),1)=".",TRUE,FALSE)</formula>
    </cfRule>
  </conditionalFormatting>
  <conditionalFormatting sqref="AM98">
    <cfRule type="expression" dxfId="1971" priority="13255">
      <formula>IF(RIGHT(TEXT(AM98,"0.#"),1)=".",FALSE,TRUE)</formula>
    </cfRule>
    <cfRule type="expression" dxfId="1970" priority="13256">
      <formula>IF(RIGHT(TEXT(AM98,"0.#"),1)=".",TRUE,FALSE)</formula>
    </cfRule>
  </conditionalFormatting>
  <conditionalFormatting sqref="AM99">
    <cfRule type="expression" dxfId="1969" priority="13253">
      <formula>IF(RIGHT(TEXT(AM99,"0.#"),1)=".",FALSE,TRUE)</formula>
    </cfRule>
    <cfRule type="expression" dxfId="1968" priority="13254">
      <formula>IF(RIGHT(TEXT(AM99,"0.#"),1)=".",TRUE,FALSE)</formula>
    </cfRule>
  </conditionalFormatting>
  <conditionalFormatting sqref="AI101">
    <cfRule type="expression" dxfId="1967" priority="13239">
      <formula>IF(RIGHT(TEXT(AI101,"0.#"),1)=".",FALSE,TRUE)</formula>
    </cfRule>
    <cfRule type="expression" dxfId="1966" priority="13240">
      <formula>IF(RIGHT(TEXT(AI101,"0.#"),1)=".",TRUE,FALSE)</formula>
    </cfRule>
  </conditionalFormatting>
  <conditionalFormatting sqref="AM101">
    <cfRule type="expression" dxfId="1965" priority="13237">
      <formula>IF(RIGHT(TEXT(AM101,"0.#"),1)=".",FALSE,TRUE)</formula>
    </cfRule>
    <cfRule type="expression" dxfId="1964" priority="13238">
      <formula>IF(RIGHT(TEXT(AM101,"0.#"),1)=".",TRUE,FALSE)</formula>
    </cfRule>
  </conditionalFormatting>
  <conditionalFormatting sqref="AE102">
    <cfRule type="expression" dxfId="1963" priority="13235">
      <formula>IF(RIGHT(TEXT(AE102,"0.#"),1)=".",FALSE,TRUE)</formula>
    </cfRule>
    <cfRule type="expression" dxfId="1962" priority="13236">
      <formula>IF(RIGHT(TEXT(AE102,"0.#"),1)=".",TRUE,FALSE)</formula>
    </cfRule>
  </conditionalFormatting>
  <conditionalFormatting sqref="AI102">
    <cfRule type="expression" dxfId="1961" priority="13233">
      <formula>IF(RIGHT(TEXT(AI102,"0.#"),1)=".",FALSE,TRUE)</formula>
    </cfRule>
    <cfRule type="expression" dxfId="1960" priority="13234">
      <formula>IF(RIGHT(TEXT(AI102,"0.#"),1)=".",TRUE,FALSE)</formula>
    </cfRule>
  </conditionalFormatting>
  <conditionalFormatting sqref="AM102">
    <cfRule type="expression" dxfId="1959" priority="13231">
      <formula>IF(RIGHT(TEXT(AM102,"0.#"),1)=".",FALSE,TRUE)</formula>
    </cfRule>
    <cfRule type="expression" dxfId="1958" priority="13232">
      <formula>IF(RIGHT(TEXT(AM102,"0.#"),1)=".",TRUE,FALSE)</formula>
    </cfRule>
  </conditionalFormatting>
  <conditionalFormatting sqref="AQ102">
    <cfRule type="expression" dxfId="1957" priority="13229">
      <formula>IF(RIGHT(TEXT(AQ102,"0.#"),1)=".",FALSE,TRUE)</formula>
    </cfRule>
    <cfRule type="expression" dxfId="1956" priority="13230">
      <formula>IF(RIGHT(TEXT(AQ102,"0.#"),1)=".",TRUE,FALSE)</formula>
    </cfRule>
  </conditionalFormatting>
  <conditionalFormatting sqref="AE104">
    <cfRule type="expression" dxfId="1955" priority="13227">
      <formula>IF(RIGHT(TEXT(AE104,"0.#"),1)=".",FALSE,TRUE)</formula>
    </cfRule>
    <cfRule type="expression" dxfId="1954" priority="13228">
      <formula>IF(RIGHT(TEXT(AE104,"0.#"),1)=".",TRUE,FALSE)</formula>
    </cfRule>
  </conditionalFormatting>
  <conditionalFormatting sqref="AI104">
    <cfRule type="expression" dxfId="1953" priority="13225">
      <formula>IF(RIGHT(TEXT(AI104,"0.#"),1)=".",FALSE,TRUE)</formula>
    </cfRule>
    <cfRule type="expression" dxfId="1952" priority="13226">
      <formula>IF(RIGHT(TEXT(AI104,"0.#"),1)=".",TRUE,FALSE)</formula>
    </cfRule>
  </conditionalFormatting>
  <conditionalFormatting sqref="AM104">
    <cfRule type="expression" dxfId="1951" priority="13223">
      <formula>IF(RIGHT(TEXT(AM104,"0.#"),1)=".",FALSE,TRUE)</formula>
    </cfRule>
    <cfRule type="expression" dxfId="1950" priority="13224">
      <formula>IF(RIGHT(TEXT(AM104,"0.#"),1)=".",TRUE,FALSE)</formula>
    </cfRule>
  </conditionalFormatting>
  <conditionalFormatting sqref="AE105">
    <cfRule type="expression" dxfId="1949" priority="13221">
      <formula>IF(RIGHT(TEXT(AE105,"0.#"),1)=".",FALSE,TRUE)</formula>
    </cfRule>
    <cfRule type="expression" dxfId="1948" priority="13222">
      <formula>IF(RIGHT(TEXT(AE105,"0.#"),1)=".",TRUE,FALSE)</formula>
    </cfRule>
  </conditionalFormatting>
  <conditionalFormatting sqref="AI105">
    <cfRule type="expression" dxfId="1947" priority="13219">
      <formula>IF(RIGHT(TEXT(AI105,"0.#"),1)=".",FALSE,TRUE)</formula>
    </cfRule>
    <cfRule type="expression" dxfId="1946" priority="13220">
      <formula>IF(RIGHT(TEXT(AI105,"0.#"),1)=".",TRUE,FALSE)</formula>
    </cfRule>
  </conditionalFormatting>
  <conditionalFormatting sqref="AM105">
    <cfRule type="expression" dxfId="1945" priority="13217">
      <formula>IF(RIGHT(TEXT(AM105,"0.#"),1)=".",FALSE,TRUE)</formula>
    </cfRule>
    <cfRule type="expression" dxfId="1944" priority="13218">
      <formula>IF(RIGHT(TEXT(AM105,"0.#"),1)=".",TRUE,FALSE)</formula>
    </cfRule>
  </conditionalFormatting>
  <conditionalFormatting sqref="AE107">
    <cfRule type="expression" dxfId="1943" priority="13213">
      <formula>IF(RIGHT(TEXT(AE107,"0.#"),1)=".",FALSE,TRUE)</formula>
    </cfRule>
    <cfRule type="expression" dxfId="1942" priority="13214">
      <formula>IF(RIGHT(TEXT(AE107,"0.#"),1)=".",TRUE,FALSE)</formula>
    </cfRule>
  </conditionalFormatting>
  <conditionalFormatting sqref="AI107">
    <cfRule type="expression" dxfId="1941" priority="13211">
      <formula>IF(RIGHT(TEXT(AI107,"0.#"),1)=".",FALSE,TRUE)</formula>
    </cfRule>
    <cfRule type="expression" dxfId="1940" priority="13212">
      <formula>IF(RIGHT(TEXT(AI107,"0.#"),1)=".",TRUE,FALSE)</formula>
    </cfRule>
  </conditionalFormatting>
  <conditionalFormatting sqref="AM107">
    <cfRule type="expression" dxfId="1939" priority="13209">
      <formula>IF(RIGHT(TEXT(AM107,"0.#"),1)=".",FALSE,TRUE)</formula>
    </cfRule>
    <cfRule type="expression" dxfId="1938" priority="13210">
      <formula>IF(RIGHT(TEXT(AM107,"0.#"),1)=".",TRUE,FALSE)</formula>
    </cfRule>
  </conditionalFormatting>
  <conditionalFormatting sqref="AE108">
    <cfRule type="expression" dxfId="1937" priority="13207">
      <formula>IF(RIGHT(TEXT(AE108,"0.#"),1)=".",FALSE,TRUE)</formula>
    </cfRule>
    <cfRule type="expression" dxfId="1936" priority="13208">
      <formula>IF(RIGHT(TEXT(AE108,"0.#"),1)=".",TRUE,FALSE)</formula>
    </cfRule>
  </conditionalFormatting>
  <conditionalFormatting sqref="AI108">
    <cfRule type="expression" dxfId="1935" priority="13205">
      <formula>IF(RIGHT(TEXT(AI108,"0.#"),1)=".",FALSE,TRUE)</formula>
    </cfRule>
    <cfRule type="expression" dxfId="1934" priority="13206">
      <formula>IF(RIGHT(TEXT(AI108,"0.#"),1)=".",TRUE,FALSE)</formula>
    </cfRule>
  </conditionalFormatting>
  <conditionalFormatting sqref="AM108">
    <cfRule type="expression" dxfId="1933" priority="13203">
      <formula>IF(RIGHT(TEXT(AM108,"0.#"),1)=".",FALSE,TRUE)</formula>
    </cfRule>
    <cfRule type="expression" dxfId="1932" priority="13204">
      <formula>IF(RIGHT(TEXT(AM108,"0.#"),1)=".",TRUE,FALSE)</formula>
    </cfRule>
  </conditionalFormatting>
  <conditionalFormatting sqref="AE110">
    <cfRule type="expression" dxfId="1931" priority="13199">
      <formula>IF(RIGHT(TEXT(AE110,"0.#"),1)=".",FALSE,TRUE)</formula>
    </cfRule>
    <cfRule type="expression" dxfId="1930" priority="13200">
      <formula>IF(RIGHT(TEXT(AE110,"0.#"),1)=".",TRUE,FALSE)</formula>
    </cfRule>
  </conditionalFormatting>
  <conditionalFormatting sqref="AI110">
    <cfRule type="expression" dxfId="1929" priority="13197">
      <formula>IF(RIGHT(TEXT(AI110,"0.#"),1)=".",FALSE,TRUE)</formula>
    </cfRule>
    <cfRule type="expression" dxfId="1928" priority="13198">
      <formula>IF(RIGHT(TEXT(AI110,"0.#"),1)=".",TRUE,FALSE)</formula>
    </cfRule>
  </conditionalFormatting>
  <conditionalFormatting sqref="AM110">
    <cfRule type="expression" dxfId="1927" priority="13195">
      <formula>IF(RIGHT(TEXT(AM110,"0.#"),1)=".",FALSE,TRUE)</formula>
    </cfRule>
    <cfRule type="expression" dxfId="1926" priority="13196">
      <formula>IF(RIGHT(TEXT(AM110,"0.#"),1)=".",TRUE,FALSE)</formula>
    </cfRule>
  </conditionalFormatting>
  <conditionalFormatting sqref="AE111">
    <cfRule type="expression" dxfId="1925" priority="13193">
      <formula>IF(RIGHT(TEXT(AE111,"0.#"),1)=".",FALSE,TRUE)</formula>
    </cfRule>
    <cfRule type="expression" dxfId="1924" priority="13194">
      <formula>IF(RIGHT(TEXT(AE111,"0.#"),1)=".",TRUE,FALSE)</formula>
    </cfRule>
  </conditionalFormatting>
  <conditionalFormatting sqref="AI111">
    <cfRule type="expression" dxfId="1923" priority="13191">
      <formula>IF(RIGHT(TEXT(AI111,"0.#"),1)=".",FALSE,TRUE)</formula>
    </cfRule>
    <cfRule type="expression" dxfId="1922" priority="13192">
      <formula>IF(RIGHT(TEXT(AI111,"0.#"),1)=".",TRUE,FALSE)</formula>
    </cfRule>
  </conditionalFormatting>
  <conditionalFormatting sqref="AM111">
    <cfRule type="expression" dxfId="1921" priority="13189">
      <formula>IF(RIGHT(TEXT(AM111,"0.#"),1)=".",FALSE,TRUE)</formula>
    </cfRule>
    <cfRule type="expression" dxfId="1920" priority="13190">
      <formula>IF(RIGHT(TEXT(AM111,"0.#"),1)=".",TRUE,FALSE)</formula>
    </cfRule>
  </conditionalFormatting>
  <conditionalFormatting sqref="AE113">
    <cfRule type="expression" dxfId="1919" priority="13185">
      <formula>IF(RIGHT(TEXT(AE113,"0.#"),1)=".",FALSE,TRUE)</formula>
    </cfRule>
    <cfRule type="expression" dxfId="1918" priority="13186">
      <formula>IF(RIGHT(TEXT(AE113,"0.#"),1)=".",TRUE,FALSE)</formula>
    </cfRule>
  </conditionalFormatting>
  <conditionalFormatting sqref="AI113">
    <cfRule type="expression" dxfId="1917" priority="13183">
      <formula>IF(RIGHT(TEXT(AI113,"0.#"),1)=".",FALSE,TRUE)</formula>
    </cfRule>
    <cfRule type="expression" dxfId="1916" priority="13184">
      <formula>IF(RIGHT(TEXT(AI113,"0.#"),1)=".",TRUE,FALSE)</formula>
    </cfRule>
  </conditionalFormatting>
  <conditionalFormatting sqref="AM113">
    <cfRule type="expression" dxfId="1915" priority="13181">
      <formula>IF(RIGHT(TEXT(AM113,"0.#"),1)=".",FALSE,TRUE)</formula>
    </cfRule>
    <cfRule type="expression" dxfId="1914" priority="13182">
      <formula>IF(RIGHT(TEXT(AM113,"0.#"),1)=".",TRUE,FALSE)</formula>
    </cfRule>
  </conditionalFormatting>
  <conditionalFormatting sqref="AE114">
    <cfRule type="expression" dxfId="1913" priority="13179">
      <formula>IF(RIGHT(TEXT(AE114,"0.#"),1)=".",FALSE,TRUE)</formula>
    </cfRule>
    <cfRule type="expression" dxfId="1912" priority="13180">
      <formula>IF(RIGHT(TEXT(AE114,"0.#"),1)=".",TRUE,FALSE)</formula>
    </cfRule>
  </conditionalFormatting>
  <conditionalFormatting sqref="AI114">
    <cfRule type="expression" dxfId="1911" priority="13177">
      <formula>IF(RIGHT(TEXT(AI114,"0.#"),1)=".",FALSE,TRUE)</formula>
    </cfRule>
    <cfRule type="expression" dxfId="1910" priority="13178">
      <formula>IF(RIGHT(TEXT(AI114,"0.#"),1)=".",TRUE,FALSE)</formula>
    </cfRule>
  </conditionalFormatting>
  <conditionalFormatting sqref="AM114">
    <cfRule type="expression" dxfId="1909" priority="13175">
      <formula>IF(RIGHT(TEXT(AM114,"0.#"),1)=".",FALSE,TRUE)</formula>
    </cfRule>
    <cfRule type="expression" dxfId="1908" priority="13176">
      <formula>IF(RIGHT(TEXT(AM114,"0.#"),1)=".",TRUE,FALSE)</formula>
    </cfRule>
  </conditionalFormatting>
  <conditionalFormatting sqref="AE116 AQ116">
    <cfRule type="expression" dxfId="1907" priority="13171">
      <formula>IF(RIGHT(TEXT(AE116,"0.#"),1)=".",FALSE,TRUE)</formula>
    </cfRule>
    <cfRule type="expression" dxfId="1906" priority="13172">
      <formula>IF(RIGHT(TEXT(AE116,"0.#"),1)=".",TRUE,FALSE)</formula>
    </cfRule>
  </conditionalFormatting>
  <conditionalFormatting sqref="AI116">
    <cfRule type="expression" dxfId="1905" priority="13169">
      <formula>IF(RIGHT(TEXT(AI116,"0.#"),1)=".",FALSE,TRUE)</formula>
    </cfRule>
    <cfRule type="expression" dxfId="1904" priority="13170">
      <formula>IF(RIGHT(TEXT(AI116,"0.#"),1)=".",TRUE,FALSE)</formula>
    </cfRule>
  </conditionalFormatting>
  <conditionalFormatting sqref="AM116">
    <cfRule type="expression" dxfId="1903" priority="13167">
      <formula>IF(RIGHT(TEXT(AM116,"0.#"),1)=".",FALSE,TRUE)</formula>
    </cfRule>
    <cfRule type="expression" dxfId="1902" priority="13168">
      <formula>IF(RIGHT(TEXT(AM116,"0.#"),1)=".",TRUE,FALSE)</formula>
    </cfRule>
  </conditionalFormatting>
  <conditionalFormatting sqref="AE117 AM117">
    <cfRule type="expression" dxfId="1901" priority="13165">
      <formula>IF(RIGHT(TEXT(AE117,"0.#"),1)=".",FALSE,TRUE)</formula>
    </cfRule>
    <cfRule type="expression" dxfId="1900" priority="13166">
      <formula>IF(RIGHT(TEXT(AE117,"0.#"),1)=".",TRUE,FALSE)</formula>
    </cfRule>
  </conditionalFormatting>
  <conditionalFormatting sqref="AI117">
    <cfRule type="expression" dxfId="1899" priority="13163">
      <formula>IF(RIGHT(TEXT(AI117,"0.#"),1)=".",FALSE,TRUE)</formula>
    </cfRule>
    <cfRule type="expression" dxfId="1898" priority="13164">
      <formula>IF(RIGHT(TEXT(AI117,"0.#"),1)=".",TRUE,FALSE)</formula>
    </cfRule>
  </conditionalFormatting>
  <conditionalFormatting sqref="AQ117">
    <cfRule type="expression" dxfId="1897" priority="13159">
      <formula>IF(RIGHT(TEXT(AQ117,"0.#"),1)=".",FALSE,TRUE)</formula>
    </cfRule>
    <cfRule type="expression" dxfId="1896" priority="13160">
      <formula>IF(RIGHT(TEXT(AQ117,"0.#"),1)=".",TRUE,FALSE)</formula>
    </cfRule>
  </conditionalFormatting>
  <conditionalFormatting sqref="AE119 AQ119">
    <cfRule type="expression" dxfId="1895" priority="13157">
      <formula>IF(RIGHT(TEXT(AE119,"0.#"),1)=".",FALSE,TRUE)</formula>
    </cfRule>
    <cfRule type="expression" dxfId="1894" priority="13158">
      <formula>IF(RIGHT(TEXT(AE119,"0.#"),1)=".",TRUE,FALSE)</formula>
    </cfRule>
  </conditionalFormatting>
  <conditionalFormatting sqref="AI119">
    <cfRule type="expression" dxfId="1893" priority="13155">
      <formula>IF(RIGHT(TEXT(AI119,"0.#"),1)=".",FALSE,TRUE)</formula>
    </cfRule>
    <cfRule type="expression" dxfId="1892" priority="13156">
      <formula>IF(RIGHT(TEXT(AI119,"0.#"),1)=".",TRUE,FALSE)</formula>
    </cfRule>
  </conditionalFormatting>
  <conditionalFormatting sqref="AM119">
    <cfRule type="expression" dxfId="1891" priority="13153">
      <formula>IF(RIGHT(TEXT(AM119,"0.#"),1)=".",FALSE,TRUE)</formula>
    </cfRule>
    <cfRule type="expression" dxfId="1890" priority="13154">
      <formula>IF(RIGHT(TEXT(AM119,"0.#"),1)=".",TRUE,FALSE)</formula>
    </cfRule>
  </conditionalFormatting>
  <conditionalFormatting sqref="AQ120">
    <cfRule type="expression" dxfId="1889" priority="13145">
      <formula>IF(RIGHT(TEXT(AQ120,"0.#"),1)=".",FALSE,TRUE)</formula>
    </cfRule>
    <cfRule type="expression" dxfId="1888" priority="13146">
      <formula>IF(RIGHT(TEXT(AQ120,"0.#"),1)=".",TRUE,FALSE)</formula>
    </cfRule>
  </conditionalFormatting>
  <conditionalFormatting sqref="AE122 AQ122">
    <cfRule type="expression" dxfId="1887" priority="13143">
      <formula>IF(RIGHT(TEXT(AE122,"0.#"),1)=".",FALSE,TRUE)</formula>
    </cfRule>
    <cfRule type="expression" dxfId="1886" priority="13144">
      <formula>IF(RIGHT(TEXT(AE122,"0.#"),1)=".",TRUE,FALSE)</formula>
    </cfRule>
  </conditionalFormatting>
  <conditionalFormatting sqref="AI122">
    <cfRule type="expression" dxfId="1885" priority="13141">
      <formula>IF(RIGHT(TEXT(AI122,"0.#"),1)=".",FALSE,TRUE)</formula>
    </cfRule>
    <cfRule type="expression" dxfId="1884" priority="13142">
      <formula>IF(RIGHT(TEXT(AI122,"0.#"),1)=".",TRUE,FALSE)</formula>
    </cfRule>
  </conditionalFormatting>
  <conditionalFormatting sqref="AM122">
    <cfRule type="expression" dxfId="1883" priority="13139">
      <formula>IF(RIGHT(TEXT(AM122,"0.#"),1)=".",FALSE,TRUE)</formula>
    </cfRule>
    <cfRule type="expression" dxfId="1882" priority="13140">
      <formula>IF(RIGHT(TEXT(AM122,"0.#"),1)=".",TRUE,FALSE)</formula>
    </cfRule>
  </conditionalFormatting>
  <conditionalFormatting sqref="AQ123">
    <cfRule type="expression" dxfId="1881" priority="13131">
      <formula>IF(RIGHT(TEXT(AQ123,"0.#"),1)=".",FALSE,TRUE)</formula>
    </cfRule>
    <cfRule type="expression" dxfId="1880" priority="13132">
      <formula>IF(RIGHT(TEXT(AQ123,"0.#"),1)=".",TRUE,FALSE)</formula>
    </cfRule>
  </conditionalFormatting>
  <conditionalFormatting sqref="AE125 AQ125">
    <cfRule type="expression" dxfId="1879" priority="13129">
      <formula>IF(RIGHT(TEXT(AE125,"0.#"),1)=".",FALSE,TRUE)</formula>
    </cfRule>
    <cfRule type="expression" dxfId="1878" priority="13130">
      <formula>IF(RIGHT(TEXT(AE125,"0.#"),1)=".",TRUE,FALSE)</formula>
    </cfRule>
  </conditionalFormatting>
  <conditionalFormatting sqref="AI125">
    <cfRule type="expression" dxfId="1877" priority="13127">
      <formula>IF(RIGHT(TEXT(AI125,"0.#"),1)=".",FALSE,TRUE)</formula>
    </cfRule>
    <cfRule type="expression" dxfId="1876" priority="13128">
      <formula>IF(RIGHT(TEXT(AI125,"0.#"),1)=".",TRUE,FALSE)</formula>
    </cfRule>
  </conditionalFormatting>
  <conditionalFormatting sqref="AM125">
    <cfRule type="expression" dxfId="1875" priority="13125">
      <formula>IF(RIGHT(TEXT(AM125,"0.#"),1)=".",FALSE,TRUE)</formula>
    </cfRule>
    <cfRule type="expression" dxfId="1874" priority="13126">
      <formula>IF(RIGHT(TEXT(AM125,"0.#"),1)=".",TRUE,FALSE)</formula>
    </cfRule>
  </conditionalFormatting>
  <conditionalFormatting sqref="AQ126">
    <cfRule type="expression" dxfId="1873" priority="13117">
      <formula>IF(RIGHT(TEXT(AQ126,"0.#"),1)=".",FALSE,TRUE)</formula>
    </cfRule>
    <cfRule type="expression" dxfId="1872" priority="13118">
      <formula>IF(RIGHT(TEXT(AQ126,"0.#"),1)=".",TRUE,FALSE)</formula>
    </cfRule>
  </conditionalFormatting>
  <conditionalFormatting sqref="AE128 AQ128">
    <cfRule type="expression" dxfId="1871" priority="13115">
      <formula>IF(RIGHT(TEXT(AE128,"0.#"),1)=".",FALSE,TRUE)</formula>
    </cfRule>
    <cfRule type="expression" dxfId="1870" priority="13116">
      <formula>IF(RIGHT(TEXT(AE128,"0.#"),1)=".",TRUE,FALSE)</formula>
    </cfRule>
  </conditionalFormatting>
  <conditionalFormatting sqref="AI128">
    <cfRule type="expression" dxfId="1869" priority="13113">
      <formula>IF(RIGHT(TEXT(AI128,"0.#"),1)=".",FALSE,TRUE)</formula>
    </cfRule>
    <cfRule type="expression" dxfId="1868" priority="13114">
      <formula>IF(RIGHT(TEXT(AI128,"0.#"),1)=".",TRUE,FALSE)</formula>
    </cfRule>
  </conditionalFormatting>
  <conditionalFormatting sqref="AM128">
    <cfRule type="expression" dxfId="1867" priority="13111">
      <formula>IF(RIGHT(TEXT(AM128,"0.#"),1)=".",FALSE,TRUE)</formula>
    </cfRule>
    <cfRule type="expression" dxfId="1866" priority="13112">
      <formula>IF(RIGHT(TEXT(AM128,"0.#"),1)=".",TRUE,FALSE)</formula>
    </cfRule>
  </conditionalFormatting>
  <conditionalFormatting sqref="AQ129">
    <cfRule type="expression" dxfId="1865" priority="13103">
      <formula>IF(RIGHT(TEXT(AQ129,"0.#"),1)=".",FALSE,TRUE)</formula>
    </cfRule>
    <cfRule type="expression" dxfId="1864" priority="13104">
      <formula>IF(RIGHT(TEXT(AQ129,"0.#"),1)=".",TRUE,FALSE)</formula>
    </cfRule>
  </conditionalFormatting>
  <conditionalFormatting sqref="AE75">
    <cfRule type="expression" dxfId="1863" priority="13101">
      <formula>IF(RIGHT(TEXT(AE75,"0.#"),1)=".",FALSE,TRUE)</formula>
    </cfRule>
    <cfRule type="expression" dxfId="1862" priority="13102">
      <formula>IF(RIGHT(TEXT(AE75,"0.#"),1)=".",TRUE,FALSE)</formula>
    </cfRule>
  </conditionalFormatting>
  <conditionalFormatting sqref="AE76">
    <cfRule type="expression" dxfId="1861" priority="13099">
      <formula>IF(RIGHT(TEXT(AE76,"0.#"),1)=".",FALSE,TRUE)</formula>
    </cfRule>
    <cfRule type="expression" dxfId="1860" priority="13100">
      <formula>IF(RIGHT(TEXT(AE76,"0.#"),1)=".",TRUE,FALSE)</formula>
    </cfRule>
  </conditionalFormatting>
  <conditionalFormatting sqref="AE77">
    <cfRule type="expression" dxfId="1859" priority="13097">
      <formula>IF(RIGHT(TEXT(AE77,"0.#"),1)=".",FALSE,TRUE)</formula>
    </cfRule>
    <cfRule type="expression" dxfId="1858" priority="13098">
      <formula>IF(RIGHT(TEXT(AE77,"0.#"),1)=".",TRUE,FALSE)</formula>
    </cfRule>
  </conditionalFormatting>
  <conditionalFormatting sqref="AI77">
    <cfRule type="expression" dxfId="1857" priority="13095">
      <formula>IF(RIGHT(TEXT(AI77,"0.#"),1)=".",FALSE,TRUE)</formula>
    </cfRule>
    <cfRule type="expression" dxfId="1856" priority="13096">
      <formula>IF(RIGHT(TEXT(AI77,"0.#"),1)=".",TRUE,FALSE)</formula>
    </cfRule>
  </conditionalFormatting>
  <conditionalFormatting sqref="AI76">
    <cfRule type="expression" dxfId="1855" priority="13093">
      <formula>IF(RIGHT(TEXT(AI76,"0.#"),1)=".",FALSE,TRUE)</formula>
    </cfRule>
    <cfRule type="expression" dxfId="1854" priority="13094">
      <formula>IF(RIGHT(TEXT(AI76,"0.#"),1)=".",TRUE,FALSE)</formula>
    </cfRule>
  </conditionalFormatting>
  <conditionalFormatting sqref="AI75">
    <cfRule type="expression" dxfId="1853" priority="13091">
      <formula>IF(RIGHT(TEXT(AI75,"0.#"),1)=".",FALSE,TRUE)</formula>
    </cfRule>
    <cfRule type="expression" dxfId="1852" priority="13092">
      <formula>IF(RIGHT(TEXT(AI75,"0.#"),1)=".",TRUE,FALSE)</formula>
    </cfRule>
  </conditionalFormatting>
  <conditionalFormatting sqref="AM75">
    <cfRule type="expression" dxfId="1851" priority="13089">
      <formula>IF(RIGHT(TEXT(AM75,"0.#"),1)=".",FALSE,TRUE)</formula>
    </cfRule>
    <cfRule type="expression" dxfId="1850" priority="13090">
      <formula>IF(RIGHT(TEXT(AM75,"0.#"),1)=".",TRUE,FALSE)</formula>
    </cfRule>
  </conditionalFormatting>
  <conditionalFormatting sqref="AM76">
    <cfRule type="expression" dxfId="1849" priority="13087">
      <formula>IF(RIGHT(TEXT(AM76,"0.#"),1)=".",FALSE,TRUE)</formula>
    </cfRule>
    <cfRule type="expression" dxfId="1848" priority="13088">
      <formula>IF(RIGHT(TEXT(AM76,"0.#"),1)=".",TRUE,FALSE)</formula>
    </cfRule>
  </conditionalFormatting>
  <conditionalFormatting sqref="AM77">
    <cfRule type="expression" dxfId="1847" priority="13085">
      <formula>IF(RIGHT(TEXT(AM77,"0.#"),1)=".",FALSE,TRUE)</formula>
    </cfRule>
    <cfRule type="expression" dxfId="1846" priority="13086">
      <formula>IF(RIGHT(TEXT(AM77,"0.#"),1)=".",TRUE,FALSE)</formula>
    </cfRule>
  </conditionalFormatting>
  <conditionalFormatting sqref="AE134:AE135 AI134:AI135 AM134:AM135 AQ134:AQ135 AU134:AU135">
    <cfRule type="expression" dxfId="1845" priority="13071">
      <formula>IF(RIGHT(TEXT(AE134,"0.#"),1)=".",FALSE,TRUE)</formula>
    </cfRule>
    <cfRule type="expression" dxfId="1844" priority="13072">
      <formula>IF(RIGHT(TEXT(AE134,"0.#"),1)=".",TRUE,FALSE)</formula>
    </cfRule>
  </conditionalFormatting>
  <conditionalFormatting sqref="AE433">
    <cfRule type="expression" dxfId="1843" priority="13041">
      <formula>IF(RIGHT(TEXT(AE433,"0.#"),1)=".",FALSE,TRUE)</formula>
    </cfRule>
    <cfRule type="expression" dxfId="1842" priority="13042">
      <formula>IF(RIGHT(TEXT(AE433,"0.#"),1)=".",TRUE,FALSE)</formula>
    </cfRule>
  </conditionalFormatting>
  <conditionalFormatting sqref="AM435">
    <cfRule type="expression" dxfId="1841" priority="13025">
      <formula>IF(RIGHT(TEXT(AM435,"0.#"),1)=".",FALSE,TRUE)</formula>
    </cfRule>
    <cfRule type="expression" dxfId="1840" priority="13026">
      <formula>IF(RIGHT(TEXT(AM435,"0.#"),1)=".",TRUE,FALSE)</formula>
    </cfRule>
  </conditionalFormatting>
  <conditionalFormatting sqref="AE434">
    <cfRule type="expression" dxfId="1839" priority="13039">
      <formula>IF(RIGHT(TEXT(AE434,"0.#"),1)=".",FALSE,TRUE)</formula>
    </cfRule>
    <cfRule type="expression" dxfId="1838" priority="13040">
      <formula>IF(RIGHT(TEXT(AE434,"0.#"),1)=".",TRUE,FALSE)</formula>
    </cfRule>
  </conditionalFormatting>
  <conditionalFormatting sqref="AE435">
    <cfRule type="expression" dxfId="1837" priority="13037">
      <formula>IF(RIGHT(TEXT(AE435,"0.#"),1)=".",FALSE,TRUE)</formula>
    </cfRule>
    <cfRule type="expression" dxfId="1836" priority="13038">
      <formula>IF(RIGHT(TEXT(AE435,"0.#"),1)=".",TRUE,FALSE)</formula>
    </cfRule>
  </conditionalFormatting>
  <conditionalFormatting sqref="AM433">
    <cfRule type="expression" dxfId="1835" priority="13029">
      <formula>IF(RIGHT(TEXT(AM433,"0.#"),1)=".",FALSE,TRUE)</formula>
    </cfRule>
    <cfRule type="expression" dxfId="1834" priority="13030">
      <formula>IF(RIGHT(TEXT(AM433,"0.#"),1)=".",TRUE,FALSE)</formula>
    </cfRule>
  </conditionalFormatting>
  <conditionalFormatting sqref="AM434">
    <cfRule type="expression" dxfId="1833" priority="13027">
      <formula>IF(RIGHT(TEXT(AM434,"0.#"),1)=".",FALSE,TRUE)</formula>
    </cfRule>
    <cfRule type="expression" dxfId="1832" priority="13028">
      <formula>IF(RIGHT(TEXT(AM434,"0.#"),1)=".",TRUE,FALSE)</formula>
    </cfRule>
  </conditionalFormatting>
  <conditionalFormatting sqref="AU433">
    <cfRule type="expression" dxfId="1831" priority="13017">
      <formula>IF(RIGHT(TEXT(AU433,"0.#"),1)=".",FALSE,TRUE)</formula>
    </cfRule>
    <cfRule type="expression" dxfId="1830" priority="13018">
      <formula>IF(RIGHT(TEXT(AU433,"0.#"),1)=".",TRUE,FALSE)</formula>
    </cfRule>
  </conditionalFormatting>
  <conditionalFormatting sqref="AU434">
    <cfRule type="expression" dxfId="1829" priority="13015">
      <formula>IF(RIGHT(TEXT(AU434,"0.#"),1)=".",FALSE,TRUE)</formula>
    </cfRule>
    <cfRule type="expression" dxfId="1828" priority="13016">
      <formula>IF(RIGHT(TEXT(AU434,"0.#"),1)=".",TRUE,FALSE)</formula>
    </cfRule>
  </conditionalFormatting>
  <conditionalFormatting sqref="AU435">
    <cfRule type="expression" dxfId="1827" priority="13013">
      <formula>IF(RIGHT(TEXT(AU435,"0.#"),1)=".",FALSE,TRUE)</formula>
    </cfRule>
    <cfRule type="expression" dxfId="1826" priority="13014">
      <formula>IF(RIGHT(TEXT(AU435,"0.#"),1)=".",TRUE,FALSE)</formula>
    </cfRule>
  </conditionalFormatting>
  <conditionalFormatting sqref="AI435">
    <cfRule type="expression" dxfId="1825" priority="12947">
      <formula>IF(RIGHT(TEXT(AI435,"0.#"),1)=".",FALSE,TRUE)</formula>
    </cfRule>
    <cfRule type="expression" dxfId="1824" priority="12948">
      <formula>IF(RIGHT(TEXT(AI435,"0.#"),1)=".",TRUE,FALSE)</formula>
    </cfRule>
  </conditionalFormatting>
  <conditionalFormatting sqref="AI433">
    <cfRule type="expression" dxfId="1823" priority="12951">
      <formula>IF(RIGHT(TEXT(AI433,"0.#"),1)=".",FALSE,TRUE)</formula>
    </cfRule>
    <cfRule type="expression" dxfId="1822" priority="12952">
      <formula>IF(RIGHT(TEXT(AI433,"0.#"),1)=".",TRUE,FALSE)</formula>
    </cfRule>
  </conditionalFormatting>
  <conditionalFormatting sqref="AI434">
    <cfRule type="expression" dxfId="1821" priority="12949">
      <formula>IF(RIGHT(TEXT(AI434,"0.#"),1)=".",FALSE,TRUE)</formula>
    </cfRule>
    <cfRule type="expression" dxfId="1820" priority="12950">
      <formula>IF(RIGHT(TEXT(AI434,"0.#"),1)=".",TRUE,FALSE)</formula>
    </cfRule>
  </conditionalFormatting>
  <conditionalFormatting sqref="AQ434">
    <cfRule type="expression" dxfId="1819" priority="12933">
      <formula>IF(RIGHT(TEXT(AQ434,"0.#"),1)=".",FALSE,TRUE)</formula>
    </cfRule>
    <cfRule type="expression" dxfId="1818" priority="12934">
      <formula>IF(RIGHT(TEXT(AQ434,"0.#"),1)=".",TRUE,FALSE)</formula>
    </cfRule>
  </conditionalFormatting>
  <conditionalFormatting sqref="AQ435">
    <cfRule type="expression" dxfId="1817" priority="12919">
      <formula>IF(RIGHT(TEXT(AQ435,"0.#"),1)=".",FALSE,TRUE)</formula>
    </cfRule>
    <cfRule type="expression" dxfId="1816" priority="12920">
      <formula>IF(RIGHT(TEXT(AQ435,"0.#"),1)=".",TRUE,FALSE)</formula>
    </cfRule>
  </conditionalFormatting>
  <conditionalFormatting sqref="AQ433">
    <cfRule type="expression" dxfId="1815" priority="12917">
      <formula>IF(RIGHT(TEXT(AQ433,"0.#"),1)=".",FALSE,TRUE)</formula>
    </cfRule>
    <cfRule type="expression" dxfId="1814" priority="12918">
      <formula>IF(RIGHT(TEXT(AQ433,"0.#"),1)=".",TRUE,FALSE)</formula>
    </cfRule>
  </conditionalFormatting>
  <conditionalFormatting sqref="AL840:AO867">
    <cfRule type="expression" dxfId="1813" priority="6641">
      <formula>IF(AND(AL840&gt;=0, RIGHT(TEXT(AL840,"0.#"),1)&lt;&gt;"."),TRUE,FALSE)</formula>
    </cfRule>
    <cfRule type="expression" dxfId="1812" priority="6642">
      <formula>IF(AND(AL840&gt;=0, RIGHT(TEXT(AL840,"0.#"),1)="."),TRUE,FALSE)</formula>
    </cfRule>
    <cfRule type="expression" dxfId="1811" priority="6643">
      <formula>IF(AND(AL840&lt;0, RIGHT(TEXT(AL840,"0.#"),1)&lt;&gt;"."),TRUE,FALSE)</formula>
    </cfRule>
    <cfRule type="expression" dxfId="1810" priority="6644">
      <formula>IF(AND(AL840&lt;0, RIGHT(TEXT(AL840,"0.#"),1)="."),TRUE,FALSE)</formula>
    </cfRule>
  </conditionalFormatting>
  <conditionalFormatting sqref="AQ53:AQ55">
    <cfRule type="expression" dxfId="1809" priority="4663">
      <formula>IF(RIGHT(TEXT(AQ53,"0.#"),1)=".",FALSE,TRUE)</formula>
    </cfRule>
    <cfRule type="expression" dxfId="1808" priority="4664">
      <formula>IF(RIGHT(TEXT(AQ53,"0.#"),1)=".",TRUE,FALSE)</formula>
    </cfRule>
  </conditionalFormatting>
  <conditionalFormatting sqref="AU53:AU55">
    <cfRule type="expression" dxfId="1807" priority="4661">
      <formula>IF(RIGHT(TEXT(AU53,"0.#"),1)=".",FALSE,TRUE)</formula>
    </cfRule>
    <cfRule type="expression" dxfId="1806" priority="4662">
      <formula>IF(RIGHT(TEXT(AU53,"0.#"),1)=".",TRUE,FALSE)</formula>
    </cfRule>
  </conditionalFormatting>
  <conditionalFormatting sqref="AQ60:AQ62">
    <cfRule type="expression" dxfId="1805" priority="4659">
      <formula>IF(RIGHT(TEXT(AQ60,"0.#"),1)=".",FALSE,TRUE)</formula>
    </cfRule>
    <cfRule type="expression" dxfId="1804" priority="4660">
      <formula>IF(RIGHT(TEXT(AQ60,"0.#"),1)=".",TRUE,FALSE)</formula>
    </cfRule>
  </conditionalFormatting>
  <conditionalFormatting sqref="AU60:AU62">
    <cfRule type="expression" dxfId="1803" priority="4657">
      <formula>IF(RIGHT(TEXT(AU60,"0.#"),1)=".",FALSE,TRUE)</formula>
    </cfRule>
    <cfRule type="expression" dxfId="1802" priority="4658">
      <formula>IF(RIGHT(TEXT(AU60,"0.#"),1)=".",TRUE,FALSE)</formula>
    </cfRule>
  </conditionalFormatting>
  <conditionalFormatting sqref="AQ75:AQ77">
    <cfRule type="expression" dxfId="1801" priority="4655">
      <formula>IF(RIGHT(TEXT(AQ75,"0.#"),1)=".",FALSE,TRUE)</formula>
    </cfRule>
    <cfRule type="expression" dxfId="1800" priority="4656">
      <formula>IF(RIGHT(TEXT(AQ75,"0.#"),1)=".",TRUE,FALSE)</formula>
    </cfRule>
  </conditionalFormatting>
  <conditionalFormatting sqref="AU75:AU77">
    <cfRule type="expression" dxfId="1799" priority="4653">
      <formula>IF(RIGHT(TEXT(AU75,"0.#"),1)=".",FALSE,TRUE)</formula>
    </cfRule>
    <cfRule type="expression" dxfId="1798" priority="4654">
      <formula>IF(RIGHT(TEXT(AU75,"0.#"),1)=".",TRUE,FALSE)</formula>
    </cfRule>
  </conditionalFormatting>
  <conditionalFormatting sqref="AQ87:AQ89">
    <cfRule type="expression" dxfId="1797" priority="4651">
      <formula>IF(RIGHT(TEXT(AQ87,"0.#"),1)=".",FALSE,TRUE)</formula>
    </cfRule>
    <cfRule type="expression" dxfId="1796" priority="4652">
      <formula>IF(RIGHT(TEXT(AQ87,"0.#"),1)=".",TRUE,FALSE)</formula>
    </cfRule>
  </conditionalFormatting>
  <conditionalFormatting sqref="AU87:AU89">
    <cfRule type="expression" dxfId="1795" priority="4649">
      <formula>IF(RIGHT(TEXT(AU87,"0.#"),1)=".",FALSE,TRUE)</formula>
    </cfRule>
    <cfRule type="expression" dxfId="1794" priority="4650">
      <formula>IF(RIGHT(TEXT(AU87,"0.#"),1)=".",TRUE,FALSE)</formula>
    </cfRule>
  </conditionalFormatting>
  <conditionalFormatting sqref="AQ92:AQ94">
    <cfRule type="expression" dxfId="1793" priority="4647">
      <formula>IF(RIGHT(TEXT(AQ92,"0.#"),1)=".",FALSE,TRUE)</formula>
    </cfRule>
    <cfRule type="expression" dxfId="1792" priority="4648">
      <formula>IF(RIGHT(TEXT(AQ92,"0.#"),1)=".",TRUE,FALSE)</formula>
    </cfRule>
  </conditionalFormatting>
  <conditionalFormatting sqref="AU92:AU94">
    <cfRule type="expression" dxfId="1791" priority="4645">
      <formula>IF(RIGHT(TEXT(AU92,"0.#"),1)=".",FALSE,TRUE)</formula>
    </cfRule>
    <cfRule type="expression" dxfId="1790" priority="4646">
      <formula>IF(RIGHT(TEXT(AU92,"0.#"),1)=".",TRUE,FALSE)</formula>
    </cfRule>
  </conditionalFormatting>
  <conditionalFormatting sqref="AQ97:AQ99">
    <cfRule type="expression" dxfId="1789" priority="4643">
      <formula>IF(RIGHT(TEXT(AQ97,"0.#"),1)=".",FALSE,TRUE)</formula>
    </cfRule>
    <cfRule type="expression" dxfId="1788" priority="4644">
      <formula>IF(RIGHT(TEXT(AQ97,"0.#"),1)=".",TRUE,FALSE)</formula>
    </cfRule>
  </conditionalFormatting>
  <conditionalFormatting sqref="AU97:AU99">
    <cfRule type="expression" dxfId="1787" priority="4641">
      <formula>IF(RIGHT(TEXT(AU97,"0.#"),1)=".",FALSE,TRUE)</formula>
    </cfRule>
    <cfRule type="expression" dxfId="1786" priority="4642">
      <formula>IF(RIGHT(TEXT(AU97,"0.#"),1)=".",TRUE,FALSE)</formula>
    </cfRule>
  </conditionalFormatting>
  <conditionalFormatting sqref="AE458">
    <cfRule type="expression" dxfId="1785" priority="4335">
      <formula>IF(RIGHT(TEXT(AE458,"0.#"),1)=".",FALSE,TRUE)</formula>
    </cfRule>
    <cfRule type="expression" dxfId="1784" priority="4336">
      <formula>IF(RIGHT(TEXT(AE458,"0.#"),1)=".",TRUE,FALSE)</formula>
    </cfRule>
  </conditionalFormatting>
  <conditionalFormatting sqref="AM460">
    <cfRule type="expression" dxfId="1783" priority="4325">
      <formula>IF(RIGHT(TEXT(AM460,"0.#"),1)=".",FALSE,TRUE)</formula>
    </cfRule>
    <cfRule type="expression" dxfId="1782" priority="4326">
      <formula>IF(RIGHT(TEXT(AM460,"0.#"),1)=".",TRUE,FALSE)</formula>
    </cfRule>
  </conditionalFormatting>
  <conditionalFormatting sqref="AE459">
    <cfRule type="expression" dxfId="1781" priority="4333">
      <formula>IF(RIGHT(TEXT(AE459,"0.#"),1)=".",FALSE,TRUE)</formula>
    </cfRule>
    <cfRule type="expression" dxfId="1780" priority="4334">
      <formula>IF(RIGHT(TEXT(AE459,"0.#"),1)=".",TRUE,FALSE)</formula>
    </cfRule>
  </conditionalFormatting>
  <conditionalFormatting sqref="AE460">
    <cfRule type="expression" dxfId="1779" priority="4331">
      <formula>IF(RIGHT(TEXT(AE460,"0.#"),1)=".",FALSE,TRUE)</formula>
    </cfRule>
    <cfRule type="expression" dxfId="1778" priority="4332">
      <formula>IF(RIGHT(TEXT(AE460,"0.#"),1)=".",TRUE,FALSE)</formula>
    </cfRule>
  </conditionalFormatting>
  <conditionalFormatting sqref="AM458">
    <cfRule type="expression" dxfId="1777" priority="4329">
      <formula>IF(RIGHT(TEXT(AM458,"0.#"),1)=".",FALSE,TRUE)</formula>
    </cfRule>
    <cfRule type="expression" dxfId="1776" priority="4330">
      <formula>IF(RIGHT(TEXT(AM458,"0.#"),1)=".",TRUE,FALSE)</formula>
    </cfRule>
  </conditionalFormatting>
  <conditionalFormatting sqref="AM459">
    <cfRule type="expression" dxfId="1775" priority="4327">
      <formula>IF(RIGHT(TEXT(AM459,"0.#"),1)=".",FALSE,TRUE)</formula>
    </cfRule>
    <cfRule type="expression" dxfId="1774" priority="4328">
      <formula>IF(RIGHT(TEXT(AM459,"0.#"),1)=".",TRUE,FALSE)</formula>
    </cfRule>
  </conditionalFormatting>
  <conditionalFormatting sqref="AU458">
    <cfRule type="expression" dxfId="1773" priority="4323">
      <formula>IF(RIGHT(TEXT(AU458,"0.#"),1)=".",FALSE,TRUE)</formula>
    </cfRule>
    <cfRule type="expression" dxfId="1772" priority="4324">
      <formula>IF(RIGHT(TEXT(AU458,"0.#"),1)=".",TRUE,FALSE)</formula>
    </cfRule>
  </conditionalFormatting>
  <conditionalFormatting sqref="AU459">
    <cfRule type="expression" dxfId="1771" priority="4321">
      <formula>IF(RIGHT(TEXT(AU459,"0.#"),1)=".",FALSE,TRUE)</formula>
    </cfRule>
    <cfRule type="expression" dxfId="1770" priority="4322">
      <formula>IF(RIGHT(TEXT(AU459,"0.#"),1)=".",TRUE,FALSE)</formula>
    </cfRule>
  </conditionalFormatting>
  <conditionalFormatting sqref="AU460">
    <cfRule type="expression" dxfId="1769" priority="4319">
      <formula>IF(RIGHT(TEXT(AU460,"0.#"),1)=".",FALSE,TRUE)</formula>
    </cfRule>
    <cfRule type="expression" dxfId="1768" priority="4320">
      <formula>IF(RIGHT(TEXT(AU460,"0.#"),1)=".",TRUE,FALSE)</formula>
    </cfRule>
  </conditionalFormatting>
  <conditionalFormatting sqref="AI460">
    <cfRule type="expression" dxfId="1767" priority="4313">
      <formula>IF(RIGHT(TEXT(AI460,"0.#"),1)=".",FALSE,TRUE)</formula>
    </cfRule>
    <cfRule type="expression" dxfId="1766" priority="4314">
      <formula>IF(RIGHT(TEXT(AI460,"0.#"),1)=".",TRUE,FALSE)</formula>
    </cfRule>
  </conditionalFormatting>
  <conditionalFormatting sqref="AI458">
    <cfRule type="expression" dxfId="1765" priority="4317">
      <formula>IF(RIGHT(TEXT(AI458,"0.#"),1)=".",FALSE,TRUE)</formula>
    </cfRule>
    <cfRule type="expression" dxfId="1764" priority="4318">
      <formula>IF(RIGHT(TEXT(AI458,"0.#"),1)=".",TRUE,FALSE)</formula>
    </cfRule>
  </conditionalFormatting>
  <conditionalFormatting sqref="AI459">
    <cfRule type="expression" dxfId="1763" priority="4315">
      <formula>IF(RIGHT(TEXT(AI459,"0.#"),1)=".",FALSE,TRUE)</formula>
    </cfRule>
    <cfRule type="expression" dxfId="1762" priority="4316">
      <formula>IF(RIGHT(TEXT(AI459,"0.#"),1)=".",TRUE,FALSE)</formula>
    </cfRule>
  </conditionalFormatting>
  <conditionalFormatting sqref="AQ459">
    <cfRule type="expression" dxfId="1761" priority="4311">
      <formula>IF(RIGHT(TEXT(AQ459,"0.#"),1)=".",FALSE,TRUE)</formula>
    </cfRule>
    <cfRule type="expression" dxfId="1760" priority="4312">
      <formula>IF(RIGHT(TEXT(AQ459,"0.#"),1)=".",TRUE,FALSE)</formula>
    </cfRule>
  </conditionalFormatting>
  <conditionalFormatting sqref="AQ460">
    <cfRule type="expression" dxfId="1759" priority="4309">
      <formula>IF(RIGHT(TEXT(AQ460,"0.#"),1)=".",FALSE,TRUE)</formula>
    </cfRule>
    <cfRule type="expression" dxfId="1758" priority="4310">
      <formula>IF(RIGHT(TEXT(AQ460,"0.#"),1)=".",TRUE,FALSE)</formula>
    </cfRule>
  </conditionalFormatting>
  <conditionalFormatting sqref="AQ458">
    <cfRule type="expression" dxfId="1757" priority="4307">
      <formula>IF(RIGHT(TEXT(AQ458,"0.#"),1)=".",FALSE,TRUE)</formula>
    </cfRule>
    <cfRule type="expression" dxfId="1756" priority="4308">
      <formula>IF(RIGHT(TEXT(AQ458,"0.#"),1)=".",TRUE,FALSE)</formula>
    </cfRule>
  </conditionalFormatting>
  <conditionalFormatting sqref="AE120 AM120">
    <cfRule type="expression" dxfId="1755" priority="2985">
      <formula>IF(RIGHT(TEXT(AE120,"0.#"),1)=".",FALSE,TRUE)</formula>
    </cfRule>
    <cfRule type="expression" dxfId="1754" priority="2986">
      <formula>IF(RIGHT(TEXT(AE120,"0.#"),1)=".",TRUE,FALSE)</formula>
    </cfRule>
  </conditionalFormatting>
  <conditionalFormatting sqref="AI126">
    <cfRule type="expression" dxfId="1753" priority="2975">
      <formula>IF(RIGHT(TEXT(AI126,"0.#"),1)=".",FALSE,TRUE)</formula>
    </cfRule>
    <cfRule type="expression" dxfId="1752" priority="2976">
      <formula>IF(RIGHT(TEXT(AI126,"0.#"),1)=".",TRUE,FALSE)</formula>
    </cfRule>
  </conditionalFormatting>
  <conditionalFormatting sqref="AI120">
    <cfRule type="expression" dxfId="1751" priority="2983">
      <formula>IF(RIGHT(TEXT(AI120,"0.#"),1)=".",FALSE,TRUE)</formula>
    </cfRule>
    <cfRule type="expression" dxfId="1750" priority="2984">
      <formula>IF(RIGHT(TEXT(AI120,"0.#"),1)=".",TRUE,FALSE)</formula>
    </cfRule>
  </conditionalFormatting>
  <conditionalFormatting sqref="AE123 AM123">
    <cfRule type="expression" dxfId="1749" priority="2981">
      <formula>IF(RIGHT(TEXT(AE123,"0.#"),1)=".",FALSE,TRUE)</formula>
    </cfRule>
    <cfRule type="expression" dxfId="1748" priority="2982">
      <formula>IF(RIGHT(TEXT(AE123,"0.#"),1)=".",TRUE,FALSE)</formula>
    </cfRule>
  </conditionalFormatting>
  <conditionalFormatting sqref="AI123">
    <cfRule type="expression" dxfId="1747" priority="2979">
      <formula>IF(RIGHT(TEXT(AI123,"0.#"),1)=".",FALSE,TRUE)</formula>
    </cfRule>
    <cfRule type="expression" dxfId="1746" priority="2980">
      <formula>IF(RIGHT(TEXT(AI123,"0.#"),1)=".",TRUE,FALSE)</formula>
    </cfRule>
  </conditionalFormatting>
  <conditionalFormatting sqref="AE126 AM126">
    <cfRule type="expression" dxfId="1745" priority="2977">
      <formula>IF(RIGHT(TEXT(AE126,"0.#"),1)=".",FALSE,TRUE)</formula>
    </cfRule>
    <cfRule type="expression" dxfId="1744" priority="2978">
      <formula>IF(RIGHT(TEXT(AE126,"0.#"),1)=".",TRUE,FALSE)</formula>
    </cfRule>
  </conditionalFormatting>
  <conditionalFormatting sqref="AE129 AM129">
    <cfRule type="expression" dxfId="1743" priority="2973">
      <formula>IF(RIGHT(TEXT(AE129,"0.#"),1)=".",FALSE,TRUE)</formula>
    </cfRule>
    <cfRule type="expression" dxfId="1742" priority="2974">
      <formula>IF(RIGHT(TEXT(AE129,"0.#"),1)=".",TRUE,FALSE)</formula>
    </cfRule>
  </conditionalFormatting>
  <conditionalFormatting sqref="AI129">
    <cfRule type="expression" dxfId="1741" priority="2971">
      <formula>IF(RIGHT(TEXT(AI129,"0.#"),1)=".",FALSE,TRUE)</formula>
    </cfRule>
    <cfRule type="expression" dxfId="1740" priority="2972">
      <formula>IF(RIGHT(TEXT(AI129,"0.#"),1)=".",TRUE,FALSE)</formula>
    </cfRule>
  </conditionalFormatting>
  <conditionalFormatting sqref="Y840:Y867">
    <cfRule type="expression" dxfId="1739" priority="2969">
      <formula>IF(RIGHT(TEXT(Y840,"0.#"),1)=".",FALSE,TRUE)</formula>
    </cfRule>
    <cfRule type="expression" dxfId="1738" priority="2970">
      <formula>IF(RIGHT(TEXT(Y840,"0.#"),1)=".",TRUE,FALSE)</formula>
    </cfRule>
  </conditionalFormatting>
  <conditionalFormatting sqref="AU518">
    <cfRule type="expression" dxfId="1737" priority="1479">
      <formula>IF(RIGHT(TEXT(AU518,"0.#"),1)=".",FALSE,TRUE)</formula>
    </cfRule>
    <cfRule type="expression" dxfId="1736" priority="1480">
      <formula>IF(RIGHT(TEXT(AU518,"0.#"),1)=".",TRUE,FALSE)</formula>
    </cfRule>
  </conditionalFormatting>
  <conditionalFormatting sqref="AQ551">
    <cfRule type="expression" dxfId="1735" priority="1255">
      <formula>IF(RIGHT(TEXT(AQ551,"0.#"),1)=".",FALSE,TRUE)</formula>
    </cfRule>
    <cfRule type="expression" dxfId="1734" priority="1256">
      <formula>IF(RIGHT(TEXT(AQ551,"0.#"),1)=".",TRUE,FALSE)</formula>
    </cfRule>
  </conditionalFormatting>
  <conditionalFormatting sqref="AE556">
    <cfRule type="expression" dxfId="1733" priority="1253">
      <formula>IF(RIGHT(TEXT(AE556,"0.#"),1)=".",FALSE,TRUE)</formula>
    </cfRule>
    <cfRule type="expression" dxfId="1732" priority="1254">
      <formula>IF(RIGHT(TEXT(AE556,"0.#"),1)=".",TRUE,FALSE)</formula>
    </cfRule>
  </conditionalFormatting>
  <conditionalFormatting sqref="AE557">
    <cfRule type="expression" dxfId="1731" priority="1251">
      <formula>IF(RIGHT(TEXT(AE557,"0.#"),1)=".",FALSE,TRUE)</formula>
    </cfRule>
    <cfRule type="expression" dxfId="1730" priority="1252">
      <formula>IF(RIGHT(TEXT(AE557,"0.#"),1)=".",TRUE,FALSE)</formula>
    </cfRule>
  </conditionalFormatting>
  <conditionalFormatting sqref="AE558">
    <cfRule type="expression" dxfId="1729" priority="1249">
      <formula>IF(RIGHT(TEXT(AE558,"0.#"),1)=".",FALSE,TRUE)</formula>
    </cfRule>
    <cfRule type="expression" dxfId="1728" priority="1250">
      <formula>IF(RIGHT(TEXT(AE558,"0.#"),1)=".",TRUE,FALSE)</formula>
    </cfRule>
  </conditionalFormatting>
  <conditionalFormatting sqref="AU556">
    <cfRule type="expression" dxfId="1727" priority="1241">
      <formula>IF(RIGHT(TEXT(AU556,"0.#"),1)=".",FALSE,TRUE)</formula>
    </cfRule>
    <cfRule type="expression" dxfId="1726" priority="1242">
      <formula>IF(RIGHT(TEXT(AU556,"0.#"),1)=".",TRUE,FALSE)</formula>
    </cfRule>
  </conditionalFormatting>
  <conditionalFormatting sqref="AU557">
    <cfRule type="expression" dxfId="1725" priority="1239">
      <formula>IF(RIGHT(TEXT(AU557,"0.#"),1)=".",FALSE,TRUE)</formula>
    </cfRule>
    <cfRule type="expression" dxfId="1724" priority="1240">
      <formula>IF(RIGHT(TEXT(AU557,"0.#"),1)=".",TRUE,FALSE)</formula>
    </cfRule>
  </conditionalFormatting>
  <conditionalFormatting sqref="AU558">
    <cfRule type="expression" dxfId="1723" priority="1237">
      <formula>IF(RIGHT(TEXT(AU558,"0.#"),1)=".",FALSE,TRUE)</formula>
    </cfRule>
    <cfRule type="expression" dxfId="1722" priority="1238">
      <formula>IF(RIGHT(TEXT(AU558,"0.#"),1)=".",TRUE,FALSE)</formula>
    </cfRule>
  </conditionalFormatting>
  <conditionalFormatting sqref="AQ557">
    <cfRule type="expression" dxfId="1721" priority="1229">
      <formula>IF(RIGHT(TEXT(AQ557,"0.#"),1)=".",FALSE,TRUE)</formula>
    </cfRule>
    <cfRule type="expression" dxfId="1720" priority="1230">
      <formula>IF(RIGHT(TEXT(AQ557,"0.#"),1)=".",TRUE,FALSE)</formula>
    </cfRule>
  </conditionalFormatting>
  <conditionalFormatting sqref="AQ558">
    <cfRule type="expression" dxfId="1719" priority="1227">
      <formula>IF(RIGHT(TEXT(AQ558,"0.#"),1)=".",FALSE,TRUE)</formula>
    </cfRule>
    <cfRule type="expression" dxfId="1718" priority="1228">
      <formula>IF(RIGHT(TEXT(AQ558,"0.#"),1)=".",TRUE,FALSE)</formula>
    </cfRule>
  </conditionalFormatting>
  <conditionalFormatting sqref="AQ556">
    <cfRule type="expression" dxfId="1717" priority="1225">
      <formula>IF(RIGHT(TEXT(AQ556,"0.#"),1)=".",FALSE,TRUE)</formula>
    </cfRule>
    <cfRule type="expression" dxfId="1716" priority="1226">
      <formula>IF(RIGHT(TEXT(AQ556,"0.#"),1)=".",TRUE,FALSE)</formula>
    </cfRule>
  </conditionalFormatting>
  <conditionalFormatting sqref="AE561">
    <cfRule type="expression" dxfId="1715" priority="1223">
      <formula>IF(RIGHT(TEXT(AE561,"0.#"),1)=".",FALSE,TRUE)</formula>
    </cfRule>
    <cfRule type="expression" dxfId="1714" priority="1224">
      <formula>IF(RIGHT(TEXT(AE561,"0.#"),1)=".",TRUE,FALSE)</formula>
    </cfRule>
  </conditionalFormatting>
  <conditionalFormatting sqref="AE562">
    <cfRule type="expression" dxfId="1713" priority="1221">
      <formula>IF(RIGHT(TEXT(AE562,"0.#"),1)=".",FALSE,TRUE)</formula>
    </cfRule>
    <cfRule type="expression" dxfId="1712" priority="1222">
      <formula>IF(RIGHT(TEXT(AE562,"0.#"),1)=".",TRUE,FALSE)</formula>
    </cfRule>
  </conditionalFormatting>
  <conditionalFormatting sqref="AE563">
    <cfRule type="expression" dxfId="1711" priority="1219">
      <formula>IF(RIGHT(TEXT(AE563,"0.#"),1)=".",FALSE,TRUE)</formula>
    </cfRule>
    <cfRule type="expression" dxfId="1710" priority="1220">
      <formula>IF(RIGHT(TEXT(AE563,"0.#"),1)=".",TRUE,FALSE)</formula>
    </cfRule>
  </conditionalFormatting>
  <conditionalFormatting sqref="AL1103:AO1132">
    <cfRule type="expression" dxfId="1709" priority="2875">
      <formula>IF(AND(AL1103&gt;=0, RIGHT(TEXT(AL1103,"0.#"),1)&lt;&gt;"."),TRUE,FALSE)</formula>
    </cfRule>
    <cfRule type="expression" dxfId="1708" priority="2876">
      <formula>IF(AND(AL1103&gt;=0, RIGHT(TEXT(AL1103,"0.#"),1)="."),TRUE,FALSE)</formula>
    </cfRule>
    <cfRule type="expression" dxfId="1707" priority="2877">
      <formula>IF(AND(AL1103&lt;0, RIGHT(TEXT(AL1103,"0.#"),1)&lt;&gt;"."),TRUE,FALSE)</formula>
    </cfRule>
    <cfRule type="expression" dxfId="1706" priority="2878">
      <formula>IF(AND(AL1103&lt;0, RIGHT(TEXT(AL1103,"0.#"),1)="."),TRUE,FALSE)</formula>
    </cfRule>
  </conditionalFormatting>
  <conditionalFormatting sqref="Y1103:Y1132">
    <cfRule type="expression" dxfId="1705" priority="2873">
      <formula>IF(RIGHT(TEXT(Y1103,"0.#"),1)=".",FALSE,TRUE)</formula>
    </cfRule>
    <cfRule type="expression" dxfId="1704" priority="2874">
      <formula>IF(RIGHT(TEXT(Y1103,"0.#"),1)=".",TRUE,FALSE)</formula>
    </cfRule>
  </conditionalFormatting>
  <conditionalFormatting sqref="AQ553">
    <cfRule type="expression" dxfId="1703" priority="1257">
      <formula>IF(RIGHT(TEXT(AQ553,"0.#"),1)=".",FALSE,TRUE)</formula>
    </cfRule>
    <cfRule type="expression" dxfId="1702" priority="1258">
      <formula>IF(RIGHT(TEXT(AQ553,"0.#"),1)=".",TRUE,FALSE)</formula>
    </cfRule>
  </conditionalFormatting>
  <conditionalFormatting sqref="AU552">
    <cfRule type="expression" dxfId="1701" priority="1269">
      <formula>IF(RIGHT(TEXT(AU552,"0.#"),1)=".",FALSE,TRUE)</formula>
    </cfRule>
    <cfRule type="expression" dxfId="1700" priority="1270">
      <formula>IF(RIGHT(TEXT(AU552,"0.#"),1)=".",TRUE,FALSE)</formula>
    </cfRule>
  </conditionalFormatting>
  <conditionalFormatting sqref="AE552">
    <cfRule type="expression" dxfId="1699" priority="1281">
      <formula>IF(RIGHT(TEXT(AE552,"0.#"),1)=".",FALSE,TRUE)</formula>
    </cfRule>
    <cfRule type="expression" dxfId="1698" priority="1282">
      <formula>IF(RIGHT(TEXT(AE552,"0.#"),1)=".",TRUE,FALSE)</formula>
    </cfRule>
  </conditionalFormatting>
  <conditionalFormatting sqref="AQ548">
    <cfRule type="expression" dxfId="1697" priority="1287">
      <formula>IF(RIGHT(TEXT(AQ548,"0.#"),1)=".",FALSE,TRUE)</formula>
    </cfRule>
    <cfRule type="expression" dxfId="1696" priority="1288">
      <formula>IF(RIGHT(TEXT(AQ548,"0.#"),1)=".",TRUE,FALSE)</formula>
    </cfRule>
  </conditionalFormatting>
  <conditionalFormatting sqref="AL839:AO839">
    <cfRule type="expression" dxfId="1695" priority="2827">
      <formula>IF(AND(AL839&gt;=0, RIGHT(TEXT(AL839,"0.#"),1)&lt;&gt;"."),TRUE,FALSE)</formula>
    </cfRule>
    <cfRule type="expression" dxfId="1694" priority="2828">
      <formula>IF(AND(AL839&gt;=0, RIGHT(TEXT(AL839,"0.#"),1)="."),TRUE,FALSE)</formula>
    </cfRule>
    <cfRule type="expression" dxfId="1693" priority="2829">
      <formula>IF(AND(AL839&lt;0, RIGHT(TEXT(AL839,"0.#"),1)&lt;&gt;"."),TRUE,FALSE)</formula>
    </cfRule>
    <cfRule type="expression" dxfId="1692" priority="2830">
      <formula>IF(AND(AL839&lt;0, RIGHT(TEXT(AL839,"0.#"),1)="."),TRUE,FALSE)</formula>
    </cfRule>
  </conditionalFormatting>
  <conditionalFormatting sqref="Y839">
    <cfRule type="expression" dxfId="1691" priority="2825">
      <formula>IF(RIGHT(TEXT(Y839,"0.#"),1)=".",FALSE,TRUE)</formula>
    </cfRule>
    <cfRule type="expression" dxfId="1690" priority="2826">
      <formula>IF(RIGHT(TEXT(Y839,"0.#"),1)=".",TRUE,FALSE)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AU139">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73:Y900">
    <cfRule type="expression" dxfId="1373" priority="2085">
      <formula>IF(RIGHT(TEXT(Y873,"0.#"),1)=".",FALSE,TRUE)</formula>
    </cfRule>
    <cfRule type="expression" dxfId="1372" priority="2086">
      <formula>IF(RIGHT(TEXT(Y873,"0.#"),1)=".",TRUE,FALSE)</formula>
    </cfRule>
  </conditionalFormatting>
  <conditionalFormatting sqref="Y872">
    <cfRule type="expression" dxfId="1371" priority="2079">
      <formula>IF(RIGHT(TEXT(Y872,"0.#"),1)=".",FALSE,TRUE)</formula>
    </cfRule>
    <cfRule type="expression" dxfId="1370" priority="2080">
      <formula>IF(RIGHT(TEXT(Y872,"0.#"),1)=".",TRUE,FALSE)</formula>
    </cfRule>
  </conditionalFormatting>
  <conditionalFormatting sqref="Y906:Y933">
    <cfRule type="expression" dxfId="1369" priority="2073">
      <formula>IF(RIGHT(TEXT(Y906,"0.#"),1)=".",FALSE,TRUE)</formula>
    </cfRule>
    <cfRule type="expression" dxfId="1368" priority="2074">
      <formula>IF(RIGHT(TEXT(Y906,"0.#"),1)=".",TRUE,FALSE)</formula>
    </cfRule>
  </conditionalFormatting>
  <conditionalFormatting sqref="Y904:Y905">
    <cfRule type="expression" dxfId="1367" priority="2067">
      <formula>IF(RIGHT(TEXT(Y904,"0.#"),1)=".",FALSE,TRUE)</formula>
    </cfRule>
    <cfRule type="expression" dxfId="1366" priority="2068">
      <formula>IF(RIGHT(TEXT(Y904,"0.#"),1)=".",TRUE,FALSE)</formula>
    </cfRule>
  </conditionalFormatting>
  <conditionalFormatting sqref="Y939:Y966">
    <cfRule type="expression" dxfId="1365" priority="2061">
      <formula>IF(RIGHT(TEXT(Y939,"0.#"),1)=".",FALSE,TRUE)</formula>
    </cfRule>
    <cfRule type="expression" dxfId="1364" priority="2062">
      <formula>IF(RIGHT(TEXT(Y939,"0.#"),1)=".",TRUE,FALSE)</formula>
    </cfRule>
  </conditionalFormatting>
  <conditionalFormatting sqref="Y937:Y938">
    <cfRule type="expression" dxfId="1363" priority="2055">
      <formula>IF(RIGHT(TEXT(Y937,"0.#"),1)=".",FALSE,TRUE)</formula>
    </cfRule>
    <cfRule type="expression" dxfId="1362" priority="2056">
      <formula>IF(RIGHT(TEXT(Y937,"0.#"),1)=".",TRUE,FALSE)</formula>
    </cfRule>
  </conditionalFormatting>
  <conditionalFormatting sqref="Y972:Y999">
    <cfRule type="expression" dxfId="1361" priority="2049">
      <formula>IF(RIGHT(TEXT(Y972,"0.#"),1)=".",FALSE,TRUE)</formula>
    </cfRule>
    <cfRule type="expression" dxfId="1360" priority="2050">
      <formula>IF(RIGHT(TEXT(Y972,"0.#"),1)=".",TRUE,FALSE)</formula>
    </cfRule>
  </conditionalFormatting>
  <conditionalFormatting sqref="Y970:Y971">
    <cfRule type="expression" dxfId="1359" priority="2043">
      <formula>IF(RIGHT(TEXT(Y970,"0.#"),1)=".",FALSE,TRUE)</formula>
    </cfRule>
    <cfRule type="expression" dxfId="1358" priority="2044">
      <formula>IF(RIGHT(TEXT(Y970,"0.#"),1)=".",TRUE,FALSE)</formula>
    </cfRule>
  </conditionalFormatting>
  <conditionalFormatting sqref="Y1005:Y1032">
    <cfRule type="expression" dxfId="1357" priority="2037">
      <formula>IF(RIGHT(TEXT(Y1005,"0.#"),1)=".",FALSE,TRUE)</formula>
    </cfRule>
    <cfRule type="expression" dxfId="1356" priority="2038">
      <formula>IF(RIGHT(TEXT(Y1005,"0.#"),1)=".",TRUE,FALSE)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73:AO900">
    <cfRule type="expression" dxfId="1275" priority="2087">
      <formula>IF(AND(AL873&gt;=0, RIGHT(TEXT(AL873,"0.#"),1)&lt;&gt;"."),TRUE,FALSE)</formula>
    </cfRule>
    <cfRule type="expression" dxfId="1274" priority="2088">
      <formula>IF(AND(AL873&gt;=0, RIGHT(TEXT(AL873,"0.#"),1)="."),TRUE,FALSE)</formula>
    </cfRule>
    <cfRule type="expression" dxfId="1273" priority="2089">
      <formula>IF(AND(AL873&lt;0, RIGHT(TEXT(AL873,"0.#"),1)&lt;&gt;"."),TRUE,FALSE)</formula>
    </cfRule>
    <cfRule type="expression" dxfId="1272" priority="2090">
      <formula>IF(AND(AL873&lt;0, RIGHT(TEXT(AL873,"0.#"),1)="."),TRUE,FALSE)</formula>
    </cfRule>
  </conditionalFormatting>
  <conditionalFormatting sqref="AL872:AO872">
    <cfRule type="expression" dxfId="1271" priority="2081">
      <formula>IF(AND(AL872&gt;=0, RIGHT(TEXT(AL872,"0.#"),1)&lt;&gt;"."),TRUE,FALSE)</formula>
    </cfRule>
    <cfRule type="expression" dxfId="1270" priority="2082">
      <formula>IF(AND(AL872&gt;=0, RIGHT(TEXT(AL872,"0.#"),1)="."),TRUE,FALSE)</formula>
    </cfRule>
    <cfRule type="expression" dxfId="1269" priority="2083">
      <formula>IF(AND(AL872&lt;0, RIGHT(TEXT(AL872,"0.#"),1)&lt;&gt;"."),TRUE,FALSE)</formula>
    </cfRule>
    <cfRule type="expression" dxfId="1268" priority="2084">
      <formula>IF(AND(AL872&lt;0, RIGHT(TEXT(AL872,"0.#"),1)="."),TRUE,FALSE)</formula>
    </cfRule>
  </conditionalFormatting>
  <conditionalFormatting sqref="AL906:AO933">
    <cfRule type="expression" dxfId="1267" priority="2075">
      <formula>IF(AND(AL906&gt;=0, RIGHT(TEXT(AL906,"0.#"),1)&lt;&gt;"."),TRUE,FALSE)</formula>
    </cfRule>
    <cfRule type="expression" dxfId="1266" priority="2076">
      <formula>IF(AND(AL906&gt;=0, RIGHT(TEXT(AL906,"0.#"),1)="."),TRUE,FALSE)</formula>
    </cfRule>
    <cfRule type="expression" dxfId="1265" priority="2077">
      <formula>IF(AND(AL906&lt;0, RIGHT(TEXT(AL906,"0.#"),1)&lt;&gt;"."),TRUE,FALSE)</formula>
    </cfRule>
    <cfRule type="expression" dxfId="1264" priority="2078">
      <formula>IF(AND(AL906&lt;0, RIGHT(TEXT(AL906,"0.#"),1)="."),TRUE,FALSE)</formula>
    </cfRule>
  </conditionalFormatting>
  <conditionalFormatting sqref="AL904:AO905">
    <cfRule type="expression" dxfId="1263" priority="2069">
      <formula>IF(AND(AL904&gt;=0, RIGHT(TEXT(AL904,"0.#"),1)&lt;&gt;"."),TRUE,FALSE)</formula>
    </cfRule>
    <cfRule type="expression" dxfId="1262" priority="2070">
      <formula>IF(AND(AL904&gt;=0, RIGHT(TEXT(AL904,"0.#"),1)="."),TRUE,FALSE)</formula>
    </cfRule>
    <cfRule type="expression" dxfId="1261" priority="2071">
      <formula>IF(AND(AL904&lt;0, RIGHT(TEXT(AL904,"0.#"),1)&lt;&gt;"."),TRUE,FALSE)</formula>
    </cfRule>
    <cfRule type="expression" dxfId="1260" priority="2072">
      <formula>IF(AND(AL904&lt;0, RIGHT(TEXT(AL904,"0.#"),1)="."),TRUE,FALSE)</formula>
    </cfRule>
  </conditionalFormatting>
  <conditionalFormatting sqref="AL939:AO966">
    <cfRule type="expression" dxfId="1259" priority="2063">
      <formula>IF(AND(AL939&gt;=0, RIGHT(TEXT(AL939,"0.#"),1)&lt;&gt;"."),TRUE,FALSE)</formula>
    </cfRule>
    <cfRule type="expression" dxfId="1258" priority="2064">
      <formula>IF(AND(AL939&gt;=0, RIGHT(TEXT(AL939,"0.#"),1)="."),TRUE,FALSE)</formula>
    </cfRule>
    <cfRule type="expression" dxfId="1257" priority="2065">
      <formula>IF(AND(AL939&lt;0, RIGHT(TEXT(AL939,"0.#"),1)&lt;&gt;"."),TRUE,FALSE)</formula>
    </cfRule>
    <cfRule type="expression" dxfId="1256" priority="2066">
      <formula>IF(AND(AL939&lt;0, RIGHT(TEXT(AL939,"0.#"),1)="."),TRUE,FALSE)</formula>
    </cfRule>
  </conditionalFormatting>
  <conditionalFormatting sqref="AL937:AO938">
    <cfRule type="expression" dxfId="1255" priority="2057">
      <formula>IF(AND(AL937&gt;=0, RIGHT(TEXT(AL937,"0.#"),1)&lt;&gt;"."),TRUE,FALSE)</formula>
    </cfRule>
    <cfRule type="expression" dxfId="1254" priority="2058">
      <formula>IF(AND(AL937&gt;=0, RIGHT(TEXT(AL937,"0.#"),1)="."),TRUE,FALSE)</formula>
    </cfRule>
    <cfRule type="expression" dxfId="1253" priority="2059">
      <formula>IF(AND(AL937&lt;0, RIGHT(TEXT(AL937,"0.#"),1)&lt;&gt;"."),TRUE,FALSE)</formula>
    </cfRule>
    <cfRule type="expression" dxfId="1252" priority="2060">
      <formula>IF(AND(AL937&lt;0, RIGHT(TEXT(AL937,"0.#"),1)="."),TRUE,FALSE)</formula>
    </cfRule>
  </conditionalFormatting>
  <conditionalFormatting sqref="AL972:AO999">
    <cfRule type="expression" dxfId="1251" priority="2051">
      <formula>IF(AND(AL972&gt;=0, RIGHT(TEXT(AL972,"0.#"),1)&lt;&gt;"."),TRUE,FALSE)</formula>
    </cfRule>
    <cfRule type="expression" dxfId="1250" priority="2052">
      <formula>IF(AND(AL972&gt;=0, RIGHT(TEXT(AL972,"0.#"),1)="."),TRUE,FALSE)</formula>
    </cfRule>
    <cfRule type="expression" dxfId="1249" priority="2053">
      <formula>IF(AND(AL972&lt;0, RIGHT(TEXT(AL972,"0.#"),1)&lt;&gt;"."),TRUE,FALSE)</formula>
    </cfRule>
    <cfRule type="expression" dxfId="1248" priority="2054">
      <formula>IF(AND(AL972&lt;0, RIGHT(TEXT(AL972,"0.#"),1)="."),TRUE,FALSE)</formula>
    </cfRule>
  </conditionalFormatting>
  <conditionalFormatting sqref="AL970:AO971">
    <cfRule type="expression" dxfId="1247" priority="2045">
      <formula>IF(AND(AL970&gt;=0, RIGHT(TEXT(AL970,"0.#"),1)&lt;&gt;"."),TRUE,FALSE)</formula>
    </cfRule>
    <cfRule type="expression" dxfId="1246" priority="2046">
      <formula>IF(AND(AL970&gt;=0, RIGHT(TEXT(AL970,"0.#"),1)="."),TRUE,FALSE)</formula>
    </cfRule>
    <cfRule type="expression" dxfId="1245" priority="2047">
      <formula>IF(AND(AL970&lt;0, RIGHT(TEXT(AL970,"0.#"),1)&lt;&gt;"."),TRUE,FALSE)</formula>
    </cfRule>
    <cfRule type="expression" dxfId="1244" priority="2048">
      <formula>IF(AND(AL970&lt;0, RIGHT(TEXT(AL970,"0.#"),1)="."),TRUE,FALSE)</formula>
    </cfRule>
  </conditionalFormatting>
  <conditionalFormatting sqref="AL1005:AO1032">
    <cfRule type="expression" dxfId="1243" priority="2039">
      <formula>IF(AND(AL1005&gt;=0, RIGHT(TEXT(AL1005,"0.#"),1)&lt;&gt;"."),TRUE,FALSE)</formula>
    </cfRule>
    <cfRule type="expression" dxfId="1242" priority="2040">
      <formula>IF(AND(AL1005&gt;=0, RIGHT(TEXT(AL1005,"0.#"),1)="."),TRUE,FALSE)</formula>
    </cfRule>
    <cfRule type="expression" dxfId="1241" priority="2041">
      <formula>IF(AND(AL1005&lt;0, RIGHT(TEXT(AL1005,"0.#"),1)&lt;&gt;"."),TRUE,FALSE)</formula>
    </cfRule>
    <cfRule type="expression" dxfId="1240" priority="2042">
      <formula>IF(AND(AL1005&lt;0, RIGHT(TEXT(AL1005,"0.#"),1)="."),TRUE,FALSE)</formula>
    </cfRule>
  </conditionalFormatting>
  <conditionalFormatting sqref="AL1003:AO1004">
    <cfRule type="expression" dxfId="1239" priority="2033">
      <formula>IF(AND(AL1003&gt;=0, RIGHT(TEXT(AL1003,"0.#"),1)&lt;&gt;"."),TRUE,FALSE)</formula>
    </cfRule>
    <cfRule type="expression" dxfId="1238" priority="2034">
      <formula>IF(AND(AL1003&gt;=0, RIGHT(TEXT(AL1003,"0.#"),1)="."),TRUE,FALSE)</formula>
    </cfRule>
    <cfRule type="expression" dxfId="1237" priority="2035">
      <formula>IF(AND(AL1003&lt;0, RIGHT(TEXT(AL1003,"0.#"),1)&lt;&gt;"."),TRUE,FALSE)</formula>
    </cfRule>
    <cfRule type="expression" dxfId="1236" priority="2036">
      <formula>IF(AND(AL1003&lt;0, RIGHT(TEXT(AL1003,"0.#"),1)="."),TRUE,FALSE)</formula>
    </cfRule>
  </conditionalFormatting>
  <conditionalFormatting sqref="Y1003:Y1004">
    <cfRule type="expression" dxfId="1235" priority="2031">
      <formula>IF(RIGHT(TEXT(Y1003,"0.#"),1)=".",FALSE,TRUE)</formula>
    </cfRule>
    <cfRule type="expression" dxfId="1234" priority="2032">
      <formula>IF(RIGHT(TEXT(Y1003,"0.#"),1)=".",TRUE,FALSE)</formula>
    </cfRule>
  </conditionalFormatting>
  <conditionalFormatting sqref="AL1038:AO1065">
    <cfRule type="expression" dxfId="1233" priority="2027">
      <formula>IF(AND(AL1038&gt;=0, RIGHT(TEXT(AL1038,"0.#"),1)&lt;&gt;"."),TRUE,FALSE)</formula>
    </cfRule>
    <cfRule type="expression" dxfId="1232" priority="2028">
      <formula>IF(AND(AL1038&gt;=0, RIGHT(TEXT(AL1038,"0.#"),1)="."),TRUE,FALSE)</formula>
    </cfRule>
    <cfRule type="expression" dxfId="1231" priority="2029">
      <formula>IF(AND(AL1038&lt;0, RIGHT(TEXT(AL1038,"0.#"),1)&lt;&gt;"."),TRUE,FALSE)</formula>
    </cfRule>
    <cfRule type="expression" dxfId="1230" priority="2030">
      <formula>IF(AND(AL1038&lt;0, RIGHT(TEXT(AL1038,"0.#"),1)="."),TRUE,FALSE)</formula>
    </cfRule>
  </conditionalFormatting>
  <conditionalFormatting sqref="Y1038:Y1065">
    <cfRule type="expression" dxfId="1229" priority="2025">
      <formula>IF(RIGHT(TEXT(Y1038,"0.#"),1)=".",FALSE,TRUE)</formula>
    </cfRule>
    <cfRule type="expression" dxfId="1228" priority="2026">
      <formula>IF(RIGHT(TEXT(Y1038,"0.#"),1)=".",TRUE,FALSE)</formula>
    </cfRule>
  </conditionalFormatting>
  <conditionalFormatting sqref="AL1036:AO1037">
    <cfRule type="expression" dxfId="1227" priority="2021">
      <formula>IF(AND(AL1036&gt;=0, RIGHT(TEXT(AL1036,"0.#"),1)&lt;&gt;"."),TRUE,FALSE)</formula>
    </cfRule>
    <cfRule type="expression" dxfId="1226" priority="2022">
      <formula>IF(AND(AL1036&gt;=0, RIGHT(TEXT(AL1036,"0.#"),1)="."),TRUE,FALSE)</formula>
    </cfRule>
    <cfRule type="expression" dxfId="1225" priority="2023">
      <formula>IF(AND(AL1036&lt;0, RIGHT(TEXT(AL1036,"0.#"),1)&lt;&gt;"."),TRUE,FALSE)</formula>
    </cfRule>
    <cfRule type="expression" dxfId="1224" priority="2024">
      <formula>IF(AND(AL1036&lt;0, RIGHT(TEXT(AL1036,"0.#"),1)="."),TRUE,FALSE)</formula>
    </cfRule>
  </conditionalFormatting>
  <conditionalFormatting sqref="Y1036:Y1037">
    <cfRule type="expression" dxfId="1223" priority="2019">
      <formula>IF(RIGHT(TEXT(Y1036,"0.#"),1)=".",FALSE,TRUE)</formula>
    </cfRule>
    <cfRule type="expression" dxfId="1222" priority="2020">
      <formula>IF(RIGHT(TEXT(Y1036,"0.#"),1)=".",TRUE,FALSE)</formula>
    </cfRule>
  </conditionalFormatting>
  <conditionalFormatting sqref="AL1071:AO1098">
    <cfRule type="expression" dxfId="1221" priority="2015">
      <formula>IF(AND(AL1071&gt;=0, RIGHT(TEXT(AL1071,"0.#"),1)&lt;&gt;"."),TRUE,FALSE)</formula>
    </cfRule>
    <cfRule type="expression" dxfId="1220" priority="2016">
      <formula>IF(AND(AL1071&gt;=0, RIGHT(TEXT(AL1071,"0.#"),1)="."),TRUE,FALSE)</formula>
    </cfRule>
    <cfRule type="expression" dxfId="1219" priority="2017">
      <formula>IF(AND(AL1071&lt;0, RIGHT(TEXT(AL1071,"0.#"),1)&lt;&gt;"."),TRUE,FALSE)</formula>
    </cfRule>
    <cfRule type="expression" dxfId="1218" priority="2018">
      <formula>IF(AND(AL1071&lt;0, RIGHT(TEXT(AL1071,"0.#"),1)="."),TRUE,FALSE)</formula>
    </cfRule>
  </conditionalFormatting>
  <conditionalFormatting sqref="Y1071:Y1098">
    <cfRule type="expression" dxfId="1217" priority="2013">
      <formula>IF(RIGHT(TEXT(Y1071,"0.#"),1)=".",FALSE,TRUE)</formula>
    </cfRule>
    <cfRule type="expression" dxfId="1216" priority="2014">
      <formula>IF(RIGHT(TEXT(Y1071,"0.#"),1)=".",TRUE,FALSE)</formula>
    </cfRule>
  </conditionalFormatting>
  <conditionalFormatting sqref="AL1069:AO1070">
    <cfRule type="expression" dxfId="1215" priority="2009">
      <formula>IF(AND(AL1069&gt;=0, RIGHT(TEXT(AL1069,"0.#"),1)&lt;&gt;"."),TRUE,FALSE)</formula>
    </cfRule>
    <cfRule type="expression" dxfId="1214" priority="2010">
      <formula>IF(AND(AL1069&gt;=0, RIGHT(TEXT(AL1069,"0.#"),1)="."),TRUE,FALSE)</formula>
    </cfRule>
    <cfRule type="expression" dxfId="1213" priority="2011">
      <formula>IF(AND(AL1069&lt;0, RIGHT(TEXT(AL1069,"0.#"),1)&lt;&gt;"."),TRUE,FALSE)</formula>
    </cfRule>
    <cfRule type="expression" dxfId="1212" priority="2012">
      <formula>IF(AND(AL1069&lt;0, RIGHT(TEXT(AL1069,"0.#"),1)="."),TRUE,FALSE)</formula>
    </cfRule>
  </conditionalFormatting>
  <conditionalFormatting sqref="Y1069:Y1070">
    <cfRule type="expression" dxfId="1211" priority="2007">
      <formula>IF(RIGHT(TEXT(Y1069,"0.#"),1)=".",FALSE,TRUE)</formula>
    </cfRule>
    <cfRule type="expression" dxfId="1210" priority="2008">
      <formula>IF(RIGHT(TEXT(Y1069,"0.#"),1)=".",TRUE,FALSE)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Y782">
    <cfRule type="expression" dxfId="15" priority="15">
      <formula>IF(RIGHT(TEXT(Y782,"0.#"),1)=".",FALSE,TRUE)</formula>
    </cfRule>
    <cfRule type="expression" dxfId="14" priority="16">
      <formula>IF(RIGHT(TEXT(Y782,"0.#"),1)=".",TRUE,FALSE)</formula>
    </cfRule>
  </conditionalFormatting>
  <conditionalFormatting sqref="AU782">
    <cfRule type="expression" dxfId="13" priority="13">
      <formula>IF(RIGHT(TEXT(AU782,"0.#"),1)=".",FALSE,TRUE)</formula>
    </cfRule>
    <cfRule type="expression" dxfId="12" priority="14">
      <formula>IF(RIGHT(TEXT(AU782,"0.#"),1)=".",TRUE,FALSE)</formula>
    </cfRule>
  </conditionalFormatting>
  <conditionalFormatting sqref="AL838:AO838">
    <cfRule type="expression" dxfId="11" priority="9">
      <formula>IF(AND(AL838&gt;=0, RIGHT(TEXT(AL838,"0.#"),1)&lt;&gt;"."),TRUE,FALSE)</formula>
    </cfRule>
    <cfRule type="expression" dxfId="10" priority="10">
      <formula>IF(AND(AL838&gt;=0, RIGHT(TEXT(AL838,"0.#"),1)="."),TRUE,FALSE)</formula>
    </cfRule>
    <cfRule type="expression" dxfId="9" priority="11">
      <formula>IF(AND(AL838&lt;0, RIGHT(TEXT(AL838,"0.#"),1)&lt;&gt;"."),TRUE,FALSE)</formula>
    </cfRule>
    <cfRule type="expression" dxfId="8" priority="12">
      <formula>IF(AND(AL838&lt;0, RIGHT(TEXT(AL838,"0.#"),1)="."),TRUE,FALSE)</formula>
    </cfRule>
  </conditionalFormatting>
  <conditionalFormatting sqref="Y838">
    <cfRule type="expression" dxfId="7" priority="7">
      <formula>IF(RIGHT(TEXT(Y838,"0.#"),1)=".",FALSE,TRUE)</formula>
    </cfRule>
    <cfRule type="expression" dxfId="6" priority="8">
      <formula>IF(RIGHT(TEXT(Y838,"0.#"),1)=".",TRUE,FALSE)</formula>
    </cfRule>
  </conditionalFormatting>
  <conditionalFormatting sqref="Y871">
    <cfRule type="expression" dxfId="5" priority="5">
      <formula>IF(RIGHT(TEXT(Y871,"0.#"),1)=".",FALSE,TRUE)</formula>
    </cfRule>
    <cfRule type="expression" dxfId="4" priority="6">
      <formula>IF(RIGHT(TEXT(Y871,"0.#"),1)=".",TRUE,FALSE)</formula>
    </cfRule>
  </conditionalFormatting>
  <conditionalFormatting sqref="AL871:AO871">
    <cfRule type="expression" dxfId="3" priority="1">
      <formula>IF(AND(AL871&gt;=0, RIGHT(TEXT(AL871,"0.#"),1)&lt;&gt;"."),TRUE,FALSE)</formula>
    </cfRule>
    <cfRule type="expression" dxfId="2" priority="2">
      <formula>IF(AND(AL871&gt;=0, RIGHT(TEXT(AL871,"0.#"),1)="."),TRUE,FALSE)</formula>
    </cfRule>
    <cfRule type="expression" dxfId="1" priority="3">
      <formula>IF(AND(AL871&lt;0, RIGHT(TEXT(AL871,"0.#"),1)&lt;&gt;"."),TRUE,FALSE)</formula>
    </cfRule>
    <cfRule type="expression" dxfId="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0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487</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487</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487</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2020-06-25T02:45:38Z</dcterms:modified>
</cp:coreProperties>
</file>