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0 予算１係へ再提出（★修正後【外部有識者点検対象事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<sst xmlns="http://schemas.openxmlformats.org/spreadsheetml/2006/main" count="2166" uniqueCount="512">
  <si>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</si>
  <si>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</si>
  <si>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</si>
  <si>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</si>
  <si>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</si>
  <si>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</si>
  <si>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</si>
  <si>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</si>
  <si>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</si>
  <si>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</si>
  <si>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</si>
  <si>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</si>
  <si>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</si>
  <si>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</si>
  <si>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</si>
  <si>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</si>
  <si>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</si>
  <si>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</si>
  <si>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</si>
  <si>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</si>
  <si>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</si>
  <si>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</si>
  <si>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</si>
  <si>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</si>
  <si>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</si>
  <si>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</si>
  <si>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</si>
  <si>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</si>
  <si>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</si>
  <si>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</si>
  <si>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</si>
  <si>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</si>
  <si>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</si>
  <si>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</si>
  <si>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</si>
  <si>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</si>
  <si>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</si>
  <si>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</si>
  <si>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</si>
  <si>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</si>
  <si>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</si>
  <si>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</si>
  <si>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</si>
  <si>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</si>
  <si>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</si>
  <si>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</si>
  <si>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</si>
  <si>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</si>
  <si>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</si>
  <si>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</si>
  <si>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40百万円/3件</t>
  </si>
  <si>
    <t>下水道事業を取り巻く環境は施設老朽化や人口減少等により厳しさを増しており、広域化・共同化やＩＣＴ活用による下水道リノベーションを推進することで、持続可能な事業運営に向け効率化を図る。</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</si>
  <si>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</si>
  <si>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</si>
  <si>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</si>
  <si>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</si>
  <si>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</si>
  <si>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</si>
  <si>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</si>
  <si>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</si>
  <si>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</si>
  <si>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</si>
  <si>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</si>
  <si>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</si>
  <si>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</si>
  <si>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</si>
  <si>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</si>
  <si>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</si>
  <si>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</si>
  <si>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</si>
  <si>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</si>
  <si>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</si>
  <si>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</si>
  <si>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</si>
  <si>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</si>
  <si>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</si>
  <si>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</si>
  <si>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</si>
  <si>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</si>
  <si>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</si>
  <si>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</si>
  <si>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</si>
  <si>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</si>
  <si>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</si>
  <si>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</si>
  <si>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</si>
  <si>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</si>
  <si>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</si>
  <si>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持続的な下水道運営に向けた先進的取組の導入及び普及に関する検討業務</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</si>
  <si>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</si>
  <si>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</si>
  <si>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</si>
  <si>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</si>
  <si>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</si>
  <si>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</si>
  <si>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</si>
  <si>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</si>
  <si>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</si>
  <si>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</si>
  <si>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</si>
  <si>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</si>
  <si>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</si>
  <si>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</si>
  <si>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</si>
  <si>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</si>
  <si>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</si>
  <si>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</si>
  <si>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</si>
  <si>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</si>
  <si>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</si>
  <si>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</si>
  <si>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</si>
  <si>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</si>
  <si>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</si>
  <si>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</si>
  <si>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</si>
  <si>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</si>
  <si>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</si>
  <si>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</si>
  <si>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</si>
  <si>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</si>
  <si>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</si>
  <si>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</si>
  <si>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</si>
  <si>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</si>
  <si>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</si>
  <si>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</si>
  <si>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</si>
  <si>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</si>
  <si>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</si>
  <si>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</si>
  <si>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</si>
  <si>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</si>
  <si>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</si>
  <si>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</si>
  <si>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</si>
  <si>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</si>
  <si>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</si>
  <si>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</si>
  <si>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</si>
  <si>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</si>
  <si>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</si>
  <si>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</si>
  <si>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</si>
  <si>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</si>
  <si>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</si>
  <si>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</si>
  <si>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</si>
  <si>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</si>
  <si>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</si>
  <si>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</si>
  <si>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</si>
  <si>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</si>
  <si>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</si>
  <si>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</si>
  <si>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</si>
  <si>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</si>
  <si>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</si>
  <si>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</si>
  <si>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</si>
  <si>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</si>
  <si>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</si>
  <si>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</si>
  <si>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</si>
  <si>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</si>
  <si>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</si>
  <si>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</si>
  <si>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</si>
  <si>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</si>
  <si>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</si>
  <si>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</si>
  <si>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</si>
  <si>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下水道事業課</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</si>
  <si>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</si>
  <si>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</si>
  <si>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</si>
  <si>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</si>
  <si>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</si>
  <si>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</si>
  <si>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</si>
  <si>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</si>
  <si>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t>
  </si>
  <si>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</si>
  <si>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</si>
  <si>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</si>
  <si>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</si>
  <si>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</si>
  <si>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</si>
  <si>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</si>
  <si>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</si>
  <si>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</si>
  <si>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</si>
  <si>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</si>
  <si>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</si>
  <si>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</si>
  <si>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</si>
  <si>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</si>
  <si>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</si>
  <si>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</si>
  <si>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</si>
  <si>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</si>
  <si>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</si>
  <si>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</si>
  <si>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</si>
  <si>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</si>
  <si>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</si>
  <si>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</si>
  <si>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</si>
  <si>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</si>
  <si>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</si>
  <si>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</si>
  <si>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</si>
  <si>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</si>
  <si>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</si>
  <si>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</si>
  <si>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</si>
  <si>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課長　松原　誠</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</si>
  <si>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</si>
  <si>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</si>
  <si>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</si>
  <si>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</si>
  <si>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</si>
  <si>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</si>
  <si>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</si>
  <si>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</si>
  <si>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</si>
  <si>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</si>
  <si>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</si>
  <si>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</si>
  <si>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</si>
  <si>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</si>
  <si>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</si>
  <si>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</si>
  <si>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</si>
  <si>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</si>
  <si>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</si>
  <si>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</si>
  <si>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</si>
  <si>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</si>
  <si>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</si>
  <si>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</si>
  <si>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</si>
  <si>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</si>
  <si>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</si>
  <si>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</si>
  <si>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</si>
  <si>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</si>
  <si>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</si>
  <si>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</si>
  <si>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</si>
  <si>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</si>
  <si>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</si>
  <si>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</si>
  <si>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</si>
  <si>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</si>
  <si>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</si>
  <si>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</si>
  <si>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</si>
  <si>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</si>
  <si>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</si>
  <si>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</si>
  <si>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</si>
  <si>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</si>
  <si>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</si>
  <si>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</si>
  <si>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</si>
  <si>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</si>
  <si>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</si>
  <si>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</si>
  <si>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下水道リノベーション推進経費</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</si>
  <si>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</si>
  <si>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</si>
  <si>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</si>
  <si>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</si>
  <si>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</si>
  <si>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</si>
  <si>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</si>
  <si>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</si>
  <si>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</si>
  <si>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</si>
  <si>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</si>
  <si>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施設老朽化や人口減少等により厳しい環境にある下水道事業において、持続可能な運営に向けた事業効率化を図るため、広域化・共同化やＩＣＴ活用等による下水道リノベーションの先進的な取組の導入が求められているところである。これらの普及・展開のためには、実用性や適応性の検証、技術的な支援策等について検討することが必要であり、国費投入の必要性が高い。</t>
    <rPh sb="89" eb="91">
      <t>ドウニュウ</t>
    </rPh>
    <rPh sb="92" eb="93">
      <t>モト</t>
    </rPh>
    <rPh sb="110" eb="112">
      <t>フキュウ</t>
    </rPh>
    <rPh sb="113" eb="115">
      <t>テンカイ</t>
    </rPh>
    <rPh sb="139" eb="140">
      <t>ナド</t>
    </rPh>
    <rPh sb="144" eb="146">
      <t>ケントウ</t>
    </rPh>
    <rPh sb="151" eb="153">
      <t>ヒツヨウ</t>
    </rPh>
    <rPh sb="157" eb="159">
      <t>コクヒ</t>
    </rPh>
    <rPh sb="159" eb="161">
      <t>トウニュウ</t>
    </rPh>
    <rPh sb="162" eb="165">
      <t>ヒツヨウセイ</t>
    </rPh>
    <rPh sb="166" eb="167">
      <t>タカ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</si>
  <si>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</si>
  <si>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</si>
  <si>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</si>
  <si>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</si>
  <si>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</si>
  <si>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</si>
  <si>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</si>
  <si>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</si>
  <si>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</si>
  <si>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</si>
  <si>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</si>
  <si>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</si>
  <si>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</si>
  <si>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</si>
  <si>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</si>
  <si>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</si>
  <si>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</si>
  <si>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</si>
  <si>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</si>
  <si>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</si>
  <si>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</si>
  <si>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</si>
  <si>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</si>
  <si>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</si>
  <si>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</si>
  <si>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</si>
  <si>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</si>
  <si>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</si>
  <si>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</si>
  <si>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</si>
  <si>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</si>
  <si>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</si>
  <si>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</si>
  <si>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</si>
  <si>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</si>
  <si>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</si>
  <si>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</si>
  <si>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</si>
  <si>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</si>
  <si>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</si>
  <si>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</si>
  <si>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</si>
  <si>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</si>
  <si>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</si>
  <si>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</si>
  <si>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</si>
  <si>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</si>
  <si>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</si>
  <si>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</si>
  <si>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</si>
  <si>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</si>
  <si>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</si>
  <si>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</si>
  <si>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</si>
  <si>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汚水処理事業のリノベーションを推進することは、「経済財政運営と改革の基本方針2018」にも明記されており、施設老朽化や人口減少等により厳しい環境にある下水道事業において、持続可能な運営に向けて事業効率化を図ることは優先度は高い。</t>
    <rPh sb="0" eb="2">
      <t>オスイ</t>
    </rPh>
    <rPh sb="2" eb="4">
      <t>ショリ</t>
    </rPh>
    <rPh sb="4" eb="6">
      <t>ジギョウ</t>
    </rPh>
    <rPh sb="45" eb="47">
      <t>メイキ</t>
    </rPh>
    <rPh sb="70" eb="72">
      <t>カンキョウ</t>
    </rPh>
    <rPh sb="75" eb="78">
      <t>ゲスイドウ</t>
    </rPh>
    <rPh sb="78" eb="80">
      <t>ジギョウ</t>
    </rPh>
    <rPh sb="96" eb="98">
      <t>ジギョウ</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</si>
  <si>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</si>
  <si>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</si>
  <si>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</si>
  <si>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</si>
  <si>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</si>
  <si>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</si>
  <si>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</si>
  <si>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</si>
  <si>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</si>
  <si>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</si>
  <si>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</si>
  <si>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</si>
  <si>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</si>
  <si>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</si>
  <si>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</si>
  <si>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</si>
  <si>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</si>
  <si>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</si>
  <si>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</si>
  <si>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</si>
  <si>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</si>
  <si>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</si>
  <si>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</si>
  <si>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</si>
  <si>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</si>
  <si>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</si>
  <si>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</si>
  <si>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</si>
  <si>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</si>
  <si>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</si>
  <si>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</si>
  <si>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</si>
  <si>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</si>
  <si>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</si>
  <si>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</si>
  <si>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</si>
  <si>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</si>
  <si>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</si>
  <si>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</si>
  <si>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</si>
  <si>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</si>
  <si>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</si>
  <si>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</si>
  <si>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</si>
  <si>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</si>
  <si>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</si>
  <si>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</si>
  <si>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</si>
  <si>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</si>
  <si>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</si>
  <si>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</si>
  <si>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</si>
  <si>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</si>
  <si>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</si>
  <si>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</si>
  <si>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</si>
  <si>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</si>
  <si>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</si>
  <si>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</si>
  <si>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</si>
  <si>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</si>
  <si>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</si>
  <si>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</si>
  <si>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</si>
  <si>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</si>
  <si>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</si>
  <si>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</si>
  <si>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</si>
  <si>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</si>
  <si>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</si>
  <si>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</si>
  <si>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</si>
  <si>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</si>
  <si>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</si>
  <si>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</si>
  <si>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</si>
  <si>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</si>
  <si>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</si>
  <si>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</si>
  <si>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</si>
  <si>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</si>
  <si>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</si>
  <si>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</si>
  <si>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</si>
  <si>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</si>
  <si>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</si>
  <si>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</si>
  <si>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</si>
  <si>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</si>
  <si>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</si>
  <si>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</si>
  <si>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</si>
  <si>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</si>
  <si>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</si>
  <si>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</si>
  <si>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</si>
  <si>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</si>
  <si>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</si>
  <si>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</si>
  <si>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</si>
  <si>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</si>
  <si>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</si>
  <si>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</si>
  <si>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</si>
  <si>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</si>
  <si>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</si>
  <si>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</si>
  <si>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</si>
  <si>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</si>
  <si>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</si>
  <si>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</si>
  <si>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</si>
  <si>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</si>
  <si>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</si>
  <si>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</si>
  <si>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</si>
  <si>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</si>
  <si>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</si>
  <si>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</si>
  <si>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</si>
  <si>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</si>
  <si>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</si>
  <si>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</si>
  <si>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</si>
  <si>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</si>
  <si>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</si>
  <si>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</si>
  <si>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</si>
  <si>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</si>
  <si>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</si>
  <si>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</si>
  <si>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</si>
  <si>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都道府県の下水道事業に係る広域化・共同化計画の策定率（広域化・共同化計画策定済みの都道府県数／都道府県数）</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</si>
  <si>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</si>
  <si>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</si>
  <si>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</si>
  <si>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</si>
  <si>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令和3年度にかけて継続的に社会実験を実施し、ガイドライン等を通じて地方公共団体へ水平展開を図る予定である。</t>
    <rPh sb="0" eb="2">
      <t>レイワ</t>
    </rPh>
    <rPh sb="3" eb="5">
      <t>ネンド</t>
    </rPh>
    <rPh sb="9" eb="12">
      <t>ケイゾクテキ</t>
    </rPh>
    <rPh sb="13" eb="15">
      <t>シャカイ</t>
    </rPh>
    <rPh sb="15" eb="17">
      <t>ジッケン</t>
    </rPh>
    <rPh sb="18" eb="20">
      <t>ジッシ</t>
    </rPh>
    <rPh sb="28" eb="29">
      <t>トウ</t>
    </rPh>
    <rPh sb="30" eb="31">
      <t>ツウ</t>
    </rPh>
    <rPh sb="33" eb="35">
      <t>チホウ</t>
    </rPh>
    <rPh sb="35" eb="37">
      <t>コウキョウ</t>
    </rPh>
    <rPh sb="37" eb="39">
      <t>ダンタイ</t>
    </rPh>
    <rPh sb="40" eb="42">
      <t>スイヘイ</t>
    </rPh>
    <rPh sb="42" eb="44">
      <t>テンカイ</t>
    </rPh>
    <rPh sb="45" eb="46">
      <t>ハカ</t>
    </rPh>
    <rPh sb="47" eb="49">
      <t>ヨテイ</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</si>
  <si>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</si>
  <si>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</si>
  <si>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</si>
  <si>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</si>
  <si>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</si>
  <si>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</si>
  <si>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</si>
  <si>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</si>
  <si>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</si>
  <si>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</si>
  <si>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２　良好な生活環境、自然環境の形成、バリアフリー社会の実現</t>
  </si>
  <si>
    <t>百万円</t>
  </si>
  <si>
    <t>件</t>
  </si>
  <si>
    <t>百万円/件</t>
    <rPh sb="4" eb="5">
      <t>ケン</t>
    </rPh>
    <phoneticPr fontId="4"/>
  </si>
  <si>
    <t>請負</t>
  </si>
  <si>
    <t>社会実験の実施数</t>
  </si>
  <si>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ことで、下水道事業の持続可能な運営につなげる。</t>
  </si>
  <si>
    <t>新31-0007</t>
  </si>
  <si>
    <t>A.日水コン・月島機械共同提案体</t>
  </si>
  <si>
    <t>日水コン・月島機械共同提案体</t>
  </si>
  <si>
    <t>令和4年度までに全ての都道府県において下水道事業に係る広域化・共同化計画を策定する。</t>
    <rPh sb="0" eb="2">
      <t>レイワ</t>
    </rPh>
    <phoneticPr fontId="4"/>
  </si>
  <si>
    <t>下水道事業の持続可能な運営を実現することは、都市の健全な発達及び公衆衛生の向上、公共用水域の水質保全に資するものである。</t>
    <rPh sb="0" eb="3">
      <t>ゲスイドウ</t>
    </rPh>
    <rPh sb="3" eb="5">
      <t>ジギョウ</t>
    </rPh>
    <rPh sb="14" eb="16">
      <t>ジツゲン</t>
    </rPh>
    <phoneticPr fontId="4"/>
  </si>
  <si>
    <t>広域化・共同化やＩＣＴ活用による下水道リノベーションの先進的な取組については、国として技術的な支援策を検討し、普及・展開を図ることが必要である。</t>
    <rPh sb="27" eb="30">
      <t>センシンテキ</t>
    </rPh>
    <rPh sb="31" eb="33">
      <t>トリクミ</t>
    </rPh>
    <rPh sb="51" eb="53">
      <t>ケントウ</t>
    </rPh>
    <rPh sb="55" eb="57">
      <t>フキュウ</t>
    </rPh>
    <rPh sb="58" eb="60">
      <t>テンカイ</t>
    </rPh>
    <rPh sb="61" eb="62">
      <t>ハカ</t>
    </rPh>
    <rPh sb="66" eb="68">
      <t>ヒツヨウ</t>
    </rPh>
    <phoneticPr fontId="4"/>
  </si>
  <si>
    <t>30百万円/3件</t>
    <rPh sb="2" eb="5">
      <t>ヒャクマンエン</t>
    </rPh>
    <rPh sb="7" eb="8">
      <t>ケン</t>
    </rPh>
    <phoneticPr fontId="4"/>
  </si>
  <si>
    <t>有</t>
  </si>
  <si>
    <t>無</t>
  </si>
  <si>
    <t>支出先は、企画提案書の内容審査により客観的に評価し選定を行っており、選定の妥当性は確保されている。</t>
  </si>
  <si>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</si>
  <si>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4"/>
  </si>
  <si>
    <t>-</t>
    <phoneticPr fontId="4"/>
  </si>
  <si>
    <t>-</t>
    <phoneticPr fontId="4"/>
  </si>
  <si>
    <t>-</t>
    <phoneticPr fontId="4"/>
  </si>
  <si>
    <t>-</t>
    <phoneticPr fontId="4"/>
  </si>
  <si>
    <t>成果実績は今後把握予定。</t>
    <rPh sb="5" eb="7">
      <t>コンゴ</t>
    </rPh>
    <rPh sb="7" eb="9">
      <t>ハアク</t>
    </rPh>
    <rPh sb="9" eb="11">
      <t>ヨテイ</t>
    </rPh>
    <phoneticPr fontId="4"/>
  </si>
  <si>
    <t>業務の発注において、競争性確保のため企画競争の応募条件を適切に設定しており、妥当である。</t>
    <rPh sb="0" eb="2">
      <t>ギョウム</t>
    </rPh>
    <rPh sb="3" eb="5">
      <t>ハッチュウ</t>
    </rPh>
    <rPh sb="10" eb="13">
      <t>キョウソウセイ</t>
    </rPh>
    <rPh sb="13" eb="15">
      <t>カクホ</t>
    </rPh>
    <rPh sb="18" eb="20">
      <t>キカク</t>
    </rPh>
    <rPh sb="20" eb="22">
      <t>キョウソウ</t>
    </rPh>
    <rPh sb="23" eb="25">
      <t>オウボ</t>
    </rPh>
    <rPh sb="25" eb="27">
      <t>ジョウケン</t>
    </rPh>
    <rPh sb="28" eb="30">
      <t>テキセツ</t>
    </rPh>
    <rPh sb="31" eb="33">
      <t>セッテイ</t>
    </rPh>
    <rPh sb="38" eb="40">
      <t>ダトウ</t>
    </rPh>
    <phoneticPr fontId="4"/>
  </si>
  <si>
    <t>-</t>
    <phoneticPr fontId="4"/>
  </si>
  <si>
    <t>都道府県構想（効率的な汚水処理施設の整備手法を選定するための方針）の一部である広域化・共同化計画については、都道府県が策定した際の公表等により把握</t>
    <rPh sb="7" eb="10">
      <t>コウリツテキ</t>
    </rPh>
    <rPh sb="11" eb="13">
      <t>オスイ</t>
    </rPh>
    <rPh sb="13" eb="15">
      <t>ショリ</t>
    </rPh>
    <rPh sb="15" eb="17">
      <t>シセツ</t>
    </rPh>
    <rPh sb="18" eb="20">
      <t>セイビ</t>
    </rPh>
    <rPh sb="20" eb="22">
      <t>シュホウ</t>
    </rPh>
    <rPh sb="23" eb="25">
      <t>センテイ</t>
    </rPh>
    <rPh sb="30" eb="32">
      <t>ホウシン</t>
    </rPh>
    <rPh sb="67" eb="68">
      <t>トウ</t>
    </rPh>
    <rPh sb="71" eb="73">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</si>
</sst>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741</xdr:row>
      <xdr:rowOff>107315</xdr:rowOff>
    </xdr:from>
    <xdr:to>
      <xdr:col>28</xdr:col>
      <xdr:colOff>154940</xdr:colOff>
      <xdr:row>742</xdr:row>
      <xdr:rowOff>316230</xdr:rowOff>
    </xdr:to>
    <xdr:sp macro="" textlink="">
      <xdr:nvSpPr>
        <xdr:cNvPr id="2" name="テキスト ボックス 1"/>
        <xdr:cNvSpPr txBox="1"/>
      </xdr:nvSpPr>
      <xdr:spPr>
        <a:xfrm>
          <a:off x="1895475" y="40225345"/>
          <a:ext cx="3860165" cy="568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9</xdr:col>
      <xdr:colOff>118110</xdr:colOff>
      <xdr:row>743</xdr:row>
      <xdr:rowOff>59055</xdr:rowOff>
    </xdr:from>
    <xdr:to>
      <xdr:col>28</xdr:col>
      <xdr:colOff>142875</xdr:colOff>
      <xdr:row>746</xdr:row>
      <xdr:rowOff>43815</xdr:rowOff>
    </xdr:to>
    <xdr:sp macro="" textlink="">
      <xdr:nvSpPr>
        <xdr:cNvPr id="3" name="大かっこ 2"/>
        <xdr:cNvSpPr/>
      </xdr:nvSpPr>
      <xdr:spPr>
        <a:xfrm>
          <a:off x="1918335" y="40897175"/>
          <a:ext cx="3825240" cy="10572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ＩＣＴ活用等による下水道リノベーションの先進的な取組、及び、実施にあたってのノウハウ取りまとめについて、企画・立案、進捗管理・指導等</a:t>
          </a:r>
        </a:p>
      </xdr:txBody>
    </xdr:sp>
    <xdr:clientData/>
  </xdr:twoCellAnchor>
  <xdr:twoCellAnchor>
    <xdr:from>
      <xdr:col>15</xdr:col>
      <xdr:colOff>36195</xdr:colOff>
      <xdr:row>748</xdr:row>
      <xdr:rowOff>62230</xdr:rowOff>
    </xdr:from>
    <xdr:to>
      <xdr:col>20</xdr:col>
      <xdr:colOff>3175</xdr:colOff>
      <xdr:row>748</xdr:row>
      <xdr:rowOff>62230</xdr:rowOff>
    </xdr:to>
    <xdr:cxnSp macro="">
      <xdr:nvCxnSpPr>
        <xdr:cNvPr id="4" name="直線矢印コネクタ 3"/>
        <xdr:cNvCxnSpPr/>
      </xdr:nvCxnSpPr>
      <xdr:spPr>
        <a:xfrm flipH="1">
          <a:off x="3036570" y="42685335"/>
          <a:ext cx="967105"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187960</xdr:colOff>
      <xdr:row>747</xdr:row>
      <xdr:rowOff>190500</xdr:rowOff>
    </xdr:from>
    <xdr:to>
      <xdr:col>38</xdr:col>
      <xdr:colOff>184785</xdr:colOff>
      <xdr:row>749</xdr:row>
      <xdr:rowOff>50800</xdr:rowOff>
    </xdr:to>
    <xdr:sp macro="" textlink="">
      <xdr:nvSpPr>
        <xdr:cNvPr id="5" name="テキスト ボックス 4"/>
        <xdr:cNvSpPr txBox="1"/>
      </xdr:nvSpPr>
      <xdr:spPr>
        <a:xfrm>
          <a:off x="4188460" y="42461180"/>
          <a:ext cx="3597275" cy="5727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a:t>
          </a:r>
          <a:r>
            <a:rPr kumimoji="1" lang="en-US" altLang="ja-JP" sz="1100">
              <a:solidFill>
                <a:sysClr val="windowText" lastClr="000000"/>
              </a:solidFill>
            </a:rPr>
            <a:t>1</a:t>
          </a:r>
          <a:r>
            <a:rPr kumimoji="1" lang="ja-JP" altLang="en-US" sz="1100">
              <a:solidFill>
                <a:sysClr val="windowText" lastClr="000000"/>
              </a:solidFill>
            </a:rPr>
            <a:t>者</a:t>
          </a:r>
          <a:r>
            <a:rPr kumimoji="1" lang="ja-JP" altLang="en-US" sz="1100"/>
            <a:t>）</a:t>
          </a:r>
          <a:endParaRPr kumimoji="1" lang="en-US" altLang="ja-JP" sz="1100"/>
        </a:p>
        <a:p>
          <a:pPr algn="ctr"/>
          <a:r>
            <a:rPr kumimoji="1" lang="en-US" altLang="ja-JP" sz="1100"/>
            <a:t>40</a:t>
          </a:r>
          <a:r>
            <a:rPr kumimoji="1" lang="ja-JP" altLang="en-US" sz="1100"/>
            <a:t>百万円</a:t>
          </a:r>
        </a:p>
      </xdr:txBody>
    </xdr:sp>
    <xdr:clientData/>
  </xdr:twoCellAnchor>
  <xdr:twoCellAnchor>
    <xdr:from>
      <xdr:col>20</xdr:col>
      <xdr:colOff>190500</xdr:colOff>
      <xdr:row>749</xdr:row>
      <xdr:rowOff>199390</xdr:rowOff>
    </xdr:from>
    <xdr:to>
      <xdr:col>39</xdr:col>
      <xdr:colOff>12700</xdr:colOff>
      <xdr:row>751</xdr:row>
      <xdr:rowOff>292100</xdr:rowOff>
    </xdr:to>
    <xdr:sp macro="" textlink="">
      <xdr:nvSpPr>
        <xdr:cNvPr id="6" name="大かっこ 5"/>
        <xdr:cNvSpPr/>
      </xdr:nvSpPr>
      <xdr:spPr>
        <a:xfrm>
          <a:off x="4191000" y="43182540"/>
          <a:ext cx="3622675" cy="812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下水道リノベーションの先進的な取組について、社会実験の実施</a:t>
          </a:r>
          <a:r>
            <a:rPr kumimoji="1" lang="ja-JP" altLang="en-US" sz="1100">
              <a:solidFill>
                <a:schemeClr val="tx1"/>
              </a:solidFill>
              <a:effectLst/>
              <a:latin typeface="+mn-lt"/>
              <a:ea typeface="+mn-ea"/>
              <a:cs typeface="+mn-cs"/>
            </a:rPr>
            <a:t>、</a:t>
          </a:r>
          <a:r>
            <a:rPr kumimoji="1" lang="ja-JP" altLang="en-US" sz="1100"/>
            <a:t>関係者との調整や行政の手続き等について、そのノウハウを取りまとめ</a:t>
          </a:r>
          <a:endParaRPr kumimoji="1" lang="en-US" altLang="ja-JP" sz="1100"/>
        </a:p>
      </xdr:txBody>
    </xdr:sp>
    <xdr:clientData/>
  </xdr:twoCellAnchor>
  <xdr:twoCellAnchor>
    <xdr:from>
      <xdr:col>21</xdr:col>
      <xdr:colOff>74295</xdr:colOff>
      <xdr:row>746</xdr:row>
      <xdr:rowOff>311785</xdr:rowOff>
    </xdr:from>
    <xdr:to>
      <xdr:col>39</xdr:col>
      <xdr:colOff>71120</xdr:colOff>
      <xdr:row>747</xdr:row>
      <xdr:rowOff>179705</xdr:rowOff>
    </xdr:to>
    <xdr:sp macro="" textlink="">
      <xdr:nvSpPr>
        <xdr:cNvPr id="7" name="テキスト ボックス 6"/>
        <xdr:cNvSpPr txBox="1"/>
      </xdr:nvSpPr>
      <xdr:spPr>
        <a:xfrm>
          <a:off x="4274820" y="42222420"/>
          <a:ext cx="3597275" cy="2279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22225</xdr:colOff>
      <xdr:row>746</xdr:row>
      <xdr:rowOff>145415</xdr:rowOff>
    </xdr:from>
    <xdr:to>
      <xdr:col>15</xdr:col>
      <xdr:colOff>22225</xdr:colOff>
      <xdr:row>748</xdr:row>
      <xdr:rowOff>56515</xdr:rowOff>
    </xdr:to>
    <xdr:cxnSp macro="">
      <xdr:nvCxnSpPr>
        <xdr:cNvPr id="8" name="直線コネクタ 7"/>
        <xdr:cNvCxnSpPr/>
      </xdr:nvCxnSpPr>
      <xdr:spPr>
        <a:xfrm flipH="1">
          <a:off x="3022600" y="42056050"/>
          <a:ext cx="0" cy="62357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Q2" sqref="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61</v>
      </c>
      <c r="AT2" s="880"/>
      <c r="AU2" s="880"/>
      <c r="AV2" s="1" t="str">
        <f>IF(AW2="","","-")</f>
        <v/>
      </c>
      <c r="AW2" s="881"/>
      <c r="AX2" s="881"/>
    </row>
    <row r="3" spans="1:50" ht="21" customHeight="1" x14ac:dyDescent="0.15">
      <c r="A3" s="882" t="s">
        <v>146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76</v>
      </c>
      <c r="AJ3" s="884" t="s">
        <v>241</v>
      </c>
      <c r="AK3" s="884"/>
      <c r="AL3" s="884"/>
      <c r="AM3" s="884"/>
      <c r="AN3" s="884"/>
      <c r="AO3" s="884"/>
      <c r="AP3" s="884"/>
      <c r="AQ3" s="884"/>
      <c r="AR3" s="884"/>
      <c r="AS3" s="884"/>
      <c r="AT3" s="884"/>
      <c r="AU3" s="884"/>
      <c r="AV3" s="884"/>
      <c r="AW3" s="884"/>
      <c r="AX3" s="43" t="s">
        <v>109</v>
      </c>
    </row>
    <row r="4" spans="1:50" ht="24.75" customHeight="1" x14ac:dyDescent="0.15">
      <c r="A4" s="885" t="s">
        <v>37</v>
      </c>
      <c r="B4" s="886"/>
      <c r="C4" s="886"/>
      <c r="D4" s="886"/>
      <c r="E4" s="886"/>
      <c r="F4" s="886"/>
      <c r="G4" s="887" t="s">
        <v>269</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484</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114</v>
      </c>
      <c r="B5" s="897"/>
      <c r="C5" s="897"/>
      <c r="D5" s="897"/>
      <c r="E5" s="897"/>
      <c r="F5" s="898"/>
      <c r="G5" s="899" t="s">
        <v>62</v>
      </c>
      <c r="H5" s="900"/>
      <c r="I5" s="900"/>
      <c r="J5" s="900"/>
      <c r="K5" s="900"/>
      <c r="L5" s="900"/>
      <c r="M5" s="901" t="s">
        <v>111</v>
      </c>
      <c r="N5" s="902"/>
      <c r="O5" s="902"/>
      <c r="P5" s="902"/>
      <c r="Q5" s="902"/>
      <c r="R5" s="903"/>
      <c r="S5" s="904" t="s">
        <v>107</v>
      </c>
      <c r="T5" s="900"/>
      <c r="U5" s="900"/>
      <c r="V5" s="900"/>
      <c r="W5" s="900"/>
      <c r="X5" s="905"/>
      <c r="Y5" s="906" t="s">
        <v>20</v>
      </c>
      <c r="Z5" s="723"/>
      <c r="AA5" s="723"/>
      <c r="AB5" s="723"/>
      <c r="AC5" s="723"/>
      <c r="AD5" s="724"/>
      <c r="AE5" s="907" t="s">
        <v>172</v>
      </c>
      <c r="AF5" s="907"/>
      <c r="AG5" s="907"/>
      <c r="AH5" s="907"/>
      <c r="AI5" s="907"/>
      <c r="AJ5" s="907"/>
      <c r="AK5" s="907"/>
      <c r="AL5" s="907"/>
      <c r="AM5" s="907"/>
      <c r="AN5" s="907"/>
      <c r="AO5" s="907"/>
      <c r="AP5" s="908"/>
      <c r="AQ5" s="909" t="s">
        <v>216</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398</v>
      </c>
      <c r="H7" s="760"/>
      <c r="I7" s="760"/>
      <c r="J7" s="760"/>
      <c r="K7" s="760"/>
      <c r="L7" s="760"/>
      <c r="M7" s="760"/>
      <c r="N7" s="760"/>
      <c r="O7" s="760"/>
      <c r="P7" s="760"/>
      <c r="Q7" s="760"/>
      <c r="R7" s="760"/>
      <c r="S7" s="760"/>
      <c r="T7" s="760"/>
      <c r="U7" s="760"/>
      <c r="V7" s="760"/>
      <c r="W7" s="760"/>
      <c r="X7" s="761"/>
      <c r="Y7" s="850" t="s">
        <v>220</v>
      </c>
      <c r="Z7" s="260"/>
      <c r="AA7" s="260"/>
      <c r="AB7" s="260"/>
      <c r="AC7" s="260"/>
      <c r="AD7" s="851"/>
      <c r="AE7" s="852" t="s">
        <v>398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304</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306</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65</v>
      </c>
      <c r="B9" s="117"/>
      <c r="C9" s="117"/>
      <c r="D9" s="117"/>
      <c r="E9" s="117"/>
      <c r="F9" s="117"/>
      <c r="G9" s="863" t="s">
        <v>51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73</v>
      </c>
      <c r="B10" s="867"/>
      <c r="C10" s="867"/>
      <c r="D10" s="867"/>
      <c r="E10" s="867"/>
      <c r="F10" s="867"/>
      <c r="G10" s="868" t="s">
        <v>181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68</v>
      </c>
      <c r="B12" s="114"/>
      <c r="C12" s="114"/>
      <c r="D12" s="114"/>
      <c r="E12" s="114"/>
      <c r="F12" s="115"/>
      <c r="G12" s="875"/>
      <c r="H12" s="876"/>
      <c r="I12" s="876"/>
      <c r="J12" s="876"/>
      <c r="K12" s="876"/>
      <c r="L12" s="876"/>
      <c r="M12" s="876"/>
      <c r="N12" s="876"/>
      <c r="O12" s="876"/>
      <c r="P12" s="270" t="s">
        <v>151</v>
      </c>
      <c r="Q12" s="271"/>
      <c r="R12" s="271"/>
      <c r="S12" s="271"/>
      <c r="T12" s="271"/>
      <c r="U12" s="271"/>
      <c r="V12" s="272"/>
      <c r="W12" s="270" t="s">
        <v>387</v>
      </c>
      <c r="X12" s="271"/>
      <c r="Y12" s="271"/>
      <c r="Z12" s="271"/>
      <c r="AA12" s="271"/>
      <c r="AB12" s="271"/>
      <c r="AC12" s="272"/>
      <c r="AD12" s="270" t="s">
        <v>63</v>
      </c>
      <c r="AE12" s="271"/>
      <c r="AF12" s="271"/>
      <c r="AG12" s="271"/>
      <c r="AH12" s="271"/>
      <c r="AI12" s="271"/>
      <c r="AJ12" s="272"/>
      <c r="AK12" s="270" t="s">
        <v>341</v>
      </c>
      <c r="AL12" s="271"/>
      <c r="AM12" s="271"/>
      <c r="AN12" s="271"/>
      <c r="AO12" s="271"/>
      <c r="AP12" s="271"/>
      <c r="AQ12" s="272"/>
      <c r="AR12" s="270" t="s">
        <v>402</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791">
        <v>0</v>
      </c>
      <c r="Q13" s="792"/>
      <c r="R13" s="792"/>
      <c r="S13" s="792"/>
      <c r="T13" s="792"/>
      <c r="U13" s="792"/>
      <c r="V13" s="793"/>
      <c r="W13" s="791">
        <v>0</v>
      </c>
      <c r="X13" s="792"/>
      <c r="Y13" s="792"/>
      <c r="Z13" s="792"/>
      <c r="AA13" s="792"/>
      <c r="AB13" s="792"/>
      <c r="AC13" s="793"/>
      <c r="AD13" s="791">
        <v>40</v>
      </c>
      <c r="AE13" s="792"/>
      <c r="AF13" s="792"/>
      <c r="AG13" s="792"/>
      <c r="AH13" s="792"/>
      <c r="AI13" s="792"/>
      <c r="AJ13" s="793"/>
      <c r="AK13" s="791">
        <v>30</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398</v>
      </c>
      <c r="Q14" s="792"/>
      <c r="R14" s="792"/>
      <c r="S14" s="792"/>
      <c r="T14" s="792"/>
      <c r="U14" s="792"/>
      <c r="V14" s="793"/>
      <c r="W14" s="791" t="s">
        <v>398</v>
      </c>
      <c r="X14" s="792"/>
      <c r="Y14" s="792"/>
      <c r="Z14" s="792"/>
      <c r="AA14" s="792"/>
      <c r="AB14" s="792"/>
      <c r="AC14" s="793"/>
      <c r="AD14" s="791" t="s">
        <v>398</v>
      </c>
      <c r="AE14" s="792"/>
      <c r="AF14" s="792"/>
      <c r="AG14" s="792"/>
      <c r="AH14" s="792"/>
      <c r="AI14" s="792"/>
      <c r="AJ14" s="793"/>
      <c r="AK14" s="791" t="s">
        <v>398</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93</v>
      </c>
      <c r="J15" s="821"/>
      <c r="K15" s="821"/>
      <c r="L15" s="821"/>
      <c r="M15" s="821"/>
      <c r="N15" s="821"/>
      <c r="O15" s="822"/>
      <c r="P15" s="791" t="s">
        <v>398</v>
      </c>
      <c r="Q15" s="792"/>
      <c r="R15" s="792"/>
      <c r="S15" s="792"/>
      <c r="T15" s="792"/>
      <c r="U15" s="792"/>
      <c r="V15" s="793"/>
      <c r="W15" s="791" t="s">
        <v>398</v>
      </c>
      <c r="X15" s="792"/>
      <c r="Y15" s="792"/>
      <c r="Z15" s="792"/>
      <c r="AA15" s="792"/>
      <c r="AB15" s="792"/>
      <c r="AC15" s="793"/>
      <c r="AD15" s="791" t="s">
        <v>398</v>
      </c>
      <c r="AE15" s="792"/>
      <c r="AF15" s="792"/>
      <c r="AG15" s="792"/>
      <c r="AH15" s="792"/>
      <c r="AI15" s="792"/>
      <c r="AJ15" s="793"/>
      <c r="AK15" s="791" t="s">
        <v>398</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48</v>
      </c>
      <c r="J16" s="821"/>
      <c r="K16" s="821"/>
      <c r="L16" s="821"/>
      <c r="M16" s="821"/>
      <c r="N16" s="821"/>
      <c r="O16" s="822"/>
      <c r="P16" s="791" t="s">
        <v>398</v>
      </c>
      <c r="Q16" s="792"/>
      <c r="R16" s="792"/>
      <c r="S16" s="792"/>
      <c r="T16" s="792"/>
      <c r="U16" s="792"/>
      <c r="V16" s="793"/>
      <c r="W16" s="791" t="s">
        <v>398</v>
      </c>
      <c r="X16" s="792"/>
      <c r="Y16" s="792"/>
      <c r="Z16" s="792"/>
      <c r="AA16" s="792"/>
      <c r="AB16" s="792"/>
      <c r="AC16" s="793"/>
      <c r="AD16" s="791" t="s">
        <v>398</v>
      </c>
      <c r="AE16" s="792"/>
      <c r="AF16" s="792"/>
      <c r="AG16" s="792"/>
      <c r="AH16" s="792"/>
      <c r="AI16" s="792"/>
      <c r="AJ16" s="793"/>
      <c r="AK16" s="791" t="s">
        <v>398</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103</v>
      </c>
      <c r="J17" s="826"/>
      <c r="K17" s="826"/>
      <c r="L17" s="826"/>
      <c r="M17" s="826"/>
      <c r="N17" s="826"/>
      <c r="O17" s="827"/>
      <c r="P17" s="791" t="s">
        <v>398</v>
      </c>
      <c r="Q17" s="792"/>
      <c r="R17" s="792"/>
      <c r="S17" s="792"/>
      <c r="T17" s="792"/>
      <c r="U17" s="792"/>
      <c r="V17" s="793"/>
      <c r="W17" s="791" t="s">
        <v>398</v>
      </c>
      <c r="X17" s="792"/>
      <c r="Y17" s="792"/>
      <c r="Z17" s="792"/>
      <c r="AA17" s="792"/>
      <c r="AB17" s="792"/>
      <c r="AC17" s="793"/>
      <c r="AD17" s="791" t="s">
        <v>398</v>
      </c>
      <c r="AE17" s="792"/>
      <c r="AF17" s="792"/>
      <c r="AG17" s="792"/>
      <c r="AH17" s="792"/>
      <c r="AI17" s="792"/>
      <c r="AJ17" s="793"/>
      <c r="AK17" s="791" t="s">
        <v>398</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60</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40</v>
      </c>
      <c r="AE18" s="788"/>
      <c r="AF18" s="788"/>
      <c r="AG18" s="788"/>
      <c r="AH18" s="788"/>
      <c r="AI18" s="788"/>
      <c r="AJ18" s="789"/>
      <c r="AK18" s="787">
        <f>SUM(AK13:AQ17)</f>
        <v>30</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0</v>
      </c>
      <c r="Q19" s="792"/>
      <c r="R19" s="792"/>
      <c r="S19" s="792"/>
      <c r="T19" s="792"/>
      <c r="U19" s="792"/>
      <c r="V19" s="793"/>
      <c r="W19" s="791">
        <v>0</v>
      </c>
      <c r="X19" s="792"/>
      <c r="Y19" s="792"/>
      <c r="Z19" s="792"/>
      <c r="AA19" s="792"/>
      <c r="AB19" s="792"/>
      <c r="AC19" s="793"/>
      <c r="AD19" s="791">
        <v>40</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368</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405</v>
      </c>
      <c r="B22" s="120"/>
      <c r="C22" s="120"/>
      <c r="D22" s="120"/>
      <c r="E22" s="120"/>
      <c r="F22" s="121"/>
      <c r="G22" s="801" t="s">
        <v>205</v>
      </c>
      <c r="H22" s="188"/>
      <c r="I22" s="188"/>
      <c r="J22" s="188"/>
      <c r="K22" s="188"/>
      <c r="L22" s="188"/>
      <c r="M22" s="188"/>
      <c r="N22" s="188"/>
      <c r="O22" s="189"/>
      <c r="P22" s="187" t="s">
        <v>384</v>
      </c>
      <c r="Q22" s="188"/>
      <c r="R22" s="188"/>
      <c r="S22" s="188"/>
      <c r="T22" s="188"/>
      <c r="U22" s="188"/>
      <c r="V22" s="189"/>
      <c r="W22" s="187" t="s">
        <v>275</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202</v>
      </c>
      <c r="H23" s="804"/>
      <c r="I23" s="804"/>
      <c r="J23" s="804"/>
      <c r="K23" s="804"/>
      <c r="L23" s="804"/>
      <c r="M23" s="804"/>
      <c r="N23" s="804"/>
      <c r="O23" s="805"/>
      <c r="P23" s="806">
        <v>30</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131</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60</v>
      </c>
      <c r="H29" s="731"/>
      <c r="I29" s="731"/>
      <c r="J29" s="731"/>
      <c r="K29" s="731"/>
      <c r="L29" s="731"/>
      <c r="M29" s="731"/>
      <c r="N29" s="731"/>
      <c r="O29" s="732"/>
      <c r="P29" s="791">
        <f>AK13</f>
        <v>30</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364</v>
      </c>
      <c r="B30" s="436"/>
      <c r="C30" s="436"/>
      <c r="D30" s="436"/>
      <c r="E30" s="436"/>
      <c r="F30" s="437"/>
      <c r="G30" s="438" t="s">
        <v>174</v>
      </c>
      <c r="H30" s="439"/>
      <c r="I30" s="439"/>
      <c r="J30" s="439"/>
      <c r="K30" s="439"/>
      <c r="L30" s="439"/>
      <c r="M30" s="439"/>
      <c r="N30" s="439"/>
      <c r="O30" s="440"/>
      <c r="P30" s="441" t="s">
        <v>72</v>
      </c>
      <c r="Q30" s="439"/>
      <c r="R30" s="439"/>
      <c r="S30" s="439"/>
      <c r="T30" s="439"/>
      <c r="U30" s="439"/>
      <c r="V30" s="439"/>
      <c r="W30" s="439"/>
      <c r="X30" s="440"/>
      <c r="Y30" s="442"/>
      <c r="Z30" s="443"/>
      <c r="AA30" s="444"/>
      <c r="AB30" s="445" t="s">
        <v>35</v>
      </c>
      <c r="AC30" s="446"/>
      <c r="AD30" s="447"/>
      <c r="AE30" s="445" t="s">
        <v>151</v>
      </c>
      <c r="AF30" s="446"/>
      <c r="AG30" s="446"/>
      <c r="AH30" s="447"/>
      <c r="AI30" s="445" t="s">
        <v>387</v>
      </c>
      <c r="AJ30" s="446"/>
      <c r="AK30" s="446"/>
      <c r="AL30" s="447"/>
      <c r="AM30" s="448" t="s">
        <v>63</v>
      </c>
      <c r="AN30" s="448"/>
      <c r="AO30" s="448"/>
      <c r="AP30" s="445"/>
      <c r="AQ30" s="797" t="s">
        <v>276</v>
      </c>
      <c r="AR30" s="798"/>
      <c r="AS30" s="798"/>
      <c r="AT30" s="799"/>
      <c r="AU30" s="439" t="s">
        <v>204</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510</v>
      </c>
      <c r="AR31" s="194"/>
      <c r="AS31" s="172" t="s">
        <v>277</v>
      </c>
      <c r="AT31" s="173"/>
      <c r="AU31" s="249">
        <v>4</v>
      </c>
      <c r="AV31" s="249"/>
      <c r="AW31" s="313" t="s">
        <v>254</v>
      </c>
      <c r="AX31" s="744"/>
    </row>
    <row r="32" spans="1:50" ht="33" customHeight="1" x14ac:dyDescent="0.15">
      <c r="A32" s="367"/>
      <c r="B32" s="365"/>
      <c r="C32" s="365"/>
      <c r="D32" s="365"/>
      <c r="E32" s="365"/>
      <c r="F32" s="366"/>
      <c r="G32" s="358" t="s">
        <v>495</v>
      </c>
      <c r="H32" s="359"/>
      <c r="I32" s="359"/>
      <c r="J32" s="359"/>
      <c r="K32" s="359"/>
      <c r="L32" s="359"/>
      <c r="M32" s="359"/>
      <c r="N32" s="359"/>
      <c r="O32" s="384"/>
      <c r="P32" s="95" t="s">
        <v>469</v>
      </c>
      <c r="Q32" s="95"/>
      <c r="R32" s="95"/>
      <c r="S32" s="95"/>
      <c r="T32" s="95"/>
      <c r="U32" s="95"/>
      <c r="V32" s="95"/>
      <c r="W32" s="95"/>
      <c r="X32" s="182"/>
      <c r="Y32" s="687" t="s">
        <v>41</v>
      </c>
      <c r="Z32" s="779"/>
      <c r="AA32" s="780"/>
      <c r="AB32" s="725" t="s">
        <v>38</v>
      </c>
      <c r="AC32" s="725"/>
      <c r="AD32" s="725"/>
      <c r="AE32" s="329" t="s">
        <v>398</v>
      </c>
      <c r="AF32" s="330"/>
      <c r="AG32" s="330"/>
      <c r="AH32" s="330"/>
      <c r="AI32" s="329" t="s">
        <v>398</v>
      </c>
      <c r="AJ32" s="330"/>
      <c r="AK32" s="330"/>
      <c r="AL32" s="330"/>
      <c r="AM32" s="329" t="s">
        <v>398</v>
      </c>
      <c r="AN32" s="330"/>
      <c r="AO32" s="330"/>
      <c r="AP32" s="330"/>
      <c r="AQ32" s="191" t="s">
        <v>398</v>
      </c>
      <c r="AR32" s="192"/>
      <c r="AS32" s="192"/>
      <c r="AT32" s="193"/>
      <c r="AU32" s="330" t="s">
        <v>398</v>
      </c>
      <c r="AV32" s="330"/>
      <c r="AW32" s="330"/>
      <c r="AX32" s="416"/>
    </row>
    <row r="33" spans="1:50" ht="33"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40" t="s">
        <v>38</v>
      </c>
      <c r="AC33" s="740"/>
      <c r="AD33" s="740"/>
      <c r="AE33" s="329" t="s">
        <v>398</v>
      </c>
      <c r="AF33" s="330"/>
      <c r="AG33" s="330"/>
      <c r="AH33" s="330"/>
      <c r="AI33" s="329" t="s">
        <v>398</v>
      </c>
      <c r="AJ33" s="330"/>
      <c r="AK33" s="330"/>
      <c r="AL33" s="330"/>
      <c r="AM33" s="329" t="s">
        <v>398</v>
      </c>
      <c r="AN33" s="330"/>
      <c r="AO33" s="330"/>
      <c r="AP33" s="330"/>
      <c r="AQ33" s="191" t="s">
        <v>398</v>
      </c>
      <c r="AR33" s="192"/>
      <c r="AS33" s="192"/>
      <c r="AT33" s="193"/>
      <c r="AU33" s="330">
        <v>100</v>
      </c>
      <c r="AV33" s="330"/>
      <c r="AW33" s="330"/>
      <c r="AX33" s="416"/>
    </row>
    <row r="34" spans="1:50" ht="33"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t="s">
        <v>398</v>
      </c>
      <c r="AF34" s="330"/>
      <c r="AG34" s="330"/>
      <c r="AH34" s="330"/>
      <c r="AI34" s="329" t="s">
        <v>398</v>
      </c>
      <c r="AJ34" s="330"/>
      <c r="AK34" s="330"/>
      <c r="AL34" s="330"/>
      <c r="AM34" s="329" t="s">
        <v>398</v>
      </c>
      <c r="AN34" s="330"/>
      <c r="AO34" s="330"/>
      <c r="AP34" s="330"/>
      <c r="AQ34" s="191" t="s">
        <v>398</v>
      </c>
      <c r="AR34" s="192"/>
      <c r="AS34" s="192"/>
      <c r="AT34" s="193"/>
      <c r="AU34" s="330" t="s">
        <v>398</v>
      </c>
      <c r="AV34" s="330"/>
      <c r="AW34" s="330"/>
      <c r="AX34" s="416"/>
    </row>
    <row r="35" spans="1:50" ht="23.25" customHeight="1" x14ac:dyDescent="0.15">
      <c r="A35" s="282" t="s">
        <v>224</v>
      </c>
      <c r="B35" s="283"/>
      <c r="C35" s="283"/>
      <c r="D35" s="283"/>
      <c r="E35" s="283"/>
      <c r="F35" s="284"/>
      <c r="G35" s="358" t="s">
        <v>511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364</v>
      </c>
      <c r="B37" s="410"/>
      <c r="C37" s="410"/>
      <c r="D37" s="410"/>
      <c r="E37" s="410"/>
      <c r="F37" s="411"/>
      <c r="G37" s="371" t="s">
        <v>174</v>
      </c>
      <c r="H37" s="372"/>
      <c r="I37" s="372"/>
      <c r="J37" s="372"/>
      <c r="K37" s="372"/>
      <c r="L37" s="372"/>
      <c r="M37" s="372"/>
      <c r="N37" s="372"/>
      <c r="O37" s="373"/>
      <c r="P37" s="374" t="s">
        <v>72</v>
      </c>
      <c r="Q37" s="372"/>
      <c r="R37" s="372"/>
      <c r="S37" s="372"/>
      <c r="T37" s="372"/>
      <c r="U37" s="372"/>
      <c r="V37" s="372"/>
      <c r="W37" s="372"/>
      <c r="X37" s="373"/>
      <c r="Y37" s="375"/>
      <c r="Z37" s="376"/>
      <c r="AA37" s="377"/>
      <c r="AB37" s="381" t="s">
        <v>35</v>
      </c>
      <c r="AC37" s="382"/>
      <c r="AD37" s="383"/>
      <c r="AE37" s="294" t="s">
        <v>151</v>
      </c>
      <c r="AF37" s="295"/>
      <c r="AG37" s="295"/>
      <c r="AH37" s="296"/>
      <c r="AI37" s="294" t="s">
        <v>387</v>
      </c>
      <c r="AJ37" s="295"/>
      <c r="AK37" s="295"/>
      <c r="AL37" s="296"/>
      <c r="AM37" s="297" t="s">
        <v>63</v>
      </c>
      <c r="AN37" s="297"/>
      <c r="AO37" s="297"/>
      <c r="AP37" s="297"/>
      <c r="AQ37" s="214" t="s">
        <v>276</v>
      </c>
      <c r="AR37" s="209"/>
      <c r="AS37" s="209"/>
      <c r="AT37" s="210"/>
      <c r="AU37" s="372" t="s">
        <v>204</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277</v>
      </c>
      <c r="AT38" s="173"/>
      <c r="AU38" s="249"/>
      <c r="AV38" s="249"/>
      <c r="AW38" s="313" t="s">
        <v>254</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7" t="s">
        <v>41</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364</v>
      </c>
      <c r="B44" s="410"/>
      <c r="C44" s="410"/>
      <c r="D44" s="410"/>
      <c r="E44" s="410"/>
      <c r="F44" s="411"/>
      <c r="G44" s="371" t="s">
        <v>174</v>
      </c>
      <c r="H44" s="372"/>
      <c r="I44" s="372"/>
      <c r="J44" s="372"/>
      <c r="K44" s="372"/>
      <c r="L44" s="372"/>
      <c r="M44" s="372"/>
      <c r="N44" s="372"/>
      <c r="O44" s="373"/>
      <c r="P44" s="374" t="s">
        <v>72</v>
      </c>
      <c r="Q44" s="372"/>
      <c r="R44" s="372"/>
      <c r="S44" s="372"/>
      <c r="T44" s="372"/>
      <c r="U44" s="372"/>
      <c r="V44" s="372"/>
      <c r="W44" s="372"/>
      <c r="X44" s="373"/>
      <c r="Y44" s="375"/>
      <c r="Z44" s="376"/>
      <c r="AA44" s="377"/>
      <c r="AB44" s="381" t="s">
        <v>35</v>
      </c>
      <c r="AC44" s="382"/>
      <c r="AD44" s="383"/>
      <c r="AE44" s="294" t="s">
        <v>151</v>
      </c>
      <c r="AF44" s="295"/>
      <c r="AG44" s="295"/>
      <c r="AH44" s="296"/>
      <c r="AI44" s="294" t="s">
        <v>387</v>
      </c>
      <c r="AJ44" s="295"/>
      <c r="AK44" s="295"/>
      <c r="AL44" s="296"/>
      <c r="AM44" s="297" t="s">
        <v>63</v>
      </c>
      <c r="AN44" s="297"/>
      <c r="AO44" s="297"/>
      <c r="AP44" s="297"/>
      <c r="AQ44" s="214" t="s">
        <v>276</v>
      </c>
      <c r="AR44" s="209"/>
      <c r="AS44" s="209"/>
      <c r="AT44" s="210"/>
      <c r="AU44" s="372" t="s">
        <v>204</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277</v>
      </c>
      <c r="AT45" s="173"/>
      <c r="AU45" s="249"/>
      <c r="AV45" s="249"/>
      <c r="AW45" s="313" t="s">
        <v>254</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41</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364</v>
      </c>
      <c r="B51" s="365"/>
      <c r="C51" s="365"/>
      <c r="D51" s="365"/>
      <c r="E51" s="365"/>
      <c r="F51" s="366"/>
      <c r="G51" s="371" t="s">
        <v>174</v>
      </c>
      <c r="H51" s="372"/>
      <c r="I51" s="372"/>
      <c r="J51" s="372"/>
      <c r="K51" s="372"/>
      <c r="L51" s="372"/>
      <c r="M51" s="372"/>
      <c r="N51" s="372"/>
      <c r="O51" s="373"/>
      <c r="P51" s="374" t="s">
        <v>72</v>
      </c>
      <c r="Q51" s="372"/>
      <c r="R51" s="372"/>
      <c r="S51" s="372"/>
      <c r="T51" s="372"/>
      <c r="U51" s="372"/>
      <c r="V51" s="372"/>
      <c r="W51" s="372"/>
      <c r="X51" s="373"/>
      <c r="Y51" s="375"/>
      <c r="Z51" s="376"/>
      <c r="AA51" s="377"/>
      <c r="AB51" s="381" t="s">
        <v>35</v>
      </c>
      <c r="AC51" s="382"/>
      <c r="AD51" s="383"/>
      <c r="AE51" s="294" t="s">
        <v>151</v>
      </c>
      <c r="AF51" s="295"/>
      <c r="AG51" s="295"/>
      <c r="AH51" s="296"/>
      <c r="AI51" s="294" t="s">
        <v>387</v>
      </c>
      <c r="AJ51" s="295"/>
      <c r="AK51" s="295"/>
      <c r="AL51" s="296"/>
      <c r="AM51" s="297" t="s">
        <v>63</v>
      </c>
      <c r="AN51" s="297"/>
      <c r="AO51" s="297"/>
      <c r="AP51" s="297"/>
      <c r="AQ51" s="214" t="s">
        <v>276</v>
      </c>
      <c r="AR51" s="209"/>
      <c r="AS51" s="209"/>
      <c r="AT51" s="210"/>
      <c r="AU51" s="781" t="s">
        <v>204</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277</v>
      </c>
      <c r="AT52" s="173"/>
      <c r="AU52" s="249"/>
      <c r="AV52" s="249"/>
      <c r="AW52" s="313" t="s">
        <v>254</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41</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364</v>
      </c>
      <c r="B58" s="365"/>
      <c r="C58" s="365"/>
      <c r="D58" s="365"/>
      <c r="E58" s="365"/>
      <c r="F58" s="366"/>
      <c r="G58" s="371" t="s">
        <v>174</v>
      </c>
      <c r="H58" s="372"/>
      <c r="I58" s="372"/>
      <c r="J58" s="372"/>
      <c r="K58" s="372"/>
      <c r="L58" s="372"/>
      <c r="M58" s="372"/>
      <c r="N58" s="372"/>
      <c r="O58" s="373"/>
      <c r="P58" s="374" t="s">
        <v>72</v>
      </c>
      <c r="Q58" s="372"/>
      <c r="R58" s="372"/>
      <c r="S58" s="372"/>
      <c r="T58" s="372"/>
      <c r="U58" s="372"/>
      <c r="V58" s="372"/>
      <c r="W58" s="372"/>
      <c r="X58" s="373"/>
      <c r="Y58" s="375"/>
      <c r="Z58" s="376"/>
      <c r="AA58" s="377"/>
      <c r="AB58" s="381" t="s">
        <v>35</v>
      </c>
      <c r="AC58" s="382"/>
      <c r="AD58" s="383"/>
      <c r="AE58" s="294" t="s">
        <v>151</v>
      </c>
      <c r="AF58" s="295"/>
      <c r="AG58" s="295"/>
      <c r="AH58" s="296"/>
      <c r="AI58" s="294" t="s">
        <v>387</v>
      </c>
      <c r="AJ58" s="295"/>
      <c r="AK58" s="295"/>
      <c r="AL58" s="296"/>
      <c r="AM58" s="297" t="s">
        <v>63</v>
      </c>
      <c r="AN58" s="297"/>
      <c r="AO58" s="297"/>
      <c r="AP58" s="297"/>
      <c r="AQ58" s="214" t="s">
        <v>276</v>
      </c>
      <c r="AR58" s="209"/>
      <c r="AS58" s="209"/>
      <c r="AT58" s="210"/>
      <c r="AU58" s="781" t="s">
        <v>204</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277</v>
      </c>
      <c r="AT59" s="173"/>
      <c r="AU59" s="249"/>
      <c r="AV59" s="249"/>
      <c r="AW59" s="313" t="s">
        <v>254</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41</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174</v>
      </c>
      <c r="I65" s="169"/>
      <c r="J65" s="169"/>
      <c r="K65" s="169"/>
      <c r="L65" s="169"/>
      <c r="M65" s="169"/>
      <c r="N65" s="169"/>
      <c r="O65" s="170"/>
      <c r="P65" s="177" t="s">
        <v>72</v>
      </c>
      <c r="Q65" s="169"/>
      <c r="R65" s="169"/>
      <c r="S65" s="169"/>
      <c r="T65" s="169"/>
      <c r="U65" s="169"/>
      <c r="V65" s="170"/>
      <c r="W65" s="391" t="s">
        <v>98</v>
      </c>
      <c r="X65" s="392"/>
      <c r="Y65" s="395"/>
      <c r="Z65" s="395"/>
      <c r="AA65" s="396"/>
      <c r="AB65" s="177" t="s">
        <v>35</v>
      </c>
      <c r="AC65" s="169"/>
      <c r="AD65" s="170"/>
      <c r="AE65" s="294" t="s">
        <v>151</v>
      </c>
      <c r="AF65" s="295"/>
      <c r="AG65" s="295"/>
      <c r="AH65" s="296"/>
      <c r="AI65" s="294" t="s">
        <v>387</v>
      </c>
      <c r="AJ65" s="295"/>
      <c r="AK65" s="295"/>
      <c r="AL65" s="296"/>
      <c r="AM65" s="297" t="s">
        <v>63</v>
      </c>
      <c r="AN65" s="297"/>
      <c r="AO65" s="297"/>
      <c r="AP65" s="297"/>
      <c r="AQ65" s="177" t="s">
        <v>276</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277</v>
      </c>
      <c r="AT66" s="173"/>
      <c r="AU66" s="249"/>
      <c r="AV66" s="249"/>
      <c r="AW66" s="172" t="s">
        <v>254</v>
      </c>
      <c r="AX66" s="202"/>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41</v>
      </c>
      <c r="Z67" s="204"/>
      <c r="AA67" s="205"/>
      <c r="AB67" s="777" t="s">
        <v>75</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8" t="s">
        <v>75</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38</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369</v>
      </c>
      <c r="B70" s="333"/>
      <c r="C70" s="333"/>
      <c r="D70" s="333"/>
      <c r="E70" s="333"/>
      <c r="F70" s="334"/>
      <c r="G70" s="338" t="s">
        <v>273</v>
      </c>
      <c r="H70" s="339"/>
      <c r="I70" s="339"/>
      <c r="J70" s="339"/>
      <c r="K70" s="339"/>
      <c r="L70" s="339"/>
      <c r="M70" s="339"/>
      <c r="N70" s="339"/>
      <c r="O70" s="339"/>
      <c r="P70" s="339"/>
      <c r="Q70" s="339"/>
      <c r="R70" s="339"/>
      <c r="S70" s="339"/>
      <c r="T70" s="339"/>
      <c r="U70" s="339"/>
      <c r="V70" s="339"/>
      <c r="W70" s="342" t="s">
        <v>379</v>
      </c>
      <c r="X70" s="343"/>
      <c r="Y70" s="204" t="s">
        <v>41</v>
      </c>
      <c r="Z70" s="204"/>
      <c r="AA70" s="205"/>
      <c r="AB70" s="777" t="s">
        <v>75</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8" t="s">
        <v>75</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174</v>
      </c>
      <c r="I73" s="169"/>
      <c r="J73" s="169"/>
      <c r="K73" s="169"/>
      <c r="L73" s="169"/>
      <c r="M73" s="169"/>
      <c r="N73" s="169"/>
      <c r="O73" s="170"/>
      <c r="P73" s="177" t="s">
        <v>72</v>
      </c>
      <c r="Q73" s="169"/>
      <c r="R73" s="169"/>
      <c r="S73" s="169"/>
      <c r="T73" s="169"/>
      <c r="U73" s="169"/>
      <c r="V73" s="169"/>
      <c r="W73" s="169"/>
      <c r="X73" s="170"/>
      <c r="Y73" s="353"/>
      <c r="Z73" s="354"/>
      <c r="AA73" s="355"/>
      <c r="AB73" s="177" t="s">
        <v>35</v>
      </c>
      <c r="AC73" s="169"/>
      <c r="AD73" s="170"/>
      <c r="AE73" s="294" t="s">
        <v>151</v>
      </c>
      <c r="AF73" s="295"/>
      <c r="AG73" s="295"/>
      <c r="AH73" s="296"/>
      <c r="AI73" s="294" t="s">
        <v>387</v>
      </c>
      <c r="AJ73" s="295"/>
      <c r="AK73" s="295"/>
      <c r="AL73" s="296"/>
      <c r="AM73" s="297" t="s">
        <v>63</v>
      </c>
      <c r="AN73" s="297"/>
      <c r="AO73" s="297"/>
      <c r="AP73" s="297"/>
      <c r="AQ73" s="177" t="s">
        <v>276</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277</v>
      </c>
      <c r="AT74" s="173"/>
      <c r="AU74" s="201"/>
      <c r="AV74" s="194"/>
      <c r="AW74" s="172" t="s">
        <v>254</v>
      </c>
      <c r="AX74" s="202"/>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261</v>
      </c>
      <c r="B78" s="771"/>
      <c r="C78" s="771"/>
      <c r="D78" s="771"/>
      <c r="E78" s="336" t="s">
        <v>34</v>
      </c>
      <c r="F78" s="337"/>
      <c r="G78" s="15" t="s">
        <v>273</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363</v>
      </c>
      <c r="AP79" s="748"/>
      <c r="AQ79" s="748"/>
      <c r="AR79" s="41" t="s">
        <v>245</v>
      </c>
      <c r="AS79" s="747"/>
      <c r="AT79" s="748"/>
      <c r="AU79" s="748"/>
      <c r="AV79" s="748"/>
      <c r="AW79" s="748"/>
      <c r="AX79" s="749"/>
    </row>
    <row r="80" spans="1:50" ht="18.75" hidden="1" customHeight="1" x14ac:dyDescent="0.15">
      <c r="A80" s="136" t="s">
        <v>169</v>
      </c>
      <c r="B80" s="750" t="s">
        <v>296</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215</v>
      </c>
      <c r="C85" s="305"/>
      <c r="D85" s="305"/>
      <c r="E85" s="305"/>
      <c r="F85" s="306"/>
      <c r="G85" s="309" t="s">
        <v>24</v>
      </c>
      <c r="H85" s="310"/>
      <c r="I85" s="310"/>
      <c r="J85" s="310"/>
      <c r="K85" s="310"/>
      <c r="L85" s="310"/>
      <c r="M85" s="310"/>
      <c r="N85" s="310"/>
      <c r="O85" s="311"/>
      <c r="P85" s="315" t="s">
        <v>96</v>
      </c>
      <c r="Q85" s="310"/>
      <c r="R85" s="310"/>
      <c r="S85" s="310"/>
      <c r="T85" s="310"/>
      <c r="U85" s="310"/>
      <c r="V85" s="310"/>
      <c r="W85" s="310"/>
      <c r="X85" s="311"/>
      <c r="Y85" s="174"/>
      <c r="Z85" s="175"/>
      <c r="AA85" s="176"/>
      <c r="AB85" s="294" t="s">
        <v>35</v>
      </c>
      <c r="AC85" s="295"/>
      <c r="AD85" s="296"/>
      <c r="AE85" s="294" t="s">
        <v>151</v>
      </c>
      <c r="AF85" s="295"/>
      <c r="AG85" s="295"/>
      <c r="AH85" s="296"/>
      <c r="AI85" s="294" t="s">
        <v>387</v>
      </c>
      <c r="AJ85" s="295"/>
      <c r="AK85" s="295"/>
      <c r="AL85" s="296"/>
      <c r="AM85" s="297" t="s">
        <v>63</v>
      </c>
      <c r="AN85" s="297"/>
      <c r="AO85" s="297"/>
      <c r="AP85" s="297"/>
      <c r="AQ85" s="177" t="s">
        <v>276</v>
      </c>
      <c r="AR85" s="169"/>
      <c r="AS85" s="169"/>
      <c r="AT85" s="170"/>
      <c r="AU85" s="742" t="s">
        <v>204</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277</v>
      </c>
      <c r="AT86" s="173"/>
      <c r="AU86" s="249"/>
      <c r="AV86" s="249"/>
      <c r="AW86" s="313" t="s">
        <v>254</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78</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24</v>
      </c>
      <c r="H90" s="310"/>
      <c r="I90" s="310"/>
      <c r="J90" s="310"/>
      <c r="K90" s="310"/>
      <c r="L90" s="310"/>
      <c r="M90" s="310"/>
      <c r="N90" s="310"/>
      <c r="O90" s="311"/>
      <c r="P90" s="315" t="s">
        <v>96</v>
      </c>
      <c r="Q90" s="310"/>
      <c r="R90" s="310"/>
      <c r="S90" s="310"/>
      <c r="T90" s="310"/>
      <c r="U90" s="310"/>
      <c r="V90" s="310"/>
      <c r="W90" s="310"/>
      <c r="X90" s="311"/>
      <c r="Y90" s="174"/>
      <c r="Z90" s="175"/>
      <c r="AA90" s="176"/>
      <c r="AB90" s="294" t="s">
        <v>35</v>
      </c>
      <c r="AC90" s="295"/>
      <c r="AD90" s="296"/>
      <c r="AE90" s="294" t="s">
        <v>151</v>
      </c>
      <c r="AF90" s="295"/>
      <c r="AG90" s="295"/>
      <c r="AH90" s="296"/>
      <c r="AI90" s="294" t="s">
        <v>387</v>
      </c>
      <c r="AJ90" s="295"/>
      <c r="AK90" s="295"/>
      <c r="AL90" s="296"/>
      <c r="AM90" s="297" t="s">
        <v>63</v>
      </c>
      <c r="AN90" s="297"/>
      <c r="AO90" s="297"/>
      <c r="AP90" s="297"/>
      <c r="AQ90" s="177" t="s">
        <v>276</v>
      </c>
      <c r="AR90" s="169"/>
      <c r="AS90" s="169"/>
      <c r="AT90" s="170"/>
      <c r="AU90" s="742" t="s">
        <v>204</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277</v>
      </c>
      <c r="AT91" s="173"/>
      <c r="AU91" s="249"/>
      <c r="AV91" s="249"/>
      <c r="AW91" s="313" t="s">
        <v>254</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78</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24</v>
      </c>
      <c r="H95" s="310"/>
      <c r="I95" s="310"/>
      <c r="J95" s="310"/>
      <c r="K95" s="310"/>
      <c r="L95" s="310"/>
      <c r="M95" s="310"/>
      <c r="N95" s="310"/>
      <c r="O95" s="311"/>
      <c r="P95" s="315" t="s">
        <v>96</v>
      </c>
      <c r="Q95" s="310"/>
      <c r="R95" s="310"/>
      <c r="S95" s="310"/>
      <c r="T95" s="310"/>
      <c r="U95" s="310"/>
      <c r="V95" s="310"/>
      <c r="W95" s="310"/>
      <c r="X95" s="311"/>
      <c r="Y95" s="174"/>
      <c r="Z95" s="175"/>
      <c r="AA95" s="176"/>
      <c r="AB95" s="294" t="s">
        <v>35</v>
      </c>
      <c r="AC95" s="295"/>
      <c r="AD95" s="296"/>
      <c r="AE95" s="294" t="s">
        <v>151</v>
      </c>
      <c r="AF95" s="295"/>
      <c r="AG95" s="295"/>
      <c r="AH95" s="296"/>
      <c r="AI95" s="294" t="s">
        <v>387</v>
      </c>
      <c r="AJ95" s="295"/>
      <c r="AK95" s="295"/>
      <c r="AL95" s="296"/>
      <c r="AM95" s="297" t="s">
        <v>63</v>
      </c>
      <c r="AN95" s="297"/>
      <c r="AO95" s="297"/>
      <c r="AP95" s="297"/>
      <c r="AQ95" s="177" t="s">
        <v>276</v>
      </c>
      <c r="AR95" s="169"/>
      <c r="AS95" s="169"/>
      <c r="AT95" s="170"/>
      <c r="AU95" s="742" t="s">
        <v>204</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277</v>
      </c>
      <c r="AT96" s="173"/>
      <c r="AU96" s="249"/>
      <c r="AV96" s="249"/>
      <c r="AW96" s="313" t="s">
        <v>254</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365</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151</v>
      </c>
      <c r="AF100" s="716"/>
      <c r="AG100" s="716"/>
      <c r="AH100" s="717"/>
      <c r="AI100" s="715" t="s">
        <v>387</v>
      </c>
      <c r="AJ100" s="716"/>
      <c r="AK100" s="716"/>
      <c r="AL100" s="717"/>
      <c r="AM100" s="715" t="s">
        <v>63</v>
      </c>
      <c r="AN100" s="716"/>
      <c r="AO100" s="716"/>
      <c r="AP100" s="717"/>
      <c r="AQ100" s="718" t="s">
        <v>406</v>
      </c>
      <c r="AR100" s="719"/>
      <c r="AS100" s="719"/>
      <c r="AT100" s="720"/>
      <c r="AU100" s="718" t="s">
        <v>140</v>
      </c>
      <c r="AV100" s="719"/>
      <c r="AW100" s="719"/>
      <c r="AX100" s="721"/>
    </row>
    <row r="101" spans="1:50" ht="23.25" customHeight="1" x14ac:dyDescent="0.15">
      <c r="A101" s="276"/>
      <c r="B101" s="277"/>
      <c r="C101" s="277"/>
      <c r="D101" s="277"/>
      <c r="E101" s="277"/>
      <c r="F101" s="278"/>
      <c r="G101" s="95" t="s">
        <v>490</v>
      </c>
      <c r="H101" s="95"/>
      <c r="I101" s="95"/>
      <c r="J101" s="95"/>
      <c r="K101" s="95"/>
      <c r="L101" s="95"/>
      <c r="M101" s="95"/>
      <c r="N101" s="95"/>
      <c r="O101" s="95"/>
      <c r="P101" s="95"/>
      <c r="Q101" s="95"/>
      <c r="R101" s="95"/>
      <c r="S101" s="95"/>
      <c r="T101" s="95"/>
      <c r="U101" s="95"/>
      <c r="V101" s="95"/>
      <c r="W101" s="95"/>
      <c r="X101" s="182"/>
      <c r="Y101" s="722" t="s">
        <v>45</v>
      </c>
      <c r="Z101" s="723"/>
      <c r="AA101" s="724"/>
      <c r="AB101" s="725" t="s">
        <v>487</v>
      </c>
      <c r="AC101" s="725"/>
      <c r="AD101" s="725"/>
      <c r="AE101" s="329" t="s">
        <v>398</v>
      </c>
      <c r="AF101" s="330"/>
      <c r="AG101" s="330"/>
      <c r="AH101" s="331"/>
      <c r="AI101" s="329" t="s">
        <v>398</v>
      </c>
      <c r="AJ101" s="330"/>
      <c r="AK101" s="330"/>
      <c r="AL101" s="331"/>
      <c r="AM101" s="329">
        <v>3</v>
      </c>
      <c r="AN101" s="330"/>
      <c r="AO101" s="330"/>
      <c r="AP101" s="331"/>
      <c r="AQ101" s="329" t="s">
        <v>398</v>
      </c>
      <c r="AR101" s="330"/>
      <c r="AS101" s="330"/>
      <c r="AT101" s="331"/>
      <c r="AU101" s="329" t="s">
        <v>398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105</v>
      </c>
      <c r="Z102" s="688"/>
      <c r="AA102" s="689"/>
      <c r="AB102" s="725" t="s">
        <v>487</v>
      </c>
      <c r="AC102" s="725"/>
      <c r="AD102" s="725"/>
      <c r="AE102" s="685" t="s">
        <v>398</v>
      </c>
      <c r="AF102" s="685"/>
      <c r="AG102" s="685"/>
      <c r="AH102" s="685"/>
      <c r="AI102" s="685" t="s">
        <v>398</v>
      </c>
      <c r="AJ102" s="685"/>
      <c r="AK102" s="685"/>
      <c r="AL102" s="685"/>
      <c r="AM102" s="685">
        <v>3</v>
      </c>
      <c r="AN102" s="685"/>
      <c r="AO102" s="685"/>
      <c r="AP102" s="685"/>
      <c r="AQ102" s="711">
        <v>3</v>
      </c>
      <c r="AR102" s="712"/>
      <c r="AS102" s="712"/>
      <c r="AT102" s="713"/>
      <c r="AU102" s="711"/>
      <c r="AV102" s="712"/>
      <c r="AW102" s="712"/>
      <c r="AX102" s="713"/>
    </row>
    <row r="103" spans="1:50" ht="31.5" hidden="1" customHeight="1" x14ac:dyDescent="0.15">
      <c r="A103" s="282" t="s">
        <v>365</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151</v>
      </c>
      <c r="AF103" s="271"/>
      <c r="AG103" s="271"/>
      <c r="AH103" s="272"/>
      <c r="AI103" s="270" t="s">
        <v>387</v>
      </c>
      <c r="AJ103" s="271"/>
      <c r="AK103" s="271"/>
      <c r="AL103" s="272"/>
      <c r="AM103" s="270" t="s">
        <v>63</v>
      </c>
      <c r="AN103" s="271"/>
      <c r="AO103" s="271"/>
      <c r="AP103" s="272"/>
      <c r="AQ103" s="698" t="s">
        <v>406</v>
      </c>
      <c r="AR103" s="699"/>
      <c r="AS103" s="699"/>
      <c r="AT103" s="700"/>
      <c r="AU103" s="698" t="s">
        <v>140</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45</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105</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365</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151</v>
      </c>
      <c r="AF106" s="271"/>
      <c r="AG106" s="271"/>
      <c r="AH106" s="272"/>
      <c r="AI106" s="270" t="s">
        <v>387</v>
      </c>
      <c r="AJ106" s="271"/>
      <c r="AK106" s="271"/>
      <c r="AL106" s="272"/>
      <c r="AM106" s="270" t="s">
        <v>63</v>
      </c>
      <c r="AN106" s="271"/>
      <c r="AO106" s="271"/>
      <c r="AP106" s="272"/>
      <c r="AQ106" s="698" t="s">
        <v>406</v>
      </c>
      <c r="AR106" s="699"/>
      <c r="AS106" s="699"/>
      <c r="AT106" s="700"/>
      <c r="AU106" s="698" t="s">
        <v>140</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45</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105</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365</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151</v>
      </c>
      <c r="AF109" s="271"/>
      <c r="AG109" s="271"/>
      <c r="AH109" s="272"/>
      <c r="AI109" s="270" t="s">
        <v>387</v>
      </c>
      <c r="AJ109" s="271"/>
      <c r="AK109" s="271"/>
      <c r="AL109" s="272"/>
      <c r="AM109" s="270" t="s">
        <v>63</v>
      </c>
      <c r="AN109" s="271"/>
      <c r="AO109" s="271"/>
      <c r="AP109" s="272"/>
      <c r="AQ109" s="698" t="s">
        <v>406</v>
      </c>
      <c r="AR109" s="699"/>
      <c r="AS109" s="699"/>
      <c r="AT109" s="700"/>
      <c r="AU109" s="698" t="s">
        <v>140</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45</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105</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365</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151</v>
      </c>
      <c r="AF112" s="271"/>
      <c r="AG112" s="271"/>
      <c r="AH112" s="272"/>
      <c r="AI112" s="270" t="s">
        <v>387</v>
      </c>
      <c r="AJ112" s="271"/>
      <c r="AK112" s="271"/>
      <c r="AL112" s="272"/>
      <c r="AM112" s="270" t="s">
        <v>63</v>
      </c>
      <c r="AN112" s="271"/>
      <c r="AO112" s="271"/>
      <c r="AP112" s="272"/>
      <c r="AQ112" s="698" t="s">
        <v>406</v>
      </c>
      <c r="AR112" s="699"/>
      <c r="AS112" s="699"/>
      <c r="AT112" s="700"/>
      <c r="AU112" s="698" t="s">
        <v>140</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45</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105</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35</v>
      </c>
      <c r="AC115" s="271"/>
      <c r="AD115" s="272"/>
      <c r="AE115" s="270" t="s">
        <v>151</v>
      </c>
      <c r="AF115" s="271"/>
      <c r="AG115" s="271"/>
      <c r="AH115" s="272"/>
      <c r="AI115" s="270" t="s">
        <v>387</v>
      </c>
      <c r="AJ115" s="271"/>
      <c r="AK115" s="271"/>
      <c r="AL115" s="272"/>
      <c r="AM115" s="270" t="s">
        <v>63</v>
      </c>
      <c r="AN115" s="271"/>
      <c r="AO115" s="271"/>
      <c r="AP115" s="272"/>
      <c r="AQ115" s="679" t="s">
        <v>407</v>
      </c>
      <c r="AR115" s="680"/>
      <c r="AS115" s="680"/>
      <c r="AT115" s="680"/>
      <c r="AU115" s="680"/>
      <c r="AV115" s="680"/>
      <c r="AW115" s="680"/>
      <c r="AX115" s="681"/>
    </row>
    <row r="116" spans="1:50" ht="23.25" customHeight="1" x14ac:dyDescent="0.15">
      <c r="A116" s="258"/>
      <c r="B116" s="256"/>
      <c r="C116" s="256"/>
      <c r="D116" s="256"/>
      <c r="E116" s="256"/>
      <c r="F116" s="257"/>
      <c r="G116" s="262" t="s">
        <v>308</v>
      </c>
      <c r="H116" s="262"/>
      <c r="I116" s="262"/>
      <c r="J116" s="262"/>
      <c r="K116" s="262"/>
      <c r="L116" s="262"/>
      <c r="M116" s="262"/>
      <c r="N116" s="262"/>
      <c r="O116" s="262"/>
      <c r="P116" s="262"/>
      <c r="Q116" s="262"/>
      <c r="R116" s="262"/>
      <c r="S116" s="262"/>
      <c r="T116" s="262"/>
      <c r="U116" s="262"/>
      <c r="V116" s="262"/>
      <c r="W116" s="262"/>
      <c r="X116" s="262"/>
      <c r="Y116" s="682" t="s">
        <v>33</v>
      </c>
      <c r="Z116" s="683"/>
      <c r="AA116" s="684"/>
      <c r="AB116" s="326" t="s">
        <v>486</v>
      </c>
      <c r="AC116" s="327"/>
      <c r="AD116" s="328"/>
      <c r="AE116" s="685" t="s">
        <v>398</v>
      </c>
      <c r="AF116" s="685"/>
      <c r="AG116" s="685"/>
      <c r="AH116" s="685"/>
      <c r="AI116" s="685" t="s">
        <v>398</v>
      </c>
      <c r="AJ116" s="685"/>
      <c r="AK116" s="685"/>
      <c r="AL116" s="685"/>
      <c r="AM116" s="685">
        <v>13</v>
      </c>
      <c r="AN116" s="685"/>
      <c r="AO116" s="685"/>
      <c r="AP116" s="685"/>
      <c r="AQ116" s="329">
        <v>10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85</v>
      </c>
      <c r="Z117" s="688"/>
      <c r="AA117" s="689"/>
      <c r="AB117" s="690" t="s">
        <v>488</v>
      </c>
      <c r="AC117" s="691"/>
      <c r="AD117" s="692"/>
      <c r="AE117" s="693" t="s">
        <v>398</v>
      </c>
      <c r="AF117" s="693"/>
      <c r="AG117" s="693"/>
      <c r="AH117" s="693"/>
      <c r="AI117" s="693" t="s">
        <v>398</v>
      </c>
      <c r="AJ117" s="693"/>
      <c r="AK117" s="693"/>
      <c r="AL117" s="693"/>
      <c r="AM117" s="693" t="s">
        <v>50</v>
      </c>
      <c r="AN117" s="693"/>
      <c r="AO117" s="693"/>
      <c r="AP117" s="693"/>
      <c r="AQ117" s="693" t="s">
        <v>498</v>
      </c>
      <c r="AR117" s="693"/>
      <c r="AS117" s="693"/>
      <c r="AT117" s="693"/>
      <c r="AU117" s="693"/>
      <c r="AV117" s="693"/>
      <c r="AW117" s="693"/>
      <c r="AX117" s="694"/>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35</v>
      </c>
      <c r="AC118" s="271"/>
      <c r="AD118" s="272"/>
      <c r="AE118" s="270" t="s">
        <v>151</v>
      </c>
      <c r="AF118" s="271"/>
      <c r="AG118" s="271"/>
      <c r="AH118" s="272"/>
      <c r="AI118" s="270" t="s">
        <v>387</v>
      </c>
      <c r="AJ118" s="271"/>
      <c r="AK118" s="271"/>
      <c r="AL118" s="272"/>
      <c r="AM118" s="270" t="s">
        <v>63</v>
      </c>
      <c r="AN118" s="271"/>
      <c r="AO118" s="271"/>
      <c r="AP118" s="272"/>
      <c r="AQ118" s="679" t="s">
        <v>407</v>
      </c>
      <c r="AR118" s="680"/>
      <c r="AS118" s="680"/>
      <c r="AT118" s="680"/>
      <c r="AU118" s="680"/>
      <c r="AV118" s="680"/>
      <c r="AW118" s="680"/>
      <c r="AX118" s="681"/>
    </row>
    <row r="119" spans="1:50" ht="23.25" hidden="1" customHeight="1" x14ac:dyDescent="0.15">
      <c r="A119" s="258"/>
      <c r="B119" s="256"/>
      <c r="C119" s="256"/>
      <c r="D119" s="256"/>
      <c r="E119" s="256"/>
      <c r="F119" s="257"/>
      <c r="G119" s="262"/>
      <c r="H119" s="262"/>
      <c r="I119" s="262"/>
      <c r="J119" s="262"/>
      <c r="K119" s="262"/>
      <c r="L119" s="262"/>
      <c r="M119" s="262"/>
      <c r="N119" s="262"/>
      <c r="O119" s="262"/>
      <c r="P119" s="262"/>
      <c r="Q119" s="262"/>
      <c r="R119" s="262"/>
      <c r="S119" s="262"/>
      <c r="T119" s="262"/>
      <c r="U119" s="262"/>
      <c r="V119" s="262"/>
      <c r="W119" s="262"/>
      <c r="X119" s="262"/>
      <c r="Y119" s="682" t="s">
        <v>33</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85</v>
      </c>
      <c r="Z120" s="688"/>
      <c r="AA120" s="689"/>
      <c r="AB120" s="690"/>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35</v>
      </c>
      <c r="AC121" s="271"/>
      <c r="AD121" s="272"/>
      <c r="AE121" s="270" t="s">
        <v>151</v>
      </c>
      <c r="AF121" s="271"/>
      <c r="AG121" s="271"/>
      <c r="AH121" s="272"/>
      <c r="AI121" s="270" t="s">
        <v>387</v>
      </c>
      <c r="AJ121" s="271"/>
      <c r="AK121" s="271"/>
      <c r="AL121" s="272"/>
      <c r="AM121" s="270" t="s">
        <v>63</v>
      </c>
      <c r="AN121" s="271"/>
      <c r="AO121" s="271"/>
      <c r="AP121" s="272"/>
      <c r="AQ121" s="679" t="s">
        <v>407</v>
      </c>
      <c r="AR121" s="680"/>
      <c r="AS121" s="680"/>
      <c r="AT121" s="680"/>
      <c r="AU121" s="680"/>
      <c r="AV121" s="680"/>
      <c r="AW121" s="680"/>
      <c r="AX121" s="681"/>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2" t="s">
        <v>33</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85</v>
      </c>
      <c r="Z123" s="688"/>
      <c r="AA123" s="689"/>
      <c r="AB123" s="690" t="s">
        <v>95</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35</v>
      </c>
      <c r="AC124" s="271"/>
      <c r="AD124" s="272"/>
      <c r="AE124" s="270" t="s">
        <v>151</v>
      </c>
      <c r="AF124" s="271"/>
      <c r="AG124" s="271"/>
      <c r="AH124" s="272"/>
      <c r="AI124" s="270" t="s">
        <v>387</v>
      </c>
      <c r="AJ124" s="271"/>
      <c r="AK124" s="271"/>
      <c r="AL124" s="272"/>
      <c r="AM124" s="270" t="s">
        <v>63</v>
      </c>
      <c r="AN124" s="271"/>
      <c r="AO124" s="271"/>
      <c r="AP124" s="272"/>
      <c r="AQ124" s="679" t="s">
        <v>407</v>
      </c>
      <c r="AR124" s="680"/>
      <c r="AS124" s="680"/>
      <c r="AT124" s="680"/>
      <c r="AU124" s="680"/>
      <c r="AV124" s="680"/>
      <c r="AW124" s="680"/>
      <c r="AX124" s="681"/>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82" t="s">
        <v>33</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85</v>
      </c>
      <c r="Z126" s="688"/>
      <c r="AA126" s="689"/>
      <c r="AB126" s="690" t="s">
        <v>95</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151</v>
      </c>
      <c r="AF127" s="271"/>
      <c r="AG127" s="271"/>
      <c r="AH127" s="272"/>
      <c r="AI127" s="270" t="s">
        <v>387</v>
      </c>
      <c r="AJ127" s="271"/>
      <c r="AK127" s="271"/>
      <c r="AL127" s="272"/>
      <c r="AM127" s="270" t="s">
        <v>63</v>
      </c>
      <c r="AN127" s="271"/>
      <c r="AO127" s="271"/>
      <c r="AP127" s="272"/>
      <c r="AQ127" s="679" t="s">
        <v>407</v>
      </c>
      <c r="AR127" s="680"/>
      <c r="AS127" s="680"/>
      <c r="AT127" s="680"/>
      <c r="AU127" s="680"/>
      <c r="AV127" s="680"/>
      <c r="AW127" s="680"/>
      <c r="AX127" s="681"/>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2" t="s">
        <v>33</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85</v>
      </c>
      <c r="Z129" s="688"/>
      <c r="AA129" s="689"/>
      <c r="AB129" s="690" t="s">
        <v>95</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188</v>
      </c>
      <c r="B130" s="140"/>
      <c r="C130" s="145" t="s">
        <v>280</v>
      </c>
      <c r="D130" s="140"/>
      <c r="E130" s="673" t="s">
        <v>314</v>
      </c>
      <c r="F130" s="674"/>
      <c r="G130" s="675" t="s">
        <v>485</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312</v>
      </c>
      <c r="F131" s="663"/>
      <c r="G131" s="185" t="s">
        <v>129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271</v>
      </c>
      <c r="F132" s="150"/>
      <c r="G132" s="208" t="s">
        <v>291</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151</v>
      </c>
      <c r="AF132" s="215"/>
      <c r="AG132" s="215"/>
      <c r="AH132" s="215"/>
      <c r="AI132" s="215" t="s">
        <v>387</v>
      </c>
      <c r="AJ132" s="215"/>
      <c r="AK132" s="215"/>
      <c r="AL132" s="215"/>
      <c r="AM132" s="215" t="s">
        <v>63</v>
      </c>
      <c r="AN132" s="215"/>
      <c r="AO132" s="215"/>
      <c r="AP132" s="214"/>
      <c r="AQ132" s="214" t="s">
        <v>276</v>
      </c>
      <c r="AR132" s="209"/>
      <c r="AS132" s="209"/>
      <c r="AT132" s="210"/>
      <c r="AU132" s="246" t="s">
        <v>295</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510</v>
      </c>
      <c r="AR133" s="249"/>
      <c r="AS133" s="172" t="s">
        <v>277</v>
      </c>
      <c r="AT133" s="173"/>
      <c r="AU133" s="194" t="s">
        <v>510</v>
      </c>
      <c r="AV133" s="194"/>
      <c r="AW133" s="172" t="s">
        <v>254</v>
      </c>
      <c r="AX133" s="202"/>
    </row>
    <row r="134" spans="1:50" ht="39.75" customHeight="1" x14ac:dyDescent="0.15">
      <c r="A134" s="141"/>
      <c r="B134" s="142"/>
      <c r="C134" s="146"/>
      <c r="D134" s="142"/>
      <c r="E134" s="146"/>
      <c r="F134" s="151"/>
      <c r="G134" s="181" t="s">
        <v>398</v>
      </c>
      <c r="H134" s="95"/>
      <c r="I134" s="95"/>
      <c r="J134" s="95"/>
      <c r="K134" s="95"/>
      <c r="L134" s="95"/>
      <c r="M134" s="95"/>
      <c r="N134" s="95"/>
      <c r="O134" s="95"/>
      <c r="P134" s="95"/>
      <c r="Q134" s="95"/>
      <c r="R134" s="95"/>
      <c r="S134" s="95"/>
      <c r="T134" s="95"/>
      <c r="U134" s="95"/>
      <c r="V134" s="95"/>
      <c r="W134" s="95"/>
      <c r="X134" s="182"/>
      <c r="Y134" s="203" t="s">
        <v>292</v>
      </c>
      <c r="Z134" s="204"/>
      <c r="AA134" s="205"/>
      <c r="AB134" s="241" t="s">
        <v>398</v>
      </c>
      <c r="AC134" s="195"/>
      <c r="AD134" s="195"/>
      <c r="AE134" s="238" t="s">
        <v>398</v>
      </c>
      <c r="AF134" s="192"/>
      <c r="AG134" s="192"/>
      <c r="AH134" s="192"/>
      <c r="AI134" s="238" t="s">
        <v>398</v>
      </c>
      <c r="AJ134" s="192"/>
      <c r="AK134" s="192"/>
      <c r="AL134" s="192"/>
      <c r="AM134" s="238" t="s">
        <v>398</v>
      </c>
      <c r="AN134" s="192"/>
      <c r="AO134" s="192"/>
      <c r="AP134" s="192"/>
      <c r="AQ134" s="238" t="s">
        <v>398</v>
      </c>
      <c r="AR134" s="192"/>
      <c r="AS134" s="192"/>
      <c r="AT134" s="192"/>
      <c r="AU134" s="238" t="s">
        <v>398</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398</v>
      </c>
      <c r="AC135" s="206"/>
      <c r="AD135" s="206"/>
      <c r="AE135" s="238" t="s">
        <v>398</v>
      </c>
      <c r="AF135" s="192"/>
      <c r="AG135" s="192"/>
      <c r="AH135" s="192"/>
      <c r="AI135" s="238" t="s">
        <v>398</v>
      </c>
      <c r="AJ135" s="192"/>
      <c r="AK135" s="192"/>
      <c r="AL135" s="192"/>
      <c r="AM135" s="238" t="s">
        <v>398</v>
      </c>
      <c r="AN135" s="192"/>
      <c r="AO135" s="192"/>
      <c r="AP135" s="192"/>
      <c r="AQ135" s="238" t="s">
        <v>398</v>
      </c>
      <c r="AR135" s="192"/>
      <c r="AS135" s="192"/>
      <c r="AT135" s="192"/>
      <c r="AU135" s="238" t="s">
        <v>398</v>
      </c>
      <c r="AV135" s="192"/>
      <c r="AW135" s="192"/>
      <c r="AX135" s="207"/>
    </row>
    <row r="136" spans="1:50" ht="18.75" hidden="1" customHeight="1" x14ac:dyDescent="0.15">
      <c r="A136" s="141"/>
      <c r="B136" s="142"/>
      <c r="C136" s="146"/>
      <c r="D136" s="142"/>
      <c r="E136" s="146"/>
      <c r="F136" s="151"/>
      <c r="G136" s="208" t="s">
        <v>291</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151</v>
      </c>
      <c r="AF136" s="215"/>
      <c r="AG136" s="215"/>
      <c r="AH136" s="215"/>
      <c r="AI136" s="215" t="s">
        <v>387</v>
      </c>
      <c r="AJ136" s="215"/>
      <c r="AK136" s="215"/>
      <c r="AL136" s="215"/>
      <c r="AM136" s="215" t="s">
        <v>63</v>
      </c>
      <c r="AN136" s="215"/>
      <c r="AO136" s="215"/>
      <c r="AP136" s="214"/>
      <c r="AQ136" s="214" t="s">
        <v>276</v>
      </c>
      <c r="AR136" s="209"/>
      <c r="AS136" s="209"/>
      <c r="AT136" s="210"/>
      <c r="AU136" s="246" t="s">
        <v>295</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277</v>
      </c>
      <c r="AT137" s="173"/>
      <c r="AU137" s="194"/>
      <c r="AV137" s="194"/>
      <c r="AW137" s="172" t="s">
        <v>254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292</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291</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151</v>
      </c>
      <c r="AF140" s="215"/>
      <c r="AG140" s="215"/>
      <c r="AH140" s="215"/>
      <c r="AI140" s="215" t="s">
        <v>387</v>
      </c>
      <c r="AJ140" s="215"/>
      <c r="AK140" s="215"/>
      <c r="AL140" s="215"/>
      <c r="AM140" s="215" t="s">
        <v>63</v>
      </c>
      <c r="AN140" s="215"/>
      <c r="AO140" s="215"/>
      <c r="AP140" s="214"/>
      <c r="AQ140" s="214" t="s">
        <v>276</v>
      </c>
      <c r="AR140" s="209"/>
      <c r="AS140" s="209"/>
      <c r="AT140" s="210"/>
      <c r="AU140" s="246" t="s">
        <v>295</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254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292</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291</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151</v>
      </c>
      <c r="AF144" s="215"/>
      <c r="AG144" s="215"/>
      <c r="AH144" s="215"/>
      <c r="AI144" s="215" t="s">
        <v>387</v>
      </c>
      <c r="AJ144" s="215"/>
      <c r="AK144" s="215"/>
      <c r="AL144" s="215"/>
      <c r="AM144" s="215" t="s">
        <v>63</v>
      </c>
      <c r="AN144" s="215"/>
      <c r="AO144" s="215"/>
      <c r="AP144" s="214"/>
      <c r="AQ144" s="214" t="s">
        <v>276</v>
      </c>
      <c r="AR144" s="209"/>
      <c r="AS144" s="209"/>
      <c r="AT144" s="210"/>
      <c r="AU144" s="246" t="s">
        <v>295</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254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292</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291</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151</v>
      </c>
      <c r="AF148" s="215"/>
      <c r="AG148" s="215"/>
      <c r="AH148" s="215"/>
      <c r="AI148" s="215" t="s">
        <v>387</v>
      </c>
      <c r="AJ148" s="215"/>
      <c r="AK148" s="215"/>
      <c r="AL148" s="215"/>
      <c r="AM148" s="215" t="s">
        <v>63</v>
      </c>
      <c r="AN148" s="215"/>
      <c r="AO148" s="215"/>
      <c r="AP148" s="214"/>
      <c r="AQ148" s="214" t="s">
        <v>276</v>
      </c>
      <c r="AR148" s="209"/>
      <c r="AS148" s="209"/>
      <c r="AT148" s="210"/>
      <c r="AU148" s="246" t="s">
        <v>295</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254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292</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7" t="s">
        <v>362</v>
      </c>
      <c r="AC152" s="169"/>
      <c r="AD152" s="170"/>
      <c r="AE152" s="177" t="s">
        <v>297</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298</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7" t="s">
        <v>362</v>
      </c>
      <c r="AC159" s="169"/>
      <c r="AD159" s="170"/>
      <c r="AE159" s="242" t="s">
        <v>297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298</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7" t="s">
        <v>362</v>
      </c>
      <c r="AC166" s="169"/>
      <c r="AD166" s="170"/>
      <c r="AE166" s="242" t="s">
        <v>297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298</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7" t="s">
        <v>362</v>
      </c>
      <c r="AC173" s="169"/>
      <c r="AD173" s="170"/>
      <c r="AE173" s="242" t="s">
        <v>297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298</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7" t="s">
        <v>362</v>
      </c>
      <c r="AC180" s="169"/>
      <c r="AD180" s="170"/>
      <c r="AE180" s="242" t="s">
        <v>297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298</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328</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491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314</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312</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271</v>
      </c>
      <c r="F192" s="150"/>
      <c r="G192" s="208" t="s">
        <v>291</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151</v>
      </c>
      <c r="AF192" s="215"/>
      <c r="AG192" s="215"/>
      <c r="AH192" s="215"/>
      <c r="AI192" s="215" t="s">
        <v>387</v>
      </c>
      <c r="AJ192" s="215"/>
      <c r="AK192" s="215"/>
      <c r="AL192" s="215"/>
      <c r="AM192" s="215" t="s">
        <v>63</v>
      </c>
      <c r="AN192" s="215"/>
      <c r="AO192" s="215"/>
      <c r="AP192" s="214"/>
      <c r="AQ192" s="214" t="s">
        <v>276</v>
      </c>
      <c r="AR192" s="209"/>
      <c r="AS192" s="209"/>
      <c r="AT192" s="210"/>
      <c r="AU192" s="246" t="s">
        <v>295</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277</v>
      </c>
      <c r="AT193" s="173"/>
      <c r="AU193" s="194"/>
      <c r="AV193" s="194"/>
      <c r="AW193" s="172" t="s">
        <v>254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292</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291</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151</v>
      </c>
      <c r="AF196" s="215"/>
      <c r="AG196" s="215"/>
      <c r="AH196" s="215"/>
      <c r="AI196" s="215" t="s">
        <v>387</v>
      </c>
      <c r="AJ196" s="215"/>
      <c r="AK196" s="215"/>
      <c r="AL196" s="215"/>
      <c r="AM196" s="215" t="s">
        <v>63</v>
      </c>
      <c r="AN196" s="215"/>
      <c r="AO196" s="215"/>
      <c r="AP196" s="214"/>
      <c r="AQ196" s="214" t="s">
        <v>276</v>
      </c>
      <c r="AR196" s="209"/>
      <c r="AS196" s="209"/>
      <c r="AT196" s="210"/>
      <c r="AU196" s="246" t="s">
        <v>295</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254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292</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291</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151</v>
      </c>
      <c r="AF200" s="215"/>
      <c r="AG200" s="215"/>
      <c r="AH200" s="215"/>
      <c r="AI200" s="215" t="s">
        <v>387</v>
      </c>
      <c r="AJ200" s="215"/>
      <c r="AK200" s="215"/>
      <c r="AL200" s="215"/>
      <c r="AM200" s="215" t="s">
        <v>63</v>
      </c>
      <c r="AN200" s="215"/>
      <c r="AO200" s="215"/>
      <c r="AP200" s="214"/>
      <c r="AQ200" s="214" t="s">
        <v>276</v>
      </c>
      <c r="AR200" s="209"/>
      <c r="AS200" s="209"/>
      <c r="AT200" s="210"/>
      <c r="AU200" s="246" t="s">
        <v>295</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254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292</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291</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151</v>
      </c>
      <c r="AF204" s="215"/>
      <c r="AG204" s="215"/>
      <c r="AH204" s="215"/>
      <c r="AI204" s="215" t="s">
        <v>387</v>
      </c>
      <c r="AJ204" s="215"/>
      <c r="AK204" s="215"/>
      <c r="AL204" s="215"/>
      <c r="AM204" s="215" t="s">
        <v>63</v>
      </c>
      <c r="AN204" s="215"/>
      <c r="AO204" s="215"/>
      <c r="AP204" s="214"/>
      <c r="AQ204" s="214" t="s">
        <v>276</v>
      </c>
      <c r="AR204" s="209"/>
      <c r="AS204" s="209"/>
      <c r="AT204" s="210"/>
      <c r="AU204" s="246" t="s">
        <v>295</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254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292</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291</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151</v>
      </c>
      <c r="AF208" s="215"/>
      <c r="AG208" s="215"/>
      <c r="AH208" s="215"/>
      <c r="AI208" s="215" t="s">
        <v>387</v>
      </c>
      <c r="AJ208" s="215"/>
      <c r="AK208" s="215"/>
      <c r="AL208" s="215"/>
      <c r="AM208" s="215" t="s">
        <v>63</v>
      </c>
      <c r="AN208" s="215"/>
      <c r="AO208" s="215"/>
      <c r="AP208" s="214"/>
      <c r="AQ208" s="214" t="s">
        <v>276</v>
      </c>
      <c r="AR208" s="209"/>
      <c r="AS208" s="209"/>
      <c r="AT208" s="210"/>
      <c r="AU208" s="246" t="s">
        <v>295</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254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292</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7" t="s">
        <v>362</v>
      </c>
      <c r="AC212" s="169"/>
      <c r="AD212" s="170"/>
      <c r="AE212" s="177" t="s">
        <v>297</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298</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7" t="s">
        <v>362</v>
      </c>
      <c r="AC219" s="169"/>
      <c r="AD219" s="170"/>
      <c r="AE219" s="242" t="s">
        <v>297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298</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7" t="s">
        <v>362</v>
      </c>
      <c r="AC226" s="169"/>
      <c r="AD226" s="170"/>
      <c r="AE226" s="242" t="s">
        <v>297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298</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7" t="s">
        <v>362</v>
      </c>
      <c r="AC233" s="169"/>
      <c r="AD233" s="170"/>
      <c r="AE233" s="242" t="s">
        <v>297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298</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7" t="s">
        <v>362</v>
      </c>
      <c r="AC240" s="169"/>
      <c r="AD240" s="170"/>
      <c r="AE240" s="242" t="s">
        <v>297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298</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328</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314</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312</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271</v>
      </c>
      <c r="F252" s="150"/>
      <c r="G252" s="208" t="s">
        <v>291</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151</v>
      </c>
      <c r="AF252" s="215"/>
      <c r="AG252" s="215"/>
      <c r="AH252" s="215"/>
      <c r="AI252" s="215" t="s">
        <v>387</v>
      </c>
      <c r="AJ252" s="215"/>
      <c r="AK252" s="215"/>
      <c r="AL252" s="215"/>
      <c r="AM252" s="215" t="s">
        <v>63</v>
      </c>
      <c r="AN252" s="215"/>
      <c r="AO252" s="215"/>
      <c r="AP252" s="214"/>
      <c r="AQ252" s="214" t="s">
        <v>276</v>
      </c>
      <c r="AR252" s="209"/>
      <c r="AS252" s="209"/>
      <c r="AT252" s="210"/>
      <c r="AU252" s="246" t="s">
        <v>295</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254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292</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291</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151</v>
      </c>
      <c r="AF256" s="215"/>
      <c r="AG256" s="215"/>
      <c r="AH256" s="215"/>
      <c r="AI256" s="215" t="s">
        <v>387</v>
      </c>
      <c r="AJ256" s="215"/>
      <c r="AK256" s="215"/>
      <c r="AL256" s="215"/>
      <c r="AM256" s="215" t="s">
        <v>63</v>
      </c>
      <c r="AN256" s="215"/>
      <c r="AO256" s="215"/>
      <c r="AP256" s="214"/>
      <c r="AQ256" s="214" t="s">
        <v>276</v>
      </c>
      <c r="AR256" s="209"/>
      <c r="AS256" s="209"/>
      <c r="AT256" s="210"/>
      <c r="AU256" s="246" t="s">
        <v>295</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254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292</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291</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151</v>
      </c>
      <c r="AF260" s="215"/>
      <c r="AG260" s="215"/>
      <c r="AH260" s="215"/>
      <c r="AI260" s="215" t="s">
        <v>387</v>
      </c>
      <c r="AJ260" s="215"/>
      <c r="AK260" s="215"/>
      <c r="AL260" s="215"/>
      <c r="AM260" s="215" t="s">
        <v>63</v>
      </c>
      <c r="AN260" s="215"/>
      <c r="AO260" s="215"/>
      <c r="AP260" s="214"/>
      <c r="AQ260" s="214" t="s">
        <v>276</v>
      </c>
      <c r="AR260" s="209"/>
      <c r="AS260" s="209"/>
      <c r="AT260" s="210"/>
      <c r="AU260" s="246" t="s">
        <v>295</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254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292</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151</v>
      </c>
      <c r="AF264" s="215"/>
      <c r="AG264" s="215"/>
      <c r="AH264" s="215"/>
      <c r="AI264" s="215" t="s">
        <v>387</v>
      </c>
      <c r="AJ264" s="215"/>
      <c r="AK264" s="215"/>
      <c r="AL264" s="215"/>
      <c r="AM264" s="215" t="s">
        <v>63</v>
      </c>
      <c r="AN264" s="215"/>
      <c r="AO264" s="215"/>
      <c r="AP264" s="214"/>
      <c r="AQ264" s="177" t="s">
        <v>276</v>
      </c>
      <c r="AR264" s="169"/>
      <c r="AS264" s="169"/>
      <c r="AT264" s="170"/>
      <c r="AU264" s="199" t="s">
        <v>295</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254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292</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291</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151</v>
      </c>
      <c r="AF268" s="215"/>
      <c r="AG268" s="215"/>
      <c r="AH268" s="215"/>
      <c r="AI268" s="215" t="s">
        <v>387</v>
      </c>
      <c r="AJ268" s="215"/>
      <c r="AK268" s="215"/>
      <c r="AL268" s="215"/>
      <c r="AM268" s="215" t="s">
        <v>63</v>
      </c>
      <c r="AN268" s="215"/>
      <c r="AO268" s="215"/>
      <c r="AP268" s="214"/>
      <c r="AQ268" s="214" t="s">
        <v>276</v>
      </c>
      <c r="AR268" s="209"/>
      <c r="AS268" s="209"/>
      <c r="AT268" s="210"/>
      <c r="AU268" s="246" t="s">
        <v>295</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254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292</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7" t="s">
        <v>362</v>
      </c>
      <c r="AC272" s="169"/>
      <c r="AD272" s="170"/>
      <c r="AE272" s="177" t="s">
        <v>297</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298</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7" t="s">
        <v>362</v>
      </c>
      <c r="AC279" s="169"/>
      <c r="AD279" s="170"/>
      <c r="AE279" s="242" t="s">
        <v>297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298</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7" t="s">
        <v>362</v>
      </c>
      <c r="AC286" s="169"/>
      <c r="AD286" s="170"/>
      <c r="AE286" s="242" t="s">
        <v>297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298</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7" t="s">
        <v>362</v>
      </c>
      <c r="AC293" s="169"/>
      <c r="AD293" s="170"/>
      <c r="AE293" s="242" t="s">
        <v>297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298</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7" t="s">
        <v>362</v>
      </c>
      <c r="AC300" s="169"/>
      <c r="AD300" s="170"/>
      <c r="AE300" s="242" t="s">
        <v>297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298</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328</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314</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312</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271</v>
      </c>
      <c r="F312" s="150"/>
      <c r="G312" s="208" t="s">
        <v>291</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151</v>
      </c>
      <c r="AF312" s="215"/>
      <c r="AG312" s="215"/>
      <c r="AH312" s="215"/>
      <c r="AI312" s="215" t="s">
        <v>387</v>
      </c>
      <c r="AJ312" s="215"/>
      <c r="AK312" s="215"/>
      <c r="AL312" s="215"/>
      <c r="AM312" s="215" t="s">
        <v>63</v>
      </c>
      <c r="AN312" s="215"/>
      <c r="AO312" s="215"/>
      <c r="AP312" s="214"/>
      <c r="AQ312" s="214" t="s">
        <v>276</v>
      </c>
      <c r="AR312" s="209"/>
      <c r="AS312" s="209"/>
      <c r="AT312" s="210"/>
      <c r="AU312" s="246" t="s">
        <v>295</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254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292</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291</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151</v>
      </c>
      <c r="AF316" s="215"/>
      <c r="AG316" s="215"/>
      <c r="AH316" s="215"/>
      <c r="AI316" s="215" t="s">
        <v>387</v>
      </c>
      <c r="AJ316" s="215"/>
      <c r="AK316" s="215"/>
      <c r="AL316" s="215"/>
      <c r="AM316" s="215" t="s">
        <v>63</v>
      </c>
      <c r="AN316" s="215"/>
      <c r="AO316" s="215"/>
      <c r="AP316" s="214"/>
      <c r="AQ316" s="214" t="s">
        <v>276</v>
      </c>
      <c r="AR316" s="209"/>
      <c r="AS316" s="209"/>
      <c r="AT316" s="210"/>
      <c r="AU316" s="246" t="s">
        <v>295</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254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292</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291</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151</v>
      </c>
      <c r="AF320" s="215"/>
      <c r="AG320" s="215"/>
      <c r="AH320" s="215"/>
      <c r="AI320" s="215" t="s">
        <v>387</v>
      </c>
      <c r="AJ320" s="215"/>
      <c r="AK320" s="215"/>
      <c r="AL320" s="215"/>
      <c r="AM320" s="215" t="s">
        <v>63</v>
      </c>
      <c r="AN320" s="215"/>
      <c r="AO320" s="215"/>
      <c r="AP320" s="214"/>
      <c r="AQ320" s="214" t="s">
        <v>276</v>
      </c>
      <c r="AR320" s="209"/>
      <c r="AS320" s="209"/>
      <c r="AT320" s="210"/>
      <c r="AU320" s="246" t="s">
        <v>295</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254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292</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291</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151</v>
      </c>
      <c r="AF324" s="215"/>
      <c r="AG324" s="215"/>
      <c r="AH324" s="215"/>
      <c r="AI324" s="215" t="s">
        <v>387</v>
      </c>
      <c r="AJ324" s="215"/>
      <c r="AK324" s="215"/>
      <c r="AL324" s="215"/>
      <c r="AM324" s="215" t="s">
        <v>63</v>
      </c>
      <c r="AN324" s="215"/>
      <c r="AO324" s="215"/>
      <c r="AP324" s="214"/>
      <c r="AQ324" s="214" t="s">
        <v>276</v>
      </c>
      <c r="AR324" s="209"/>
      <c r="AS324" s="209"/>
      <c r="AT324" s="210"/>
      <c r="AU324" s="246" t="s">
        <v>295</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254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292</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291</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151</v>
      </c>
      <c r="AF328" s="215"/>
      <c r="AG328" s="215"/>
      <c r="AH328" s="215"/>
      <c r="AI328" s="215" t="s">
        <v>387</v>
      </c>
      <c r="AJ328" s="215"/>
      <c r="AK328" s="215"/>
      <c r="AL328" s="215"/>
      <c r="AM328" s="215" t="s">
        <v>63</v>
      </c>
      <c r="AN328" s="215"/>
      <c r="AO328" s="215"/>
      <c r="AP328" s="214"/>
      <c r="AQ328" s="214" t="s">
        <v>276</v>
      </c>
      <c r="AR328" s="209"/>
      <c r="AS328" s="209"/>
      <c r="AT328" s="210"/>
      <c r="AU328" s="246" t="s">
        <v>295</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254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292</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7" t="s">
        <v>362</v>
      </c>
      <c r="AC332" s="169"/>
      <c r="AD332" s="170"/>
      <c r="AE332" s="177" t="s">
        <v>297</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298</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7" t="s">
        <v>362</v>
      </c>
      <c r="AC339" s="169"/>
      <c r="AD339" s="170"/>
      <c r="AE339" s="242" t="s">
        <v>297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298</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7" t="s">
        <v>362</v>
      </c>
      <c r="AC346" s="169"/>
      <c r="AD346" s="170"/>
      <c r="AE346" s="242" t="s">
        <v>297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298</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7" t="s">
        <v>362</v>
      </c>
      <c r="AC353" s="169"/>
      <c r="AD353" s="170"/>
      <c r="AE353" s="242" t="s">
        <v>297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298</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7" t="s">
        <v>362</v>
      </c>
      <c r="AC360" s="169"/>
      <c r="AD360" s="170"/>
      <c r="AE360" s="242" t="s">
        <v>297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298</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328</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314</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312</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271</v>
      </c>
      <c r="F372" s="150"/>
      <c r="G372" s="208" t="s">
        <v>291</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151</v>
      </c>
      <c r="AF372" s="215"/>
      <c r="AG372" s="215"/>
      <c r="AH372" s="215"/>
      <c r="AI372" s="215" t="s">
        <v>387</v>
      </c>
      <c r="AJ372" s="215"/>
      <c r="AK372" s="215"/>
      <c r="AL372" s="215"/>
      <c r="AM372" s="215" t="s">
        <v>63</v>
      </c>
      <c r="AN372" s="215"/>
      <c r="AO372" s="215"/>
      <c r="AP372" s="214"/>
      <c r="AQ372" s="214" t="s">
        <v>276</v>
      </c>
      <c r="AR372" s="209"/>
      <c r="AS372" s="209"/>
      <c r="AT372" s="210"/>
      <c r="AU372" s="246" t="s">
        <v>295</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254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292</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291</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151</v>
      </c>
      <c r="AF376" s="215"/>
      <c r="AG376" s="215"/>
      <c r="AH376" s="215"/>
      <c r="AI376" s="215" t="s">
        <v>387</v>
      </c>
      <c r="AJ376" s="215"/>
      <c r="AK376" s="215"/>
      <c r="AL376" s="215"/>
      <c r="AM376" s="215" t="s">
        <v>63</v>
      </c>
      <c r="AN376" s="215"/>
      <c r="AO376" s="215"/>
      <c r="AP376" s="214"/>
      <c r="AQ376" s="214" t="s">
        <v>276</v>
      </c>
      <c r="AR376" s="209"/>
      <c r="AS376" s="209"/>
      <c r="AT376" s="210"/>
      <c r="AU376" s="246" t="s">
        <v>295</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254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292</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291</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151</v>
      </c>
      <c r="AF380" s="215"/>
      <c r="AG380" s="215"/>
      <c r="AH380" s="215"/>
      <c r="AI380" s="215" t="s">
        <v>387</v>
      </c>
      <c r="AJ380" s="215"/>
      <c r="AK380" s="215"/>
      <c r="AL380" s="215"/>
      <c r="AM380" s="215" t="s">
        <v>63</v>
      </c>
      <c r="AN380" s="215"/>
      <c r="AO380" s="215"/>
      <c r="AP380" s="214"/>
      <c r="AQ380" s="214" t="s">
        <v>276</v>
      </c>
      <c r="AR380" s="209"/>
      <c r="AS380" s="209"/>
      <c r="AT380" s="210"/>
      <c r="AU380" s="246" t="s">
        <v>295</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254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292</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291</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151</v>
      </c>
      <c r="AF384" s="215"/>
      <c r="AG384" s="215"/>
      <c r="AH384" s="215"/>
      <c r="AI384" s="215" t="s">
        <v>387</v>
      </c>
      <c r="AJ384" s="215"/>
      <c r="AK384" s="215"/>
      <c r="AL384" s="215"/>
      <c r="AM384" s="215" t="s">
        <v>63</v>
      </c>
      <c r="AN384" s="215"/>
      <c r="AO384" s="215"/>
      <c r="AP384" s="214"/>
      <c r="AQ384" s="214" t="s">
        <v>276</v>
      </c>
      <c r="AR384" s="209"/>
      <c r="AS384" s="209"/>
      <c r="AT384" s="210"/>
      <c r="AU384" s="246" t="s">
        <v>295</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254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292</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291</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151</v>
      </c>
      <c r="AF388" s="215"/>
      <c r="AG388" s="215"/>
      <c r="AH388" s="215"/>
      <c r="AI388" s="215" t="s">
        <v>387</v>
      </c>
      <c r="AJ388" s="215"/>
      <c r="AK388" s="215"/>
      <c r="AL388" s="215"/>
      <c r="AM388" s="215" t="s">
        <v>63</v>
      </c>
      <c r="AN388" s="215"/>
      <c r="AO388" s="215"/>
      <c r="AP388" s="214"/>
      <c r="AQ388" s="214" t="s">
        <v>276</v>
      </c>
      <c r="AR388" s="209"/>
      <c r="AS388" s="209"/>
      <c r="AT388" s="210"/>
      <c r="AU388" s="246" t="s">
        <v>295</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254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292</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7" t="s">
        <v>362</v>
      </c>
      <c r="AC392" s="169"/>
      <c r="AD392" s="170"/>
      <c r="AE392" s="177" t="s">
        <v>297</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298</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7" t="s">
        <v>362</v>
      </c>
      <c r="AC399" s="169"/>
      <c r="AD399" s="170"/>
      <c r="AE399" s="242" t="s">
        <v>297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298</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7" t="s">
        <v>362</v>
      </c>
      <c r="AC406" s="169"/>
      <c r="AD406" s="170"/>
      <c r="AE406" s="242" t="s">
        <v>297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298</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7" t="s">
        <v>362</v>
      </c>
      <c r="AC413" s="169"/>
      <c r="AD413" s="170"/>
      <c r="AE413" s="242" t="s">
        <v>297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298</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7" t="s">
        <v>362</v>
      </c>
      <c r="AC420" s="169"/>
      <c r="AD420" s="170"/>
      <c r="AE420" s="242" t="s">
        <v>297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298</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328</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333</v>
      </c>
      <c r="D430" s="153"/>
      <c r="E430" s="662" t="s">
        <v>393</v>
      </c>
      <c r="F430" s="672"/>
      <c r="G430" s="664" t="s">
        <v>300</v>
      </c>
      <c r="H430" s="652"/>
      <c r="I430" s="652"/>
      <c r="J430" s="665" t="s">
        <v>398</v>
      </c>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1"/>
      <c r="B431" s="142"/>
      <c r="C431" s="146"/>
      <c r="D431" s="142"/>
      <c r="E431" s="166" t="s">
        <v>285</v>
      </c>
      <c r="F431" s="167"/>
      <c r="G431" s="168" t="s">
        <v>283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266</v>
      </c>
      <c r="AJ431" s="179"/>
      <c r="AK431" s="179"/>
      <c r="AL431" s="177"/>
      <c r="AM431" s="179" t="s">
        <v>341</v>
      </c>
      <c r="AN431" s="179"/>
      <c r="AO431" s="179"/>
      <c r="AP431" s="177"/>
      <c r="AQ431" s="177" t="s">
        <v>276</v>
      </c>
      <c r="AR431" s="169"/>
      <c r="AS431" s="169"/>
      <c r="AT431" s="170"/>
      <c r="AU431" s="199" t="s">
        <v>204</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510</v>
      </c>
      <c r="AF432" s="194"/>
      <c r="AG432" s="172" t="s">
        <v>277</v>
      </c>
      <c r="AH432" s="173"/>
      <c r="AI432" s="180"/>
      <c r="AJ432" s="180"/>
      <c r="AK432" s="180"/>
      <c r="AL432" s="178"/>
      <c r="AM432" s="180"/>
      <c r="AN432" s="180"/>
      <c r="AO432" s="180"/>
      <c r="AP432" s="178"/>
      <c r="AQ432" s="201" t="s">
        <v>510</v>
      </c>
      <c r="AR432" s="194"/>
      <c r="AS432" s="172" t="s">
        <v>277</v>
      </c>
      <c r="AT432" s="173"/>
      <c r="AU432" s="194" t="s">
        <v>510</v>
      </c>
      <c r="AV432" s="194"/>
      <c r="AW432" s="172" t="s">
        <v>254</v>
      </c>
      <c r="AX432" s="202"/>
    </row>
    <row r="433" spans="1:50" ht="23.25" customHeight="1" x14ac:dyDescent="0.15">
      <c r="A433" s="141"/>
      <c r="B433" s="142"/>
      <c r="C433" s="146"/>
      <c r="D433" s="142"/>
      <c r="E433" s="166"/>
      <c r="F433" s="167"/>
      <c r="G433" s="181" t="s">
        <v>398</v>
      </c>
      <c r="H433" s="95"/>
      <c r="I433" s="95"/>
      <c r="J433" s="95"/>
      <c r="K433" s="95"/>
      <c r="L433" s="95"/>
      <c r="M433" s="95"/>
      <c r="N433" s="95"/>
      <c r="O433" s="95"/>
      <c r="P433" s="95"/>
      <c r="Q433" s="95"/>
      <c r="R433" s="95"/>
      <c r="S433" s="95"/>
      <c r="T433" s="95"/>
      <c r="U433" s="95"/>
      <c r="V433" s="95"/>
      <c r="W433" s="95"/>
      <c r="X433" s="182"/>
      <c r="Y433" s="203" t="s">
        <v>41</v>
      </c>
      <c r="Z433" s="204"/>
      <c r="AA433" s="205"/>
      <c r="AB433" s="206" t="s">
        <v>398</v>
      </c>
      <c r="AC433" s="206"/>
      <c r="AD433" s="206"/>
      <c r="AE433" s="191" t="s">
        <v>398</v>
      </c>
      <c r="AF433" s="192"/>
      <c r="AG433" s="192"/>
      <c r="AH433" s="192"/>
      <c r="AI433" s="191" t="s">
        <v>398</v>
      </c>
      <c r="AJ433" s="192"/>
      <c r="AK433" s="192"/>
      <c r="AL433" s="192"/>
      <c r="AM433" s="191" t="s">
        <v>398</v>
      </c>
      <c r="AN433" s="192"/>
      <c r="AO433" s="192"/>
      <c r="AP433" s="193"/>
      <c r="AQ433" s="191" t="s">
        <v>398</v>
      </c>
      <c r="AR433" s="192"/>
      <c r="AS433" s="192"/>
      <c r="AT433" s="193"/>
      <c r="AU433" s="192" t="s">
        <v>398</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398</v>
      </c>
      <c r="AC434" s="195"/>
      <c r="AD434" s="195"/>
      <c r="AE434" s="191" t="s">
        <v>398</v>
      </c>
      <c r="AF434" s="192"/>
      <c r="AG434" s="192"/>
      <c r="AH434" s="193"/>
      <c r="AI434" s="191" t="s">
        <v>398</v>
      </c>
      <c r="AJ434" s="192"/>
      <c r="AK434" s="192"/>
      <c r="AL434" s="192"/>
      <c r="AM434" s="191" t="s">
        <v>398</v>
      </c>
      <c r="AN434" s="192"/>
      <c r="AO434" s="192"/>
      <c r="AP434" s="193"/>
      <c r="AQ434" s="191" t="s">
        <v>398</v>
      </c>
      <c r="AR434" s="192"/>
      <c r="AS434" s="192"/>
      <c r="AT434" s="193"/>
      <c r="AU434" s="192" t="s">
        <v>398</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398</v>
      </c>
      <c r="AF435" s="192"/>
      <c r="AG435" s="192"/>
      <c r="AH435" s="193"/>
      <c r="AI435" s="191" t="s">
        <v>398</v>
      </c>
      <c r="AJ435" s="192"/>
      <c r="AK435" s="192"/>
      <c r="AL435" s="192"/>
      <c r="AM435" s="191" t="s">
        <v>398</v>
      </c>
      <c r="AN435" s="192"/>
      <c r="AO435" s="192"/>
      <c r="AP435" s="193"/>
      <c r="AQ435" s="191" t="s">
        <v>398</v>
      </c>
      <c r="AR435" s="192"/>
      <c r="AS435" s="192"/>
      <c r="AT435" s="193"/>
      <c r="AU435" s="192" t="s">
        <v>398</v>
      </c>
      <c r="AV435" s="192"/>
      <c r="AW435" s="192"/>
      <c r="AX435" s="207"/>
    </row>
    <row r="436" spans="1:50" ht="18.75" hidden="1" customHeight="1" x14ac:dyDescent="0.15">
      <c r="A436" s="141"/>
      <c r="B436" s="142"/>
      <c r="C436" s="146"/>
      <c r="D436" s="142"/>
      <c r="E436" s="166" t="s">
        <v>285</v>
      </c>
      <c r="F436" s="167"/>
      <c r="G436" s="168" t="s">
        <v>283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266</v>
      </c>
      <c r="AJ436" s="179"/>
      <c r="AK436" s="179"/>
      <c r="AL436" s="177"/>
      <c r="AM436" s="179" t="s">
        <v>341</v>
      </c>
      <c r="AN436" s="179"/>
      <c r="AO436" s="179"/>
      <c r="AP436" s="177"/>
      <c r="AQ436" s="177" t="s">
        <v>276</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254</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285</v>
      </c>
      <c r="F441" s="167"/>
      <c r="G441" s="168" t="s">
        <v>283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266</v>
      </c>
      <c r="AJ441" s="179"/>
      <c r="AK441" s="179"/>
      <c r="AL441" s="177"/>
      <c r="AM441" s="179" t="s">
        <v>341</v>
      </c>
      <c r="AN441" s="179"/>
      <c r="AO441" s="179"/>
      <c r="AP441" s="177"/>
      <c r="AQ441" s="177" t="s">
        <v>276</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254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285</v>
      </c>
      <c r="F446" s="167"/>
      <c r="G446" s="168" t="s">
        <v>283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266</v>
      </c>
      <c r="AJ446" s="179"/>
      <c r="AK446" s="179"/>
      <c r="AL446" s="177"/>
      <c r="AM446" s="179" t="s">
        <v>341</v>
      </c>
      <c r="AN446" s="179"/>
      <c r="AO446" s="179"/>
      <c r="AP446" s="177"/>
      <c r="AQ446" s="177" t="s">
        <v>276</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254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285</v>
      </c>
      <c r="F451" s="167"/>
      <c r="G451" s="168" t="s">
        <v>283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266</v>
      </c>
      <c r="AJ451" s="179"/>
      <c r="AK451" s="179"/>
      <c r="AL451" s="177"/>
      <c r="AM451" s="179" t="s">
        <v>341</v>
      </c>
      <c r="AN451" s="179"/>
      <c r="AO451" s="179"/>
      <c r="AP451" s="177"/>
      <c r="AQ451" s="177" t="s">
        <v>276</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254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286</v>
      </c>
      <c r="F456" s="167"/>
      <c r="G456" s="168" t="s">
        <v>284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266</v>
      </c>
      <c r="AJ456" s="179"/>
      <c r="AK456" s="179"/>
      <c r="AL456" s="177"/>
      <c r="AM456" s="179" t="s">
        <v>341</v>
      </c>
      <c r="AN456" s="179"/>
      <c r="AO456" s="179"/>
      <c r="AP456" s="177"/>
      <c r="AQ456" s="177" t="s">
        <v>276</v>
      </c>
      <c r="AR456" s="169"/>
      <c r="AS456" s="169"/>
      <c r="AT456" s="170"/>
      <c r="AU456" s="199" t="s">
        <v>204</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510</v>
      </c>
      <c r="AF457" s="194"/>
      <c r="AG457" s="172" t="s">
        <v>277</v>
      </c>
      <c r="AH457" s="173"/>
      <c r="AI457" s="180"/>
      <c r="AJ457" s="180"/>
      <c r="AK457" s="180"/>
      <c r="AL457" s="178"/>
      <c r="AM457" s="180"/>
      <c r="AN457" s="180"/>
      <c r="AO457" s="180"/>
      <c r="AP457" s="178"/>
      <c r="AQ457" s="201" t="s">
        <v>510</v>
      </c>
      <c r="AR457" s="194"/>
      <c r="AS457" s="172" t="s">
        <v>277</v>
      </c>
      <c r="AT457" s="173"/>
      <c r="AU457" s="194" t="s">
        <v>510</v>
      </c>
      <c r="AV457" s="194"/>
      <c r="AW457" s="172" t="s">
        <v>254</v>
      </c>
      <c r="AX457" s="202"/>
    </row>
    <row r="458" spans="1:50" ht="23.25" customHeight="1" x14ac:dyDescent="0.15">
      <c r="A458" s="141"/>
      <c r="B458" s="142"/>
      <c r="C458" s="146"/>
      <c r="D458" s="142"/>
      <c r="E458" s="166"/>
      <c r="F458" s="167"/>
      <c r="G458" s="181" t="s">
        <v>398</v>
      </c>
      <c r="H458" s="95"/>
      <c r="I458" s="95"/>
      <c r="J458" s="95"/>
      <c r="K458" s="95"/>
      <c r="L458" s="95"/>
      <c r="M458" s="95"/>
      <c r="N458" s="95"/>
      <c r="O458" s="95"/>
      <c r="P458" s="95"/>
      <c r="Q458" s="95"/>
      <c r="R458" s="95"/>
      <c r="S458" s="95"/>
      <c r="T458" s="95"/>
      <c r="U458" s="95"/>
      <c r="V458" s="95"/>
      <c r="W458" s="95"/>
      <c r="X458" s="182"/>
      <c r="Y458" s="203" t="s">
        <v>41</v>
      </c>
      <c r="Z458" s="204"/>
      <c r="AA458" s="205"/>
      <c r="AB458" s="206" t="s">
        <v>398</v>
      </c>
      <c r="AC458" s="206"/>
      <c r="AD458" s="206"/>
      <c r="AE458" s="191" t="s">
        <v>398</v>
      </c>
      <c r="AF458" s="192"/>
      <c r="AG458" s="192"/>
      <c r="AH458" s="192"/>
      <c r="AI458" s="191" t="s">
        <v>398</v>
      </c>
      <c r="AJ458" s="192"/>
      <c r="AK458" s="192"/>
      <c r="AL458" s="192"/>
      <c r="AM458" s="191" t="s">
        <v>398</v>
      </c>
      <c r="AN458" s="192"/>
      <c r="AO458" s="192"/>
      <c r="AP458" s="193"/>
      <c r="AQ458" s="191" t="s">
        <v>398</v>
      </c>
      <c r="AR458" s="192"/>
      <c r="AS458" s="192"/>
      <c r="AT458" s="193"/>
      <c r="AU458" s="192" t="s">
        <v>398</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t="s">
        <v>398</v>
      </c>
      <c r="AC459" s="195"/>
      <c r="AD459" s="195"/>
      <c r="AE459" s="191" t="s">
        <v>398</v>
      </c>
      <c r="AF459" s="192"/>
      <c r="AG459" s="192"/>
      <c r="AH459" s="193"/>
      <c r="AI459" s="191" t="s">
        <v>398</v>
      </c>
      <c r="AJ459" s="192"/>
      <c r="AK459" s="192"/>
      <c r="AL459" s="192"/>
      <c r="AM459" s="191" t="s">
        <v>398</v>
      </c>
      <c r="AN459" s="192"/>
      <c r="AO459" s="192"/>
      <c r="AP459" s="193"/>
      <c r="AQ459" s="191" t="s">
        <v>398</v>
      </c>
      <c r="AR459" s="192"/>
      <c r="AS459" s="192"/>
      <c r="AT459" s="193"/>
      <c r="AU459" s="192" t="s">
        <v>398</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398</v>
      </c>
      <c r="AF460" s="192"/>
      <c r="AG460" s="192"/>
      <c r="AH460" s="193"/>
      <c r="AI460" s="191" t="s">
        <v>398</v>
      </c>
      <c r="AJ460" s="192"/>
      <c r="AK460" s="192"/>
      <c r="AL460" s="192"/>
      <c r="AM460" s="191" t="s">
        <v>398</v>
      </c>
      <c r="AN460" s="192"/>
      <c r="AO460" s="192"/>
      <c r="AP460" s="193"/>
      <c r="AQ460" s="191" t="s">
        <v>398</v>
      </c>
      <c r="AR460" s="192"/>
      <c r="AS460" s="192"/>
      <c r="AT460" s="193"/>
      <c r="AU460" s="192" t="s">
        <v>398</v>
      </c>
      <c r="AV460" s="192"/>
      <c r="AW460" s="192"/>
      <c r="AX460" s="207"/>
    </row>
    <row r="461" spans="1:50" ht="18.75" hidden="1" customHeight="1" x14ac:dyDescent="0.15">
      <c r="A461" s="141"/>
      <c r="B461" s="142"/>
      <c r="C461" s="146"/>
      <c r="D461" s="142"/>
      <c r="E461" s="166" t="s">
        <v>286</v>
      </c>
      <c r="F461" s="167"/>
      <c r="G461" s="168" t="s">
        <v>284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266</v>
      </c>
      <c r="AJ461" s="179"/>
      <c r="AK461" s="179"/>
      <c r="AL461" s="177"/>
      <c r="AM461" s="179" t="s">
        <v>341</v>
      </c>
      <c r="AN461" s="179"/>
      <c r="AO461" s="179"/>
      <c r="AP461" s="177"/>
      <c r="AQ461" s="177" t="s">
        <v>276</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254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286</v>
      </c>
      <c r="F466" s="167"/>
      <c r="G466" s="168" t="s">
        <v>284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266</v>
      </c>
      <c r="AJ466" s="179"/>
      <c r="AK466" s="179"/>
      <c r="AL466" s="177"/>
      <c r="AM466" s="179" t="s">
        <v>341</v>
      </c>
      <c r="AN466" s="179"/>
      <c r="AO466" s="179"/>
      <c r="AP466" s="177"/>
      <c r="AQ466" s="177" t="s">
        <v>276</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254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286</v>
      </c>
      <c r="F471" s="167"/>
      <c r="G471" s="168" t="s">
        <v>284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266</v>
      </c>
      <c r="AJ471" s="179"/>
      <c r="AK471" s="179"/>
      <c r="AL471" s="177"/>
      <c r="AM471" s="179" t="s">
        <v>341</v>
      </c>
      <c r="AN471" s="179"/>
      <c r="AO471" s="179"/>
      <c r="AP471" s="177"/>
      <c r="AQ471" s="177" t="s">
        <v>276</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254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286</v>
      </c>
      <c r="F476" s="167"/>
      <c r="G476" s="168" t="s">
        <v>284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266</v>
      </c>
      <c r="AJ476" s="179"/>
      <c r="AK476" s="179"/>
      <c r="AL476" s="177"/>
      <c r="AM476" s="179" t="s">
        <v>341</v>
      </c>
      <c r="AN476" s="179"/>
      <c r="AO476" s="179"/>
      <c r="AP476" s="177"/>
      <c r="AQ476" s="177" t="s">
        <v>276</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254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1" t="s">
        <v>162</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1"/>
      <c r="B482" s="142"/>
      <c r="C482" s="146"/>
      <c r="D482" s="142"/>
      <c r="E482" s="94" t="s">
        <v>398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396</v>
      </c>
      <c r="F484" s="663"/>
      <c r="G484" s="664" t="s">
        <v>300</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285</v>
      </c>
      <c r="F485" s="167"/>
      <c r="G485" s="168" t="s">
        <v>283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266</v>
      </c>
      <c r="AJ485" s="179"/>
      <c r="AK485" s="179"/>
      <c r="AL485" s="177"/>
      <c r="AM485" s="179" t="s">
        <v>341</v>
      </c>
      <c r="AN485" s="179"/>
      <c r="AO485" s="179"/>
      <c r="AP485" s="177"/>
      <c r="AQ485" s="177" t="s">
        <v>276</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254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285</v>
      </c>
      <c r="F490" s="167"/>
      <c r="G490" s="168" t="s">
        <v>283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266</v>
      </c>
      <c r="AJ490" s="179"/>
      <c r="AK490" s="179"/>
      <c r="AL490" s="177"/>
      <c r="AM490" s="179" t="s">
        <v>341</v>
      </c>
      <c r="AN490" s="179"/>
      <c r="AO490" s="179"/>
      <c r="AP490" s="177"/>
      <c r="AQ490" s="177" t="s">
        <v>276</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254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285</v>
      </c>
      <c r="F495" s="167"/>
      <c r="G495" s="168" t="s">
        <v>283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266</v>
      </c>
      <c r="AJ495" s="179"/>
      <c r="AK495" s="179"/>
      <c r="AL495" s="177"/>
      <c r="AM495" s="179" t="s">
        <v>341</v>
      </c>
      <c r="AN495" s="179"/>
      <c r="AO495" s="179"/>
      <c r="AP495" s="177"/>
      <c r="AQ495" s="177" t="s">
        <v>276</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254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285</v>
      </c>
      <c r="F500" s="167"/>
      <c r="G500" s="168" t="s">
        <v>283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266</v>
      </c>
      <c r="AJ500" s="179"/>
      <c r="AK500" s="179"/>
      <c r="AL500" s="177"/>
      <c r="AM500" s="179" t="s">
        <v>341</v>
      </c>
      <c r="AN500" s="179"/>
      <c r="AO500" s="179"/>
      <c r="AP500" s="177"/>
      <c r="AQ500" s="177" t="s">
        <v>276</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254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285</v>
      </c>
      <c r="F505" s="167"/>
      <c r="G505" s="168" t="s">
        <v>283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266</v>
      </c>
      <c r="AJ505" s="179"/>
      <c r="AK505" s="179"/>
      <c r="AL505" s="177"/>
      <c r="AM505" s="179" t="s">
        <v>341</v>
      </c>
      <c r="AN505" s="179"/>
      <c r="AO505" s="179"/>
      <c r="AP505" s="177"/>
      <c r="AQ505" s="177" t="s">
        <v>276</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254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286</v>
      </c>
      <c r="F510" s="167"/>
      <c r="G510" s="168" t="s">
        <v>284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266</v>
      </c>
      <c r="AJ510" s="179"/>
      <c r="AK510" s="179"/>
      <c r="AL510" s="177"/>
      <c r="AM510" s="179" t="s">
        <v>341</v>
      </c>
      <c r="AN510" s="179"/>
      <c r="AO510" s="179"/>
      <c r="AP510" s="177"/>
      <c r="AQ510" s="177" t="s">
        <v>276</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254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286</v>
      </c>
      <c r="F515" s="167"/>
      <c r="G515" s="168" t="s">
        <v>284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266</v>
      </c>
      <c r="AJ515" s="179"/>
      <c r="AK515" s="179"/>
      <c r="AL515" s="177"/>
      <c r="AM515" s="179" t="s">
        <v>341</v>
      </c>
      <c r="AN515" s="179"/>
      <c r="AO515" s="179"/>
      <c r="AP515" s="177"/>
      <c r="AQ515" s="177" t="s">
        <v>276</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254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286</v>
      </c>
      <c r="F520" s="167"/>
      <c r="G520" s="168" t="s">
        <v>284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266</v>
      </c>
      <c r="AJ520" s="179"/>
      <c r="AK520" s="179"/>
      <c r="AL520" s="177"/>
      <c r="AM520" s="179" t="s">
        <v>341</v>
      </c>
      <c r="AN520" s="179"/>
      <c r="AO520" s="179"/>
      <c r="AP520" s="177"/>
      <c r="AQ520" s="177" t="s">
        <v>276</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254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286</v>
      </c>
      <c r="F525" s="167"/>
      <c r="G525" s="168" t="s">
        <v>284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266</v>
      </c>
      <c r="AJ525" s="179"/>
      <c r="AK525" s="179"/>
      <c r="AL525" s="177"/>
      <c r="AM525" s="179" t="s">
        <v>341</v>
      </c>
      <c r="AN525" s="179"/>
      <c r="AO525" s="179"/>
      <c r="AP525" s="177"/>
      <c r="AQ525" s="177" t="s">
        <v>276</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254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286</v>
      </c>
      <c r="F530" s="167"/>
      <c r="G530" s="168" t="s">
        <v>284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266</v>
      </c>
      <c r="AJ530" s="179"/>
      <c r="AK530" s="179"/>
      <c r="AL530" s="177"/>
      <c r="AM530" s="179" t="s">
        <v>341</v>
      </c>
      <c r="AN530" s="179"/>
      <c r="AO530" s="179"/>
      <c r="AP530" s="177"/>
      <c r="AQ530" s="177" t="s">
        <v>276</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254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121</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396</v>
      </c>
      <c r="F538" s="663"/>
      <c r="G538" s="664" t="s">
        <v>300</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285</v>
      </c>
      <c r="F539" s="167"/>
      <c r="G539" s="168" t="s">
        <v>283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266</v>
      </c>
      <c r="AJ539" s="179"/>
      <c r="AK539" s="179"/>
      <c r="AL539" s="177"/>
      <c r="AM539" s="179" t="s">
        <v>341</v>
      </c>
      <c r="AN539" s="179"/>
      <c r="AO539" s="179"/>
      <c r="AP539" s="177"/>
      <c r="AQ539" s="177" t="s">
        <v>276</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254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285</v>
      </c>
      <c r="F544" s="167"/>
      <c r="G544" s="168" t="s">
        <v>283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266</v>
      </c>
      <c r="AJ544" s="179"/>
      <c r="AK544" s="179"/>
      <c r="AL544" s="177"/>
      <c r="AM544" s="179" t="s">
        <v>341</v>
      </c>
      <c r="AN544" s="179"/>
      <c r="AO544" s="179"/>
      <c r="AP544" s="177"/>
      <c r="AQ544" s="177" t="s">
        <v>276</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254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285</v>
      </c>
      <c r="F549" s="167"/>
      <c r="G549" s="168" t="s">
        <v>283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266</v>
      </c>
      <c r="AJ549" s="179"/>
      <c r="AK549" s="179"/>
      <c r="AL549" s="177"/>
      <c r="AM549" s="179" t="s">
        <v>341</v>
      </c>
      <c r="AN549" s="179"/>
      <c r="AO549" s="179"/>
      <c r="AP549" s="177"/>
      <c r="AQ549" s="177" t="s">
        <v>276</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254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285</v>
      </c>
      <c r="F554" s="167"/>
      <c r="G554" s="168" t="s">
        <v>283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266</v>
      </c>
      <c r="AJ554" s="179"/>
      <c r="AK554" s="179"/>
      <c r="AL554" s="177"/>
      <c r="AM554" s="179" t="s">
        <v>341</v>
      </c>
      <c r="AN554" s="179"/>
      <c r="AO554" s="179"/>
      <c r="AP554" s="177"/>
      <c r="AQ554" s="177" t="s">
        <v>276</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254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285</v>
      </c>
      <c r="F559" s="167"/>
      <c r="G559" s="168" t="s">
        <v>283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266</v>
      </c>
      <c r="AJ559" s="179"/>
      <c r="AK559" s="179"/>
      <c r="AL559" s="177"/>
      <c r="AM559" s="179" t="s">
        <v>341</v>
      </c>
      <c r="AN559" s="179"/>
      <c r="AO559" s="179"/>
      <c r="AP559" s="177"/>
      <c r="AQ559" s="177" t="s">
        <v>276</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254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286</v>
      </c>
      <c r="F564" s="167"/>
      <c r="G564" s="168" t="s">
        <v>284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266</v>
      </c>
      <c r="AJ564" s="179"/>
      <c r="AK564" s="179"/>
      <c r="AL564" s="177"/>
      <c r="AM564" s="179" t="s">
        <v>341</v>
      </c>
      <c r="AN564" s="179"/>
      <c r="AO564" s="179"/>
      <c r="AP564" s="177"/>
      <c r="AQ564" s="177" t="s">
        <v>276</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254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286</v>
      </c>
      <c r="F569" s="167"/>
      <c r="G569" s="168" t="s">
        <v>284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266</v>
      </c>
      <c r="AJ569" s="179"/>
      <c r="AK569" s="179"/>
      <c r="AL569" s="177"/>
      <c r="AM569" s="179" t="s">
        <v>341</v>
      </c>
      <c r="AN569" s="179"/>
      <c r="AO569" s="179"/>
      <c r="AP569" s="177"/>
      <c r="AQ569" s="177" t="s">
        <v>276</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254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286</v>
      </c>
      <c r="F574" s="167"/>
      <c r="G574" s="168" t="s">
        <v>284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266</v>
      </c>
      <c r="AJ574" s="179"/>
      <c r="AK574" s="179"/>
      <c r="AL574" s="177"/>
      <c r="AM574" s="179" t="s">
        <v>341</v>
      </c>
      <c r="AN574" s="179"/>
      <c r="AO574" s="179"/>
      <c r="AP574" s="177"/>
      <c r="AQ574" s="177" t="s">
        <v>276</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254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286</v>
      </c>
      <c r="F579" s="167"/>
      <c r="G579" s="168" t="s">
        <v>284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266</v>
      </c>
      <c r="AJ579" s="179"/>
      <c r="AK579" s="179"/>
      <c r="AL579" s="177"/>
      <c r="AM579" s="179" t="s">
        <v>341</v>
      </c>
      <c r="AN579" s="179"/>
      <c r="AO579" s="179"/>
      <c r="AP579" s="177"/>
      <c r="AQ579" s="177" t="s">
        <v>276</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254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286</v>
      </c>
      <c r="F584" s="167"/>
      <c r="G584" s="168" t="s">
        <v>284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266</v>
      </c>
      <c r="AJ584" s="179"/>
      <c r="AK584" s="179"/>
      <c r="AL584" s="177"/>
      <c r="AM584" s="179" t="s">
        <v>341</v>
      </c>
      <c r="AN584" s="179"/>
      <c r="AO584" s="179"/>
      <c r="AP584" s="177"/>
      <c r="AQ584" s="177" t="s">
        <v>276</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254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121</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396</v>
      </c>
      <c r="F592" s="663"/>
      <c r="G592" s="664" t="s">
        <v>300</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285</v>
      </c>
      <c r="F593" s="167"/>
      <c r="G593" s="168" t="s">
        <v>283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266</v>
      </c>
      <c r="AJ593" s="179"/>
      <c r="AK593" s="179"/>
      <c r="AL593" s="177"/>
      <c r="AM593" s="179" t="s">
        <v>341</v>
      </c>
      <c r="AN593" s="179"/>
      <c r="AO593" s="179"/>
      <c r="AP593" s="177"/>
      <c r="AQ593" s="177" t="s">
        <v>276</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254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285</v>
      </c>
      <c r="F598" s="167"/>
      <c r="G598" s="168" t="s">
        <v>283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266</v>
      </c>
      <c r="AJ598" s="179"/>
      <c r="AK598" s="179"/>
      <c r="AL598" s="177"/>
      <c r="AM598" s="179" t="s">
        <v>341</v>
      </c>
      <c r="AN598" s="179"/>
      <c r="AO598" s="179"/>
      <c r="AP598" s="177"/>
      <c r="AQ598" s="177" t="s">
        <v>276</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254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285</v>
      </c>
      <c r="F603" s="167"/>
      <c r="G603" s="168" t="s">
        <v>283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266</v>
      </c>
      <c r="AJ603" s="179"/>
      <c r="AK603" s="179"/>
      <c r="AL603" s="177"/>
      <c r="AM603" s="179" t="s">
        <v>341</v>
      </c>
      <c r="AN603" s="179"/>
      <c r="AO603" s="179"/>
      <c r="AP603" s="177"/>
      <c r="AQ603" s="177" t="s">
        <v>276</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254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285</v>
      </c>
      <c r="F608" s="167"/>
      <c r="G608" s="168" t="s">
        <v>283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266</v>
      </c>
      <c r="AJ608" s="179"/>
      <c r="AK608" s="179"/>
      <c r="AL608" s="177"/>
      <c r="AM608" s="179" t="s">
        <v>341</v>
      </c>
      <c r="AN608" s="179"/>
      <c r="AO608" s="179"/>
      <c r="AP608" s="177"/>
      <c r="AQ608" s="177" t="s">
        <v>276</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254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285</v>
      </c>
      <c r="F613" s="167"/>
      <c r="G613" s="168" t="s">
        <v>283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266</v>
      </c>
      <c r="AJ613" s="179"/>
      <c r="AK613" s="179"/>
      <c r="AL613" s="177"/>
      <c r="AM613" s="179" t="s">
        <v>341</v>
      </c>
      <c r="AN613" s="179"/>
      <c r="AO613" s="179"/>
      <c r="AP613" s="177"/>
      <c r="AQ613" s="177" t="s">
        <v>276</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254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286</v>
      </c>
      <c r="F618" s="167"/>
      <c r="G618" s="168" t="s">
        <v>284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266</v>
      </c>
      <c r="AJ618" s="179"/>
      <c r="AK618" s="179"/>
      <c r="AL618" s="177"/>
      <c r="AM618" s="179" t="s">
        <v>341</v>
      </c>
      <c r="AN618" s="179"/>
      <c r="AO618" s="179"/>
      <c r="AP618" s="177"/>
      <c r="AQ618" s="177" t="s">
        <v>276</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254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286</v>
      </c>
      <c r="F623" s="167"/>
      <c r="G623" s="168" t="s">
        <v>284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266</v>
      </c>
      <c r="AJ623" s="179"/>
      <c r="AK623" s="179"/>
      <c r="AL623" s="177"/>
      <c r="AM623" s="179" t="s">
        <v>341</v>
      </c>
      <c r="AN623" s="179"/>
      <c r="AO623" s="179"/>
      <c r="AP623" s="177"/>
      <c r="AQ623" s="177" t="s">
        <v>276</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254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286</v>
      </c>
      <c r="F628" s="167"/>
      <c r="G628" s="168" t="s">
        <v>284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266</v>
      </c>
      <c r="AJ628" s="179"/>
      <c r="AK628" s="179"/>
      <c r="AL628" s="177"/>
      <c r="AM628" s="179" t="s">
        <v>341</v>
      </c>
      <c r="AN628" s="179"/>
      <c r="AO628" s="179"/>
      <c r="AP628" s="177"/>
      <c r="AQ628" s="177" t="s">
        <v>276</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254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286</v>
      </c>
      <c r="F633" s="167"/>
      <c r="G633" s="168" t="s">
        <v>284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266</v>
      </c>
      <c r="AJ633" s="179"/>
      <c r="AK633" s="179"/>
      <c r="AL633" s="177"/>
      <c r="AM633" s="179" t="s">
        <v>341</v>
      </c>
      <c r="AN633" s="179"/>
      <c r="AO633" s="179"/>
      <c r="AP633" s="177"/>
      <c r="AQ633" s="177" t="s">
        <v>276</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254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286</v>
      </c>
      <c r="F638" s="167"/>
      <c r="G638" s="168" t="s">
        <v>284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266</v>
      </c>
      <c r="AJ638" s="179"/>
      <c r="AK638" s="179"/>
      <c r="AL638" s="177"/>
      <c r="AM638" s="179" t="s">
        <v>341</v>
      </c>
      <c r="AN638" s="179"/>
      <c r="AO638" s="179"/>
      <c r="AP638" s="177"/>
      <c r="AQ638" s="177" t="s">
        <v>276</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254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121</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396</v>
      </c>
      <c r="F646" s="663"/>
      <c r="G646" s="664" t="s">
        <v>300</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285</v>
      </c>
      <c r="F647" s="167"/>
      <c r="G647" s="168" t="s">
        <v>283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266</v>
      </c>
      <c r="AJ647" s="179"/>
      <c r="AK647" s="179"/>
      <c r="AL647" s="177"/>
      <c r="AM647" s="179" t="s">
        <v>341</v>
      </c>
      <c r="AN647" s="179"/>
      <c r="AO647" s="179"/>
      <c r="AP647" s="177"/>
      <c r="AQ647" s="177" t="s">
        <v>276</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254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285</v>
      </c>
      <c r="F652" s="167"/>
      <c r="G652" s="168" t="s">
        <v>283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266</v>
      </c>
      <c r="AJ652" s="179"/>
      <c r="AK652" s="179"/>
      <c r="AL652" s="177"/>
      <c r="AM652" s="179" t="s">
        <v>341</v>
      </c>
      <c r="AN652" s="179"/>
      <c r="AO652" s="179"/>
      <c r="AP652" s="177"/>
      <c r="AQ652" s="177" t="s">
        <v>276</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254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285</v>
      </c>
      <c r="F657" s="167"/>
      <c r="G657" s="168" t="s">
        <v>283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266</v>
      </c>
      <c r="AJ657" s="179"/>
      <c r="AK657" s="179"/>
      <c r="AL657" s="177"/>
      <c r="AM657" s="179" t="s">
        <v>341</v>
      </c>
      <c r="AN657" s="179"/>
      <c r="AO657" s="179"/>
      <c r="AP657" s="177"/>
      <c r="AQ657" s="177" t="s">
        <v>276</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254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285</v>
      </c>
      <c r="F662" s="167"/>
      <c r="G662" s="168" t="s">
        <v>283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266</v>
      </c>
      <c r="AJ662" s="179"/>
      <c r="AK662" s="179"/>
      <c r="AL662" s="177"/>
      <c r="AM662" s="179" t="s">
        <v>341</v>
      </c>
      <c r="AN662" s="179"/>
      <c r="AO662" s="179"/>
      <c r="AP662" s="177"/>
      <c r="AQ662" s="177" t="s">
        <v>276</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254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285</v>
      </c>
      <c r="F667" s="167"/>
      <c r="G667" s="168" t="s">
        <v>283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266</v>
      </c>
      <c r="AJ667" s="179"/>
      <c r="AK667" s="179"/>
      <c r="AL667" s="177"/>
      <c r="AM667" s="179" t="s">
        <v>341</v>
      </c>
      <c r="AN667" s="179"/>
      <c r="AO667" s="179"/>
      <c r="AP667" s="177"/>
      <c r="AQ667" s="177" t="s">
        <v>276</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254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286</v>
      </c>
      <c r="F672" s="167"/>
      <c r="G672" s="168" t="s">
        <v>284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266</v>
      </c>
      <c r="AJ672" s="179"/>
      <c r="AK672" s="179"/>
      <c r="AL672" s="177"/>
      <c r="AM672" s="179" t="s">
        <v>341</v>
      </c>
      <c r="AN672" s="179"/>
      <c r="AO672" s="179"/>
      <c r="AP672" s="177"/>
      <c r="AQ672" s="177" t="s">
        <v>276</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254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286</v>
      </c>
      <c r="F677" s="167"/>
      <c r="G677" s="168" t="s">
        <v>284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266</v>
      </c>
      <c r="AJ677" s="179"/>
      <c r="AK677" s="179"/>
      <c r="AL677" s="177"/>
      <c r="AM677" s="179" t="s">
        <v>341</v>
      </c>
      <c r="AN677" s="179"/>
      <c r="AO677" s="179"/>
      <c r="AP677" s="177"/>
      <c r="AQ677" s="177" t="s">
        <v>276</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254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286</v>
      </c>
      <c r="F682" s="167"/>
      <c r="G682" s="168" t="s">
        <v>284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266</v>
      </c>
      <c r="AJ682" s="179"/>
      <c r="AK682" s="179"/>
      <c r="AL682" s="177"/>
      <c r="AM682" s="179" t="s">
        <v>341</v>
      </c>
      <c r="AN682" s="179"/>
      <c r="AO682" s="179"/>
      <c r="AP682" s="177"/>
      <c r="AQ682" s="177" t="s">
        <v>276</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254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286</v>
      </c>
      <c r="F687" s="167"/>
      <c r="G687" s="168" t="s">
        <v>284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266</v>
      </c>
      <c r="AJ687" s="179"/>
      <c r="AK687" s="179"/>
      <c r="AL687" s="177"/>
      <c r="AM687" s="179" t="s">
        <v>341</v>
      </c>
      <c r="AN687" s="179"/>
      <c r="AO687" s="179"/>
      <c r="AP687" s="177"/>
      <c r="AQ687" s="177" t="s">
        <v>276</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254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286</v>
      </c>
      <c r="F692" s="167"/>
      <c r="G692" s="168" t="s">
        <v>284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266</v>
      </c>
      <c r="AJ692" s="179"/>
      <c r="AK692" s="179"/>
      <c r="AL692" s="177"/>
      <c r="AM692" s="179" t="s">
        <v>341</v>
      </c>
      <c r="AN692" s="179"/>
      <c r="AO692" s="179"/>
      <c r="AP692" s="177"/>
      <c r="AQ692" s="177" t="s">
        <v>276</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254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121</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100</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67</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57</v>
      </c>
      <c r="AE701" s="658"/>
      <c r="AF701" s="658"/>
      <c r="AG701" s="660" t="s">
        <v>52</v>
      </c>
      <c r="AH701" s="658"/>
      <c r="AI701" s="658"/>
      <c r="AJ701" s="658"/>
      <c r="AK701" s="658"/>
      <c r="AL701" s="658"/>
      <c r="AM701" s="658"/>
      <c r="AN701" s="658"/>
      <c r="AO701" s="658"/>
      <c r="AP701" s="658"/>
      <c r="AQ701" s="658"/>
      <c r="AR701" s="658"/>
      <c r="AS701" s="658"/>
      <c r="AT701" s="658"/>
      <c r="AU701" s="658"/>
      <c r="AV701" s="658"/>
      <c r="AW701" s="658"/>
      <c r="AX701" s="661"/>
    </row>
    <row r="702" spans="1:50" ht="45" customHeight="1" x14ac:dyDescent="0.15">
      <c r="A702" s="88" t="s">
        <v>208</v>
      </c>
      <c r="B702" s="89"/>
      <c r="C702" s="623" t="s">
        <v>209</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483</v>
      </c>
      <c r="AE702" s="627"/>
      <c r="AF702" s="627"/>
      <c r="AG702" s="628" t="s">
        <v>496</v>
      </c>
      <c r="AH702" s="629"/>
      <c r="AI702" s="629"/>
      <c r="AJ702" s="629"/>
      <c r="AK702" s="629"/>
      <c r="AL702" s="629"/>
      <c r="AM702" s="629"/>
      <c r="AN702" s="629"/>
      <c r="AO702" s="629"/>
      <c r="AP702" s="629"/>
      <c r="AQ702" s="629"/>
      <c r="AR702" s="629"/>
      <c r="AS702" s="629"/>
      <c r="AT702" s="629"/>
      <c r="AU702" s="629"/>
      <c r="AV702" s="629"/>
      <c r="AW702" s="629"/>
      <c r="AX702" s="630"/>
    </row>
    <row r="703" spans="1:50" ht="42" customHeight="1" x14ac:dyDescent="0.15">
      <c r="A703" s="90"/>
      <c r="B703" s="91"/>
      <c r="C703" s="631" t="s">
        <v>84</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0"/>
      <c r="AD703" s="591" t="s">
        <v>483</v>
      </c>
      <c r="AE703" s="592"/>
      <c r="AF703" s="592"/>
      <c r="AG703" s="586" t="s">
        <v>497</v>
      </c>
      <c r="AH703" s="587"/>
      <c r="AI703" s="587"/>
      <c r="AJ703" s="587"/>
      <c r="AK703" s="587"/>
      <c r="AL703" s="587"/>
      <c r="AM703" s="587"/>
      <c r="AN703" s="587"/>
      <c r="AO703" s="587"/>
      <c r="AP703" s="587"/>
      <c r="AQ703" s="587"/>
      <c r="AR703" s="587"/>
      <c r="AS703" s="587"/>
      <c r="AT703" s="587"/>
      <c r="AU703" s="587"/>
      <c r="AV703" s="587"/>
      <c r="AW703" s="587"/>
      <c r="AX703" s="588"/>
    </row>
    <row r="704" spans="1:50" ht="75.75" customHeight="1" x14ac:dyDescent="0.15">
      <c r="A704" s="92"/>
      <c r="B704" s="93"/>
      <c r="C704" s="633" t="s">
        <v>212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483</v>
      </c>
      <c r="AE704" s="606"/>
      <c r="AF704" s="606"/>
      <c r="AG704" s="97" t="s">
        <v>336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6" t="s">
        <v>91</v>
      </c>
      <c r="D705" s="637"/>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8"/>
      <c r="AD705" s="639" t="s">
        <v>483</v>
      </c>
      <c r="AE705" s="640"/>
      <c r="AF705" s="640"/>
      <c r="AG705" s="94" t="s">
        <v>501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112</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1" t="s">
        <v>499</v>
      </c>
      <c r="AE706" s="592"/>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348</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500</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5" t="s">
        <v>451</v>
      </c>
      <c r="AE708" s="576"/>
      <c r="AF708" s="576"/>
      <c r="AG708" s="578" t="s">
        <v>504</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483</v>
      </c>
      <c r="AE709" s="592"/>
      <c r="AF709" s="592"/>
      <c r="AG709" s="601" t="s">
        <v>509</v>
      </c>
      <c r="AH709" s="602"/>
      <c r="AI709" s="602"/>
      <c r="AJ709" s="602"/>
      <c r="AK709" s="602"/>
      <c r="AL709" s="602"/>
      <c r="AM709" s="602"/>
      <c r="AN709" s="602"/>
      <c r="AO709" s="602"/>
      <c r="AP709" s="602"/>
      <c r="AQ709" s="602"/>
      <c r="AR709" s="602"/>
      <c r="AS709" s="602"/>
      <c r="AT709" s="602"/>
      <c r="AU709" s="602"/>
      <c r="AV709" s="602"/>
      <c r="AW709" s="602"/>
      <c r="AX709" s="603"/>
    </row>
    <row r="710" spans="1:50" ht="32.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483</v>
      </c>
      <c r="AE710" s="592"/>
      <c r="AF710" s="592"/>
      <c r="AG710" s="586" t="s">
        <v>502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80</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4"/>
      <c r="AD711" s="591" t="s">
        <v>483</v>
      </c>
      <c r="AE711" s="592"/>
      <c r="AF711" s="592"/>
      <c r="AG711" s="586" t="s">
        <v>347</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4"/>
      <c r="AD712" s="605" t="s">
        <v>451</v>
      </c>
      <c r="AE712" s="606"/>
      <c r="AF712" s="606"/>
      <c r="AG712" s="607" t="s">
        <v>505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315</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1" t="s">
        <v>451</v>
      </c>
      <c r="AE713" s="592"/>
      <c r="AF713" s="613"/>
      <c r="AG713" s="586" t="s">
        <v>504</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4" t="s">
        <v>265</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483</v>
      </c>
      <c r="AE714" s="618"/>
      <c r="AF714" s="619"/>
      <c r="AG714" s="620" t="s">
        <v>228</v>
      </c>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04" t="s">
        <v>89</v>
      </c>
      <c r="B715" s="105"/>
      <c r="C715" s="572" t="s">
        <v>356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451</v>
      </c>
      <c r="AE715" s="576"/>
      <c r="AF715" s="577"/>
      <c r="AG715" s="578" t="s">
        <v>508</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451</v>
      </c>
      <c r="AE716" s="585"/>
      <c r="AF716" s="585"/>
      <c r="AG716" s="586" t="s">
        <v>504</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483</v>
      </c>
      <c r="AE717" s="592"/>
      <c r="AF717" s="592"/>
      <c r="AG717" s="586" t="s">
        <v>394</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483</v>
      </c>
      <c r="AE718" s="592"/>
      <c r="AF718" s="592"/>
      <c r="AG718" s="163" t="s">
        <v>474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214</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451</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231</v>
      </c>
      <c r="D720" s="597"/>
      <c r="E720" s="597"/>
      <c r="F720" s="598"/>
      <c r="G720" s="599" t="s">
        <v>49</v>
      </c>
      <c r="H720" s="597"/>
      <c r="I720" s="597"/>
      <c r="J720" s="597"/>
      <c r="K720" s="597"/>
      <c r="L720" s="597"/>
      <c r="M720" s="597"/>
      <c r="N720" s="599" t="s">
        <v>242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104</v>
      </c>
      <c r="D726" s="286"/>
      <c r="E726" s="286"/>
      <c r="F726" s="490"/>
      <c r="G726" s="359" t="s">
        <v>281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108</v>
      </c>
      <c r="D727" s="525"/>
      <c r="E727" s="525"/>
      <c r="F727" s="526"/>
      <c r="G727" s="527" t="s">
        <v>503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82</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395</v>
      </c>
      <c r="B737" s="188"/>
      <c r="C737" s="188"/>
      <c r="D737" s="189"/>
      <c r="E737" s="506" t="s">
        <v>398</v>
      </c>
      <c r="F737" s="506"/>
      <c r="G737" s="506"/>
      <c r="H737" s="506"/>
      <c r="I737" s="506"/>
      <c r="J737" s="506"/>
      <c r="K737" s="506"/>
      <c r="L737" s="506"/>
      <c r="M737" s="506"/>
      <c r="N737" s="461" t="s">
        <v>193</v>
      </c>
      <c r="O737" s="461"/>
      <c r="P737" s="461"/>
      <c r="Q737" s="461"/>
      <c r="R737" s="506" t="s">
        <v>398</v>
      </c>
      <c r="S737" s="506"/>
      <c r="T737" s="506"/>
      <c r="U737" s="506"/>
      <c r="V737" s="506"/>
      <c r="W737" s="506"/>
      <c r="X737" s="506"/>
      <c r="Y737" s="506"/>
      <c r="Z737" s="506"/>
      <c r="AA737" s="461" t="s">
        <v>391</v>
      </c>
      <c r="AB737" s="461"/>
      <c r="AC737" s="461"/>
      <c r="AD737" s="461"/>
      <c r="AE737" s="506" t="s">
        <v>398</v>
      </c>
      <c r="AF737" s="506"/>
      <c r="AG737" s="506"/>
      <c r="AH737" s="506"/>
      <c r="AI737" s="506"/>
      <c r="AJ737" s="506"/>
      <c r="AK737" s="506"/>
      <c r="AL737" s="506"/>
      <c r="AM737" s="506"/>
      <c r="AN737" s="461" t="s">
        <v>390</v>
      </c>
      <c r="AO737" s="461"/>
      <c r="AP737" s="461"/>
      <c r="AQ737" s="461"/>
      <c r="AR737" s="507" t="s">
        <v>398</v>
      </c>
      <c r="AS737" s="508"/>
      <c r="AT737" s="508"/>
      <c r="AU737" s="508"/>
      <c r="AV737" s="508"/>
      <c r="AW737" s="508"/>
      <c r="AX737" s="509"/>
      <c r="AY737" s="48"/>
      <c r="AZ737" s="48"/>
    </row>
    <row r="738" spans="1:52" ht="24.75" customHeight="1" x14ac:dyDescent="0.15">
      <c r="A738" s="505" t="s">
        <v>145</v>
      </c>
      <c r="B738" s="188"/>
      <c r="C738" s="188"/>
      <c r="D738" s="189"/>
      <c r="E738" s="506" t="s">
        <v>398</v>
      </c>
      <c r="F738" s="506"/>
      <c r="G738" s="506"/>
      <c r="H738" s="506"/>
      <c r="I738" s="506"/>
      <c r="J738" s="506"/>
      <c r="K738" s="506"/>
      <c r="L738" s="506"/>
      <c r="M738" s="506"/>
      <c r="N738" s="461" t="s">
        <v>388</v>
      </c>
      <c r="O738" s="461"/>
      <c r="P738" s="461"/>
      <c r="Q738" s="461"/>
      <c r="R738" s="506" t="s">
        <v>398</v>
      </c>
      <c r="S738" s="506"/>
      <c r="T738" s="506"/>
      <c r="U738" s="506"/>
      <c r="V738" s="506"/>
      <c r="W738" s="506"/>
      <c r="X738" s="506"/>
      <c r="Y738" s="506"/>
      <c r="Z738" s="506"/>
      <c r="AA738" s="461" t="s">
        <v>163</v>
      </c>
      <c r="AB738" s="461"/>
      <c r="AC738" s="461"/>
      <c r="AD738" s="461"/>
      <c r="AE738" s="506" t="s">
        <v>398</v>
      </c>
      <c r="AF738" s="506"/>
      <c r="AG738" s="506"/>
      <c r="AH738" s="506"/>
      <c r="AI738" s="506"/>
      <c r="AJ738" s="506"/>
      <c r="AK738" s="506"/>
      <c r="AL738" s="506"/>
      <c r="AM738" s="506"/>
      <c r="AN738" s="461" t="s">
        <v>151</v>
      </c>
      <c r="AO738" s="461"/>
      <c r="AP738" s="461"/>
      <c r="AQ738" s="461"/>
      <c r="AR738" s="507" t="s">
        <v>398</v>
      </c>
      <c r="AS738" s="508"/>
      <c r="AT738" s="508"/>
      <c r="AU738" s="508"/>
      <c r="AV738" s="508"/>
      <c r="AW738" s="508"/>
      <c r="AX738" s="509"/>
    </row>
    <row r="739" spans="1:52" ht="24.75" customHeight="1" x14ac:dyDescent="0.15">
      <c r="A739" s="505" t="s">
        <v>377</v>
      </c>
      <c r="B739" s="188"/>
      <c r="C739" s="188"/>
      <c r="D739" s="189"/>
      <c r="E739" s="506" t="s">
        <v>492</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323</v>
      </c>
      <c r="B740" s="516"/>
      <c r="C740" s="516"/>
      <c r="D740" s="517"/>
      <c r="E740" s="518" t="s">
        <v>241</v>
      </c>
      <c r="F740" s="519"/>
      <c r="G740" s="519"/>
      <c r="H740" s="19" t="str">
        <f>IF(E740="","","(")</f>
        <v>(</v>
      </c>
      <c r="I740" s="519" t="s">
        <v>350</v>
      </c>
      <c r="J740" s="519"/>
      <c r="K740" s="19" t="str">
        <f>IF(OR(I740="　",I740=""),"","-")</f>
        <v>-</v>
      </c>
      <c r="L740" s="520">
        <v>6</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383</v>
      </c>
      <c r="B741" s="77"/>
      <c r="C741" s="77"/>
      <c r="D741" s="77"/>
      <c r="E741" s="77"/>
      <c r="F741" s="78"/>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2" t="s">
        <v>150</v>
      </c>
      <c r="B780" s="83"/>
      <c r="C780" s="83"/>
      <c r="D780" s="83"/>
      <c r="E780" s="83"/>
      <c r="F780" s="84"/>
      <c r="G780" s="484" t="s">
        <v>493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372</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55</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55</v>
      </c>
      <c r="AI781" s="286"/>
      <c r="AJ781" s="286"/>
      <c r="AK781" s="286"/>
      <c r="AL781" s="286"/>
      <c r="AM781" s="286"/>
      <c r="AN781" s="286"/>
      <c r="AO781" s="286"/>
      <c r="AP781" s="286"/>
      <c r="AQ781" s="286"/>
      <c r="AR781" s="286"/>
      <c r="AS781" s="286"/>
      <c r="AT781" s="490"/>
      <c r="AU781" s="491" t="s">
        <v>58</v>
      </c>
      <c r="AV781" s="492"/>
      <c r="AW781" s="492"/>
      <c r="AX781" s="494"/>
    </row>
    <row r="782" spans="1:50" ht="54.75" customHeight="1" x14ac:dyDescent="0.15">
      <c r="A782" s="85"/>
      <c r="B782" s="86"/>
      <c r="C782" s="86"/>
      <c r="D782" s="86"/>
      <c r="E782" s="86"/>
      <c r="F782" s="87"/>
      <c r="G782" s="495" t="s">
        <v>489</v>
      </c>
      <c r="H782" s="496"/>
      <c r="I782" s="496"/>
      <c r="J782" s="496"/>
      <c r="K782" s="497"/>
      <c r="L782" s="498" t="s">
        <v>88</v>
      </c>
      <c r="M782" s="499"/>
      <c r="N782" s="499"/>
      <c r="O782" s="499"/>
      <c r="P782" s="499"/>
      <c r="Q782" s="499"/>
      <c r="R782" s="499"/>
      <c r="S782" s="499"/>
      <c r="T782" s="499"/>
      <c r="U782" s="499"/>
      <c r="V782" s="499"/>
      <c r="W782" s="499"/>
      <c r="X782" s="500"/>
      <c r="Y782" s="501">
        <v>40</v>
      </c>
      <c r="Z782" s="502"/>
      <c r="AA782" s="502"/>
      <c r="AB782" s="503"/>
      <c r="AC782" s="495" t="s">
        <v>507</v>
      </c>
      <c r="AD782" s="496"/>
      <c r="AE782" s="496"/>
      <c r="AF782" s="496"/>
      <c r="AG782" s="497"/>
      <c r="AH782" s="498" t="s">
        <v>506</v>
      </c>
      <c r="AI782" s="499"/>
      <c r="AJ782" s="499"/>
      <c r="AK782" s="499"/>
      <c r="AL782" s="499"/>
      <c r="AM782" s="499"/>
      <c r="AN782" s="499"/>
      <c r="AO782" s="499"/>
      <c r="AP782" s="499"/>
      <c r="AQ782" s="499"/>
      <c r="AR782" s="499"/>
      <c r="AS782" s="499"/>
      <c r="AT782" s="500"/>
      <c r="AU782" s="501" t="s">
        <v>506</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40</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55</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55</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230</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55</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55</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255</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55</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55</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363</v>
      </c>
      <c r="AM832" s="466"/>
      <c r="AN832" s="466"/>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71</v>
      </c>
      <c r="K837" s="461"/>
      <c r="L837" s="461"/>
      <c r="M837" s="461"/>
      <c r="N837" s="461"/>
      <c r="O837" s="461"/>
      <c r="P837" s="460" t="s">
        <v>15</v>
      </c>
      <c r="Q837" s="460"/>
      <c r="R837" s="460"/>
      <c r="S837" s="460"/>
      <c r="T837" s="460"/>
      <c r="U837" s="460"/>
      <c r="V837" s="460"/>
      <c r="W837" s="460"/>
      <c r="X837" s="460"/>
      <c r="Y837" s="454" t="s">
        <v>327</v>
      </c>
      <c r="Z837" s="454"/>
      <c r="AA837" s="454"/>
      <c r="AB837" s="454"/>
      <c r="AC837" s="239" t="s">
        <v>278</v>
      </c>
      <c r="AD837" s="239"/>
      <c r="AE837" s="239"/>
      <c r="AF837" s="239"/>
      <c r="AG837" s="239"/>
      <c r="AH837" s="454" t="s">
        <v>375</v>
      </c>
      <c r="AI837" s="460"/>
      <c r="AJ837" s="460"/>
      <c r="AK837" s="460"/>
      <c r="AL837" s="460" t="s">
        <v>16</v>
      </c>
      <c r="AM837" s="460"/>
      <c r="AN837" s="460"/>
      <c r="AO837" s="415"/>
      <c r="AP837" s="239" t="s">
        <v>330</v>
      </c>
      <c r="AQ837" s="239"/>
      <c r="AR837" s="239"/>
      <c r="AS837" s="239"/>
      <c r="AT837" s="239"/>
      <c r="AU837" s="239"/>
      <c r="AV837" s="239"/>
      <c r="AW837" s="239"/>
      <c r="AX837" s="239"/>
    </row>
    <row r="838" spans="1:50" ht="66" customHeight="1" x14ac:dyDescent="0.15">
      <c r="A838" s="417">
        <v>1</v>
      </c>
      <c r="B838" s="417">
        <v>1</v>
      </c>
      <c r="C838" s="456" t="s">
        <v>494</v>
      </c>
      <c r="D838" s="456"/>
      <c r="E838" s="456"/>
      <c r="F838" s="456"/>
      <c r="G838" s="456"/>
      <c r="H838" s="456"/>
      <c r="I838" s="456"/>
      <c r="J838" s="419" t="s">
        <v>505</v>
      </c>
      <c r="K838" s="419"/>
      <c r="L838" s="419"/>
      <c r="M838" s="419"/>
      <c r="N838" s="419"/>
      <c r="O838" s="419"/>
      <c r="P838" s="420" t="s">
        <v>88</v>
      </c>
      <c r="Q838" s="420"/>
      <c r="R838" s="420"/>
      <c r="S838" s="420"/>
      <c r="T838" s="420"/>
      <c r="U838" s="420"/>
      <c r="V838" s="420"/>
      <c r="W838" s="420"/>
      <c r="X838" s="420"/>
      <c r="Y838" s="421">
        <v>40</v>
      </c>
      <c r="Z838" s="422"/>
      <c r="AA838" s="422"/>
      <c r="AB838" s="423"/>
      <c r="AC838" s="457" t="s">
        <v>380</v>
      </c>
      <c r="AD838" s="458"/>
      <c r="AE838" s="458"/>
      <c r="AF838" s="458"/>
      <c r="AG838" s="458"/>
      <c r="AH838" s="459">
        <v>1</v>
      </c>
      <c r="AI838" s="459"/>
      <c r="AJ838" s="459"/>
      <c r="AK838" s="459"/>
      <c r="AL838" s="426">
        <v>100</v>
      </c>
      <c r="AM838" s="427"/>
      <c r="AN838" s="427"/>
      <c r="AO838" s="428"/>
      <c r="AP838" s="235" t="s">
        <v>506</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71</v>
      </c>
      <c r="K870" s="461"/>
      <c r="L870" s="461"/>
      <c r="M870" s="461"/>
      <c r="N870" s="461"/>
      <c r="O870" s="461"/>
      <c r="P870" s="460" t="s">
        <v>15</v>
      </c>
      <c r="Q870" s="460"/>
      <c r="R870" s="460"/>
      <c r="S870" s="460"/>
      <c r="T870" s="460"/>
      <c r="U870" s="460"/>
      <c r="V870" s="460"/>
      <c r="W870" s="460"/>
      <c r="X870" s="460"/>
      <c r="Y870" s="454" t="s">
        <v>327</v>
      </c>
      <c r="Z870" s="454"/>
      <c r="AA870" s="454"/>
      <c r="AB870" s="454"/>
      <c r="AC870" s="239" t="s">
        <v>278</v>
      </c>
      <c r="AD870" s="239"/>
      <c r="AE870" s="239"/>
      <c r="AF870" s="239"/>
      <c r="AG870" s="239"/>
      <c r="AH870" s="454" t="s">
        <v>375</v>
      </c>
      <c r="AI870" s="460"/>
      <c r="AJ870" s="460"/>
      <c r="AK870" s="460"/>
      <c r="AL870" s="460" t="s">
        <v>16</v>
      </c>
      <c r="AM870" s="460"/>
      <c r="AN870" s="460"/>
      <c r="AO870" s="415"/>
      <c r="AP870" s="239" t="s">
        <v>330</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71</v>
      </c>
      <c r="K903" s="461"/>
      <c r="L903" s="461"/>
      <c r="M903" s="461"/>
      <c r="N903" s="461"/>
      <c r="O903" s="461"/>
      <c r="P903" s="460" t="s">
        <v>15</v>
      </c>
      <c r="Q903" s="460"/>
      <c r="R903" s="460"/>
      <c r="S903" s="460"/>
      <c r="T903" s="460"/>
      <c r="U903" s="460"/>
      <c r="V903" s="460"/>
      <c r="W903" s="460"/>
      <c r="X903" s="460"/>
      <c r="Y903" s="454" t="s">
        <v>327</v>
      </c>
      <c r="Z903" s="454"/>
      <c r="AA903" s="454"/>
      <c r="AB903" s="454"/>
      <c r="AC903" s="239" t="s">
        <v>278</v>
      </c>
      <c r="AD903" s="239"/>
      <c r="AE903" s="239"/>
      <c r="AF903" s="239"/>
      <c r="AG903" s="239"/>
      <c r="AH903" s="454" t="s">
        <v>375</v>
      </c>
      <c r="AI903" s="460"/>
      <c r="AJ903" s="460"/>
      <c r="AK903" s="460"/>
      <c r="AL903" s="460" t="s">
        <v>16</v>
      </c>
      <c r="AM903" s="460"/>
      <c r="AN903" s="460"/>
      <c r="AO903" s="415"/>
      <c r="AP903" s="239" t="s">
        <v>330</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71</v>
      </c>
      <c r="K936" s="461"/>
      <c r="L936" s="461"/>
      <c r="M936" s="461"/>
      <c r="N936" s="461"/>
      <c r="O936" s="461"/>
      <c r="P936" s="460" t="s">
        <v>15</v>
      </c>
      <c r="Q936" s="460"/>
      <c r="R936" s="460"/>
      <c r="S936" s="460"/>
      <c r="T936" s="460"/>
      <c r="U936" s="460"/>
      <c r="V936" s="460"/>
      <c r="W936" s="460"/>
      <c r="X936" s="460"/>
      <c r="Y936" s="454" t="s">
        <v>327</v>
      </c>
      <c r="Z936" s="454"/>
      <c r="AA936" s="454"/>
      <c r="AB936" s="454"/>
      <c r="AC936" s="239" t="s">
        <v>278</v>
      </c>
      <c r="AD936" s="239"/>
      <c r="AE936" s="239"/>
      <c r="AF936" s="239"/>
      <c r="AG936" s="239"/>
      <c r="AH936" s="454" t="s">
        <v>375</v>
      </c>
      <c r="AI936" s="460"/>
      <c r="AJ936" s="460"/>
      <c r="AK936" s="460"/>
      <c r="AL936" s="460" t="s">
        <v>16</v>
      </c>
      <c r="AM936" s="460"/>
      <c r="AN936" s="460"/>
      <c r="AO936" s="415"/>
      <c r="AP936" s="239" t="s">
        <v>330</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71</v>
      </c>
      <c r="K969" s="461"/>
      <c r="L969" s="461"/>
      <c r="M969" s="461"/>
      <c r="N969" s="461"/>
      <c r="O969" s="461"/>
      <c r="P969" s="460" t="s">
        <v>15</v>
      </c>
      <c r="Q969" s="460"/>
      <c r="R969" s="460"/>
      <c r="S969" s="460"/>
      <c r="T969" s="460"/>
      <c r="U969" s="460"/>
      <c r="V969" s="460"/>
      <c r="W969" s="460"/>
      <c r="X969" s="460"/>
      <c r="Y969" s="454" t="s">
        <v>327</v>
      </c>
      <c r="Z969" s="454"/>
      <c r="AA969" s="454"/>
      <c r="AB969" s="454"/>
      <c r="AC969" s="239" t="s">
        <v>278</v>
      </c>
      <c r="AD969" s="239"/>
      <c r="AE969" s="239"/>
      <c r="AF969" s="239"/>
      <c r="AG969" s="239"/>
      <c r="AH969" s="454" t="s">
        <v>375</v>
      </c>
      <c r="AI969" s="460"/>
      <c r="AJ969" s="460"/>
      <c r="AK969" s="460"/>
      <c r="AL969" s="460" t="s">
        <v>16</v>
      </c>
      <c r="AM969" s="460"/>
      <c r="AN969" s="460"/>
      <c r="AO969" s="415"/>
      <c r="AP969" s="239" t="s">
        <v>330</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71</v>
      </c>
      <c r="K1002" s="461"/>
      <c r="L1002" s="461"/>
      <c r="M1002" s="461"/>
      <c r="N1002" s="461"/>
      <c r="O1002" s="461"/>
      <c r="P1002" s="460" t="s">
        <v>15</v>
      </c>
      <c r="Q1002" s="460"/>
      <c r="R1002" s="460"/>
      <c r="S1002" s="460"/>
      <c r="T1002" s="460"/>
      <c r="U1002" s="460"/>
      <c r="V1002" s="460"/>
      <c r="W1002" s="460"/>
      <c r="X1002" s="460"/>
      <c r="Y1002" s="454" t="s">
        <v>327</v>
      </c>
      <c r="Z1002" s="454"/>
      <c r="AA1002" s="454"/>
      <c r="AB1002" s="454"/>
      <c r="AC1002" s="239" t="s">
        <v>278</v>
      </c>
      <c r="AD1002" s="239"/>
      <c r="AE1002" s="239"/>
      <c r="AF1002" s="239"/>
      <c r="AG1002" s="239"/>
      <c r="AH1002" s="454" t="s">
        <v>375</v>
      </c>
      <c r="AI1002" s="460"/>
      <c r="AJ1002" s="460"/>
      <c r="AK1002" s="460"/>
      <c r="AL1002" s="460" t="s">
        <v>16</v>
      </c>
      <c r="AM1002" s="460"/>
      <c r="AN1002" s="460"/>
      <c r="AO1002" s="415"/>
      <c r="AP1002" s="239" t="s">
        <v>330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71</v>
      </c>
      <c r="K1035" s="461"/>
      <c r="L1035" s="461"/>
      <c r="M1035" s="461"/>
      <c r="N1035" s="461"/>
      <c r="O1035" s="461"/>
      <c r="P1035" s="460" t="s">
        <v>15</v>
      </c>
      <c r="Q1035" s="460"/>
      <c r="R1035" s="460"/>
      <c r="S1035" s="460"/>
      <c r="T1035" s="460"/>
      <c r="U1035" s="460"/>
      <c r="V1035" s="460"/>
      <c r="W1035" s="460"/>
      <c r="X1035" s="460"/>
      <c r="Y1035" s="454" t="s">
        <v>327</v>
      </c>
      <c r="Z1035" s="454"/>
      <c r="AA1035" s="454"/>
      <c r="AB1035" s="454"/>
      <c r="AC1035" s="239" t="s">
        <v>278</v>
      </c>
      <c r="AD1035" s="239"/>
      <c r="AE1035" s="239"/>
      <c r="AF1035" s="239"/>
      <c r="AG1035" s="239"/>
      <c r="AH1035" s="454" t="s">
        <v>375</v>
      </c>
      <c r="AI1035" s="460"/>
      <c r="AJ1035" s="460"/>
      <c r="AK1035" s="460"/>
      <c r="AL1035" s="460" t="s">
        <v>16</v>
      </c>
      <c r="AM1035" s="460"/>
      <c r="AN1035" s="460"/>
      <c r="AO1035" s="415"/>
      <c r="AP1035" s="239" t="s">
        <v>330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71</v>
      </c>
      <c r="K1068" s="461"/>
      <c r="L1068" s="461"/>
      <c r="M1068" s="461"/>
      <c r="N1068" s="461"/>
      <c r="O1068" s="461"/>
      <c r="P1068" s="460" t="s">
        <v>15</v>
      </c>
      <c r="Q1068" s="460"/>
      <c r="R1068" s="460"/>
      <c r="S1068" s="460"/>
      <c r="T1068" s="460"/>
      <c r="U1068" s="460"/>
      <c r="V1068" s="460"/>
      <c r="W1068" s="460"/>
      <c r="X1068" s="460"/>
      <c r="Y1068" s="454" t="s">
        <v>327</v>
      </c>
      <c r="Z1068" s="454"/>
      <c r="AA1068" s="454"/>
      <c r="AB1068" s="454"/>
      <c r="AC1068" s="239" t="s">
        <v>278</v>
      </c>
      <c r="AD1068" s="239"/>
      <c r="AE1068" s="239"/>
      <c r="AF1068" s="239"/>
      <c r="AG1068" s="239"/>
      <c r="AH1068" s="454" t="s">
        <v>375</v>
      </c>
      <c r="AI1068" s="460"/>
      <c r="AJ1068" s="460"/>
      <c r="AK1068" s="460"/>
      <c r="AL1068" s="460" t="s">
        <v>16</v>
      </c>
      <c r="AM1068" s="460"/>
      <c r="AN1068" s="460"/>
      <c r="AO1068" s="415"/>
      <c r="AP1068" s="239" t="s">
        <v>330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289</v>
      </c>
      <c r="F1102" s="239"/>
      <c r="G1102" s="239"/>
      <c r="H1102" s="239"/>
      <c r="I1102" s="239"/>
      <c r="J1102" s="239" t="s">
        <v>71</v>
      </c>
      <c r="K1102" s="239"/>
      <c r="L1102" s="239"/>
      <c r="M1102" s="239"/>
      <c r="N1102" s="239"/>
      <c r="O1102" s="239"/>
      <c r="P1102" s="454" t="s">
        <v>15</v>
      </c>
      <c r="Q1102" s="454"/>
      <c r="R1102" s="454"/>
      <c r="S1102" s="454"/>
      <c r="T1102" s="454"/>
      <c r="U1102" s="454"/>
      <c r="V1102" s="454"/>
      <c r="W1102" s="454"/>
      <c r="X1102" s="454"/>
      <c r="Y1102" s="239" t="s">
        <v>287</v>
      </c>
      <c r="Z1102" s="239"/>
      <c r="AA1102" s="239"/>
      <c r="AB1102" s="239"/>
      <c r="AC1102" s="239" t="s">
        <v>290</v>
      </c>
      <c r="AD1102" s="239"/>
      <c r="AE1102" s="239"/>
      <c r="AF1102" s="239"/>
      <c r="AG1102" s="239"/>
      <c r="AH1102" s="454" t="s">
        <v>309</v>
      </c>
      <c r="AI1102" s="454"/>
      <c r="AJ1102" s="454"/>
      <c r="AK1102" s="454"/>
      <c r="AL1102" s="454" t="s">
        <v>16</v>
      </c>
      <c r="AM1102" s="454"/>
      <c r="AN1102" s="454"/>
      <c r="AO1102" s="455"/>
      <c r="AP1102" s="239" t="s">
        <v>358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IF(AND(AL840&gt;=0,RIGHT(TEXT(AL840,"0.#"),1)&lt;&gt;"."),TRUE,FALSE)</formula>
    </cfRule>
    <cfRule type="expression" dxfId="1802" priority="6632">
      <formula>IF(AND(AL840&gt;=0,RIGHT(TEXT(AL840,"0.#"),1)="."),TRUE,FALSE)</formula>
    </cfRule>
    <cfRule type="expression" dxfId="1801" priority="6633">
      <formula>IF(AND(AL840&lt;0,RIGHT(TEXT(AL840,"0.#"),1)&lt;&gt;"."),TRUE,FALSE)</formula>
    </cfRule>
    <cfRule type="expression" dxfId="1800" priority="6634">
      <formula>IF(AND(AL840&lt;0,RIGHT(TEXT(AL840,"0.#"),1)="."),TRUE,FALSE)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IF(AND(AL1103&gt;=0,RIGHT(TEXT(AL1103,"0.#"),1)&lt;&gt;"."),TRUE,FALSE)</formula>
    </cfRule>
    <cfRule type="expression" dxfId="1698" priority="2866">
      <formula>IF(AND(AL1103&gt;=0,RIGHT(TEXT(AL1103,"0.#"),1)="."),TRUE,FALSE)</formula>
    </cfRule>
    <cfRule type="expression" dxfId="1697" priority="2867">
      <formula>IF(AND(AL1103&lt;0,RIGHT(TEXT(AL1103,"0.#"),1)&lt;&gt;"."),TRUE,FALSE)</formula>
    </cfRule>
    <cfRule type="expression" dxfId="1696" priority="2868">
      <formula>IF(AND(AL1103&lt;0,RIGHT(TEXT(AL1103,"0.#"),1)="."),TRUE,FALSE)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IF(AND(AL838&gt;=0,RIGHT(TEXT(AL838,"0.#"),1)&lt;&gt;"."),TRUE,FALSE)</formula>
    </cfRule>
    <cfRule type="expression" dxfId="1684" priority="2818">
      <formula>IF(AND(AL838&gt;=0,RIGHT(TEXT(AL838,"0.#"),1)="."),TRUE,FALSE)</formula>
    </cfRule>
    <cfRule type="expression" dxfId="1683" priority="2819">
      <formula>IF(AND(AL838&lt;0,RIGHT(TEXT(AL838,"0.#"),1)&lt;&gt;"."),TRUE,FALSE)</formula>
    </cfRule>
    <cfRule type="expression" dxfId="1682" priority="2820">
      <formula>IF(AND(AL838&lt;0,RIGHT(TEXT(AL838,"0.#"),1)="."),TRUE,FALSE)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IF(AND(AL873&gt;=0,RIGHT(TEXT(AL873,"0.#"),1)&lt;&gt;"."),TRUE,FALSE)</formula>
    </cfRule>
    <cfRule type="expression" dxfId="1264" priority="2078">
      <formula>IF(AND(AL873&gt;=0,RIGHT(TEXT(AL873,"0.#"),1)="."),TRUE,FALSE)</formula>
    </cfRule>
    <cfRule type="expression" dxfId="1263" priority="2079">
      <formula>IF(AND(AL873&lt;0,RIGHT(TEXT(AL873,"0.#"),1)&lt;&gt;"."),TRUE,FALSE)</formula>
    </cfRule>
    <cfRule type="expression" dxfId="1262" priority="2080">
      <formula>IF(AND(AL873&lt;0,RIGHT(TEXT(AL873,"0.#"),1)="."),TRUE,FALSE)</formula>
    </cfRule>
  </conditionalFormatting>
  <conditionalFormatting sqref="AL871:AO872">
    <cfRule type="expression" dxfId="1261" priority="2071">
      <formula>IF(AND(AL871&gt;=0,RIGHT(TEXT(AL871,"0.#"),1)&lt;&gt;"."),TRUE,FALSE)</formula>
    </cfRule>
    <cfRule type="expression" dxfId="1260" priority="2072">
      <formula>IF(AND(AL871&gt;=0,RIGHT(TEXT(AL871,"0.#"),1)="."),TRUE,FALSE)</formula>
    </cfRule>
    <cfRule type="expression" dxfId="1259" priority="2073">
      <formula>IF(AND(AL871&lt;0,RIGHT(TEXT(AL871,"0.#"),1)&lt;&gt;"."),TRUE,FALSE)</formula>
    </cfRule>
    <cfRule type="expression" dxfId="1258" priority="2074">
      <formula>IF(AND(AL871&lt;0,RIGHT(TEXT(AL871,"0.#"),1)="."),TRUE,FALSE)</formula>
    </cfRule>
  </conditionalFormatting>
  <conditionalFormatting sqref="AL906:AO933">
    <cfRule type="expression" dxfId="1257" priority="2065">
      <formula>IF(AND(AL906&gt;=0,RIGHT(TEXT(AL906,"0.#"),1)&lt;&gt;"."),TRUE,FALSE)</formula>
    </cfRule>
    <cfRule type="expression" dxfId="1256" priority="2066">
      <formula>IF(AND(AL906&gt;=0,RIGHT(TEXT(AL906,"0.#"),1)="."),TRUE,FALSE)</formula>
    </cfRule>
    <cfRule type="expression" dxfId="1255" priority="2067">
      <formula>IF(AND(AL906&lt;0,RIGHT(TEXT(AL906,"0.#"),1)&lt;&gt;"."),TRUE,FALSE)</formula>
    </cfRule>
    <cfRule type="expression" dxfId="1254" priority="2068">
      <formula>IF(AND(AL906&lt;0,RIGHT(TEXT(AL906,"0.#"),1)="."),TRUE,FALSE)</formula>
    </cfRule>
  </conditionalFormatting>
  <conditionalFormatting sqref="AL904:AO905">
    <cfRule type="expression" dxfId="1253" priority="2059">
      <formula>IF(AND(AL904&gt;=0,RIGHT(TEXT(AL904,"0.#"),1)&lt;&gt;"."),TRUE,FALSE)</formula>
    </cfRule>
    <cfRule type="expression" dxfId="1252" priority="2060">
      <formula>IF(AND(AL904&gt;=0,RIGHT(TEXT(AL904,"0.#"),1)="."),TRUE,FALSE)</formula>
    </cfRule>
    <cfRule type="expression" dxfId="1251" priority="2061">
      <formula>IF(AND(AL904&lt;0,RIGHT(TEXT(AL904,"0.#"),1)&lt;&gt;"."),TRUE,FALSE)</formula>
    </cfRule>
    <cfRule type="expression" dxfId="1250" priority="2062">
      <formula>IF(AND(AL904&lt;0,RIGHT(TEXT(AL904,"0.#"),1)="."),TRUE,FALSE)</formula>
    </cfRule>
  </conditionalFormatting>
  <conditionalFormatting sqref="AL939:AO966">
    <cfRule type="expression" dxfId="1249" priority="2053">
      <formula>IF(AND(AL939&gt;=0,RIGHT(TEXT(AL939,"0.#"),1)&lt;&gt;"."),TRUE,FALSE)</formula>
    </cfRule>
    <cfRule type="expression" dxfId="1248" priority="2054">
      <formula>IF(AND(AL939&gt;=0,RIGHT(TEXT(AL939,"0.#"),1)="."),TRUE,FALSE)</formula>
    </cfRule>
    <cfRule type="expression" dxfId="1247" priority="2055">
      <formula>IF(AND(AL939&lt;0,RIGHT(TEXT(AL939,"0.#"),1)&lt;&gt;"."),TRUE,FALSE)</formula>
    </cfRule>
    <cfRule type="expression" dxfId="1246" priority="2056">
      <formula>IF(AND(AL939&lt;0,RIGHT(TEXT(AL939,"0.#"),1)="."),TRUE,FALSE)</formula>
    </cfRule>
  </conditionalFormatting>
  <conditionalFormatting sqref="AL937:AO938">
    <cfRule type="expression" dxfId="1245" priority="2047">
      <formula>IF(AND(AL937&gt;=0,RIGHT(TEXT(AL937,"0.#"),1)&lt;&gt;"."),TRUE,FALSE)</formula>
    </cfRule>
    <cfRule type="expression" dxfId="1244" priority="2048">
      <formula>IF(AND(AL937&gt;=0,RIGHT(TEXT(AL937,"0.#"),1)="."),TRUE,FALSE)</formula>
    </cfRule>
    <cfRule type="expression" dxfId="1243" priority="2049">
      <formula>IF(AND(AL937&lt;0,RIGHT(TEXT(AL937,"0.#"),1)&lt;&gt;"."),TRUE,FALSE)</formula>
    </cfRule>
    <cfRule type="expression" dxfId="1242" priority="2050">
      <formula>IF(AND(AL937&lt;0,RIGHT(TEXT(AL937,"0.#"),1)="."),TRUE,FALSE)</formula>
    </cfRule>
  </conditionalFormatting>
  <conditionalFormatting sqref="AL972:AO999">
    <cfRule type="expression" dxfId="1241" priority="2041">
      <formula>IF(AND(AL972&gt;=0,RIGHT(TEXT(AL972,"0.#"),1)&lt;&gt;"."),TRUE,FALSE)</formula>
    </cfRule>
    <cfRule type="expression" dxfId="1240" priority="2042">
      <formula>IF(AND(AL972&gt;=0,RIGHT(TEXT(AL972,"0.#"),1)="."),TRUE,FALSE)</formula>
    </cfRule>
    <cfRule type="expression" dxfId="1239" priority="2043">
      <formula>IF(AND(AL972&lt;0,RIGHT(TEXT(AL972,"0.#"),1)&lt;&gt;"."),TRUE,FALSE)</formula>
    </cfRule>
    <cfRule type="expression" dxfId="1238" priority="2044">
      <formula>IF(AND(AL972&lt;0,RIGHT(TEXT(AL972,"0.#"),1)="."),TRUE,FALSE)</formula>
    </cfRule>
  </conditionalFormatting>
  <conditionalFormatting sqref="AL970:AO971">
    <cfRule type="expression" dxfId="1237" priority="2035">
      <formula>IF(AND(AL970&gt;=0,RIGHT(TEXT(AL970,"0.#"),1)&lt;&gt;"."),TRUE,FALSE)</formula>
    </cfRule>
    <cfRule type="expression" dxfId="1236" priority="2036">
      <formula>IF(AND(AL970&gt;=0,RIGHT(TEXT(AL970,"0.#"),1)="."),TRUE,FALSE)</formula>
    </cfRule>
    <cfRule type="expression" dxfId="1235" priority="2037">
      <formula>IF(AND(AL970&lt;0,RIGHT(TEXT(AL970,"0.#"),1)&lt;&gt;"."),TRUE,FALSE)</formula>
    </cfRule>
    <cfRule type="expression" dxfId="1234" priority="2038">
      <formula>IF(AND(AL970&lt;0,RIGHT(TEXT(AL970,"0.#"),1)="."),TRUE,FALSE)</formula>
    </cfRule>
  </conditionalFormatting>
  <conditionalFormatting sqref="AL1005:AO1032">
    <cfRule type="expression" dxfId="1233" priority="2029">
      <formula>IF(AND(AL1005&gt;=0,RIGHT(TEXT(AL1005,"0.#"),1)&lt;&gt;"."),TRUE,FALSE)</formula>
    </cfRule>
    <cfRule type="expression" dxfId="1232" priority="2030">
      <formula>IF(AND(AL1005&gt;=0,RIGHT(TEXT(AL1005,"0.#"),1)="."),TRUE,FALSE)</formula>
    </cfRule>
    <cfRule type="expression" dxfId="1231" priority="2031">
      <formula>IF(AND(AL1005&lt;0,RIGHT(TEXT(AL1005,"0.#"),1)&lt;&gt;"."),TRUE,FALSE)</formula>
    </cfRule>
    <cfRule type="expression" dxfId="1230" priority="2032">
      <formula>IF(AND(AL1005&lt;0,RIGHT(TEXT(AL1005,"0.#"),1)="."),TRUE,FALSE)</formula>
    </cfRule>
  </conditionalFormatting>
  <conditionalFormatting sqref="AL1003:AO1004">
    <cfRule type="expression" dxfId="1229" priority="2023">
      <formula>IF(AND(AL1003&gt;=0,RIGHT(TEXT(AL1003,"0.#"),1)&lt;&gt;"."),TRUE,FALSE)</formula>
    </cfRule>
    <cfRule type="expression" dxfId="1228" priority="2024">
      <formula>IF(AND(AL1003&gt;=0,RIGHT(TEXT(AL1003,"0.#"),1)="."),TRUE,FALSE)</formula>
    </cfRule>
    <cfRule type="expression" dxfId="1227" priority="2025">
      <formula>IF(AND(AL1003&lt;0,RIGHT(TEXT(AL1003,"0.#"),1)&lt;&gt;"."),TRUE,FALSE)</formula>
    </cfRule>
    <cfRule type="expression" dxfId="1226" priority="2026">
      <formula>IF(AND(AL1003&lt;0,RIGHT(TEXT(AL1003,"0.#"),1)="."),TRUE,FALSE)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IF(AND(AL1038&gt;=0,RIGHT(TEXT(AL1038,"0.#"),1)&lt;&gt;"."),TRUE,FALSE)</formula>
    </cfRule>
    <cfRule type="expression" dxfId="1222" priority="2018">
      <formula>IF(AND(AL1038&gt;=0,RIGHT(TEXT(AL1038,"0.#"),1)="."),TRUE,FALSE)</formula>
    </cfRule>
    <cfRule type="expression" dxfId="1221" priority="2019">
      <formula>IF(AND(AL1038&lt;0,RIGHT(TEXT(AL1038,"0.#"),1)&lt;&gt;"."),TRUE,FALSE)</formula>
    </cfRule>
    <cfRule type="expression" dxfId="1220" priority="2020">
      <formula>IF(AND(AL1038&lt;0,RIGHT(TEXT(AL1038,"0.#"),1)="."),TRUE,FALSE)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IF(AND(AL1036&gt;=0,RIGHT(TEXT(AL1036,"0.#"),1)&lt;&gt;"."),TRUE,FALSE)</formula>
    </cfRule>
    <cfRule type="expression" dxfId="1216" priority="2012">
      <formula>IF(AND(AL1036&gt;=0,RIGHT(TEXT(AL1036,"0.#"),1)="."),TRUE,FALSE)</formula>
    </cfRule>
    <cfRule type="expression" dxfId="1215" priority="2013">
      <formula>IF(AND(AL1036&lt;0,RIGHT(TEXT(AL1036,"0.#"),1)&lt;&gt;"."),TRUE,FALSE)</formula>
    </cfRule>
    <cfRule type="expression" dxfId="1214" priority="2014">
      <formula>IF(AND(AL1036&lt;0,RIGHT(TEXT(AL1036,"0.#"),1)="."),TRUE,FALSE)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IF(AND(AL1071&gt;=0,RIGHT(TEXT(AL1071,"0.#"),1)&lt;&gt;"."),TRUE,FALSE)</formula>
    </cfRule>
    <cfRule type="expression" dxfId="1210" priority="2006">
      <formula>IF(AND(AL1071&gt;=0,RIGHT(TEXT(AL1071,"0.#"),1)="."),TRUE,FALSE)</formula>
    </cfRule>
    <cfRule type="expression" dxfId="1209" priority="2007">
      <formula>IF(AND(AL1071&lt;0,RIGHT(TEXT(AL1071,"0.#"),1)&lt;&gt;"."),TRUE,FALSE)</formula>
    </cfRule>
    <cfRule type="expression" dxfId="1208" priority="2008">
      <formula>IF(AND(AL1071&lt;0,RIGHT(TEXT(AL1071,"0.#"),1)="."),TRUE,FALSE)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IF(AND(AL1069&gt;=0,RIGHT(TEXT(AL1069,"0.#"),1)&lt;&gt;"."),TRUE,FALSE)</formula>
    </cfRule>
    <cfRule type="expression" dxfId="1204" priority="2000">
      <formula>IF(AND(AL1069&gt;=0,RIGHT(TEXT(AL1069,"0.#"),1)="."),TRUE,FALSE)</formula>
    </cfRule>
    <cfRule type="expression" dxfId="1203" priority="2001">
      <formula>IF(AND(AL1069&lt;0,RIGHT(TEXT(AL1069,"0.#"),1)&lt;&gt;"."),TRUE,FALSE)</formula>
    </cfRule>
    <cfRule type="expression" dxfId="1202" priority="2002">
      <formula>IF(AND(AL1069&lt;0,RIGHT(TEXT(AL1069,"0.#"),1)="."),TRUE,FALSE)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22</v>
      </c>
      <c r="G1" s="59" t="s">
        <v>122</v>
      </c>
      <c r="K1" s="64" t="s">
        <v>157</v>
      </c>
      <c r="L1" s="52" t="s">
        <v>122</v>
      </c>
      <c r="O1" s="49"/>
      <c r="P1" s="59" t="s">
        <v>17</v>
      </c>
      <c r="Q1" s="59" t="s">
        <v>122</v>
      </c>
      <c r="T1" s="49"/>
      <c r="U1" s="65" t="s">
        <v>250</v>
      </c>
      <c r="W1" s="65" t="s">
        <v>249</v>
      </c>
      <c r="Y1" s="65" t="s">
        <v>25</v>
      </c>
      <c r="Z1" s="67"/>
      <c r="AA1" s="65" t="s">
        <v>135</v>
      </c>
      <c r="AB1" s="69"/>
      <c r="AC1" s="65" t="s">
        <v>64</v>
      </c>
      <c r="AD1" s="50"/>
      <c r="AE1" s="65" t="s">
        <v>99</v>
      </c>
      <c r="AF1" s="67"/>
      <c r="AG1" s="71" t="s">
        <v>290</v>
      </c>
      <c r="AI1" s="71" t="s">
        <v>301</v>
      </c>
      <c r="AK1" s="71" t="s">
        <v>310</v>
      </c>
      <c r="AM1" s="74"/>
      <c r="AN1" s="74"/>
      <c r="AP1" s="50" t="s">
        <v>370</v>
      </c>
    </row>
    <row r="2" spans="1:42" ht="13.5" customHeight="1" x14ac:dyDescent="0.15">
      <c r="A2" s="53" t="s">
        <v>137</v>
      </c>
      <c r="B2" s="56"/>
      <c r="C2" s="49" t="str">
        <f t="shared" ref="C2:C24" si="0">IF(B2="","",A2)</f>
        <v/>
      </c>
      <c r="D2" s="49" t="str">
        <f>IF(C2="","",IF(D1&lt;&gt;"",CONCATENATE(D1,"、",C2),C2))</f>
        <v/>
      </c>
      <c r="F2" s="60" t="s">
        <v>119</v>
      </c>
      <c r="G2" s="62" t="s">
        <v>483</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245</v>
      </c>
      <c r="W2" s="66" t="s">
        <v>171</v>
      </c>
      <c r="Y2" s="66" t="s">
        <v>116</v>
      </c>
      <c r="Z2" s="67"/>
      <c r="AA2" s="66" t="s">
        <v>329</v>
      </c>
      <c r="AB2" s="69"/>
      <c r="AC2" s="70" t="s">
        <v>206</v>
      </c>
      <c r="AD2" s="50"/>
      <c r="AE2" s="66" t="s">
        <v>152</v>
      </c>
      <c r="AF2" s="67"/>
      <c r="AG2" s="72" t="s">
        <v>19</v>
      </c>
      <c r="AI2" s="71" t="s">
        <v>398</v>
      </c>
      <c r="AK2" s="71" t="s">
        <v>311</v>
      </c>
      <c r="AM2" s="74"/>
      <c r="AN2" s="74"/>
      <c r="AP2" s="72" t="s">
        <v>19</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124</v>
      </c>
      <c r="Q3" s="62" t="s">
        <v>483</v>
      </c>
      <c r="R3" s="49" t="str">
        <f t="shared" si="3"/>
        <v>委託・請負</v>
      </c>
      <c r="S3" s="49" t="str">
        <f t="shared" ref="S3:S8" si="7">IF(R3="",S2,IF(S2&lt;&gt;"",CONCATENATE(S2,"、",R3),R3))</f>
        <v>委託・請負</v>
      </c>
      <c r="T3" s="49"/>
      <c r="U3" s="66" t="s">
        <v>400</v>
      </c>
      <c r="W3" s="66" t="s">
        <v>219</v>
      </c>
      <c r="Y3" s="66" t="s">
        <v>117</v>
      </c>
      <c r="Z3" s="67"/>
      <c r="AA3" s="66" t="s">
        <v>462</v>
      </c>
      <c r="AB3" s="69"/>
      <c r="AC3" s="70" t="s">
        <v>196</v>
      </c>
      <c r="AD3" s="50"/>
      <c r="AE3" s="66" t="s">
        <v>252</v>
      </c>
      <c r="AF3" s="67"/>
      <c r="AG3" s="72" t="s">
        <v>331</v>
      </c>
      <c r="AI3" s="71" t="s">
        <v>113</v>
      </c>
      <c r="AK3" s="71" t="str">
        <f t="shared" ref="AK3:AK27" si="8">CHAR(CODE(AK2)+1)</f>
        <v>B</v>
      </c>
      <c r="AM3" s="74"/>
      <c r="AN3" s="74"/>
      <c r="AP3" s="72" t="s">
        <v>331</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159</v>
      </c>
      <c r="W4" s="66" t="s">
        <v>221</v>
      </c>
      <c r="Y4" s="66" t="s">
        <v>8</v>
      </c>
      <c r="Z4" s="67"/>
      <c r="AA4" s="66" t="s">
        <v>107</v>
      </c>
      <c r="AB4" s="69"/>
      <c r="AC4" s="66" t="s">
        <v>178</v>
      </c>
      <c r="AD4" s="50"/>
      <c r="AE4" s="66" t="s">
        <v>210</v>
      </c>
      <c r="AF4" s="67"/>
      <c r="AG4" s="72" t="s">
        <v>187</v>
      </c>
      <c r="AI4" s="71" t="s">
        <v>303</v>
      </c>
      <c r="AK4" s="71" t="str">
        <f t="shared" si="8"/>
        <v>C</v>
      </c>
      <c r="AM4" s="74"/>
      <c r="AN4" s="74"/>
      <c r="AP4" s="72" t="s">
        <v>187</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127</v>
      </c>
      <c r="Q5" s="62"/>
      <c r="R5" s="49" t="str">
        <f t="shared" si="3"/>
        <v/>
      </c>
      <c r="S5" s="49" t="str">
        <f t="shared" si="7"/>
        <v>委託・請負</v>
      </c>
      <c r="T5" s="49"/>
      <c r="W5" s="66" t="s">
        <v>357</v>
      </c>
      <c r="Y5" s="66" t="s">
        <v>313</v>
      </c>
      <c r="Z5" s="67"/>
      <c r="AA5" s="66" t="s">
        <v>233</v>
      </c>
      <c r="AB5" s="69"/>
      <c r="AC5" s="66" t="s">
        <v>32</v>
      </c>
      <c r="AD5" s="69"/>
      <c r="AE5" s="66" t="s">
        <v>376</v>
      </c>
      <c r="AF5" s="67"/>
      <c r="AG5" s="72" t="s">
        <v>320</v>
      </c>
      <c r="AI5" s="71" t="s">
        <v>349</v>
      </c>
      <c r="AK5" s="71" t="str">
        <f t="shared" si="8"/>
        <v>D</v>
      </c>
      <c r="AP5" s="72" t="s">
        <v>320</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386</v>
      </c>
      <c r="W6" s="66" t="s">
        <v>222</v>
      </c>
      <c r="Y6" s="66" t="s">
        <v>408</v>
      </c>
      <c r="Z6" s="67"/>
      <c r="AA6" s="66" t="s">
        <v>282</v>
      </c>
      <c r="AB6" s="69"/>
      <c r="AC6" s="66" t="s">
        <v>207</v>
      </c>
      <c r="AD6" s="69"/>
      <c r="AE6" s="66" t="s">
        <v>382</v>
      </c>
      <c r="AF6" s="67"/>
      <c r="AG6" s="72" t="s">
        <v>380</v>
      </c>
      <c r="AI6" s="71" t="s">
        <v>401</v>
      </c>
      <c r="AK6" s="71" t="str">
        <f t="shared" si="8"/>
        <v>E</v>
      </c>
      <c r="AP6" s="72" t="s">
        <v>380</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245</v>
      </c>
      <c r="W7" s="66" t="s">
        <v>223</v>
      </c>
      <c r="Y7" s="66" t="s">
        <v>378</v>
      </c>
      <c r="Z7" s="67"/>
      <c r="AA7" s="66" t="s">
        <v>337</v>
      </c>
      <c r="AB7" s="69"/>
      <c r="AC7" s="69"/>
      <c r="AD7" s="69"/>
      <c r="AE7" s="66" t="s">
        <v>207</v>
      </c>
      <c r="AF7" s="67"/>
      <c r="AG7" s="72" t="s">
        <v>360</v>
      </c>
      <c r="AH7" s="75"/>
      <c r="AI7" s="72" t="s">
        <v>264</v>
      </c>
      <c r="AK7" s="71" t="str">
        <f t="shared" si="8"/>
        <v>F</v>
      </c>
      <c r="AP7" s="72" t="s">
        <v>360</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350</v>
      </c>
      <c r="W8" s="66" t="s">
        <v>225</v>
      </c>
      <c r="Y8" s="66" t="s">
        <v>409</v>
      </c>
      <c r="Z8" s="67"/>
      <c r="AA8" s="66" t="s">
        <v>463</v>
      </c>
      <c r="AB8" s="69"/>
      <c r="AC8" s="69"/>
      <c r="AD8" s="69"/>
      <c r="AE8" s="69"/>
      <c r="AF8" s="67"/>
      <c r="AG8" s="72" t="s">
        <v>227</v>
      </c>
      <c r="AI8" s="71" t="s">
        <v>344</v>
      </c>
      <c r="AK8" s="71" t="str">
        <f t="shared" si="8"/>
        <v>G</v>
      </c>
      <c r="AP8" s="72" t="s">
        <v>227</v>
      </c>
    </row>
    <row r="9" spans="1:42" ht="13.5" customHeight="1" x14ac:dyDescent="0.15">
      <c r="A9" s="53" t="s">
        <v>144</v>
      </c>
      <c r="B9" s="56"/>
      <c r="C9" s="49" t="str">
        <f t="shared" si="0"/>
        <v/>
      </c>
      <c r="D9" s="49" t="str">
        <f t="shared" si="4"/>
        <v/>
      </c>
      <c r="F9" s="61" t="s">
        <v>334</v>
      </c>
      <c r="G9" s="62"/>
      <c r="H9" s="49" t="str">
        <f t="shared" si="1"/>
        <v/>
      </c>
      <c r="I9" s="49" t="str">
        <f t="shared" si="5"/>
        <v>一般会計</v>
      </c>
      <c r="K9" s="53" t="s">
        <v>170</v>
      </c>
      <c r="L9" s="56"/>
      <c r="M9" s="49" t="str">
        <f t="shared" si="2"/>
        <v/>
      </c>
      <c r="N9" s="49" t="str">
        <f t="shared" si="6"/>
        <v/>
      </c>
      <c r="O9" s="49"/>
      <c r="P9" s="49"/>
      <c r="Q9" s="63"/>
      <c r="T9" s="49"/>
      <c r="U9" s="66" t="s">
        <v>392</v>
      </c>
      <c r="W9" s="66" t="s">
        <v>226</v>
      </c>
      <c r="Y9" s="66" t="s">
        <v>326</v>
      </c>
      <c r="Z9" s="67"/>
      <c r="AA9" s="66" t="s">
        <v>464</v>
      </c>
      <c r="AB9" s="69"/>
      <c r="AC9" s="69"/>
      <c r="AD9" s="69"/>
      <c r="AE9" s="69"/>
      <c r="AF9" s="67"/>
      <c r="AG9" s="72" t="s">
        <v>381</v>
      </c>
      <c r="AI9" s="73"/>
      <c r="AK9" s="71" t="str">
        <f t="shared" si="8"/>
        <v>H</v>
      </c>
      <c r="AP9" s="72" t="s">
        <v>381</v>
      </c>
    </row>
    <row r="10" spans="1:42" ht="13.5" customHeight="1" x14ac:dyDescent="0.15">
      <c r="A10" s="53" t="s">
        <v>246</v>
      </c>
      <c r="B10" s="56"/>
      <c r="C10" s="49" t="str">
        <f t="shared" si="0"/>
        <v/>
      </c>
      <c r="D10" s="49" t="str">
        <f t="shared" si="4"/>
        <v/>
      </c>
      <c r="F10" s="61" t="s">
        <v>180</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229</v>
      </c>
      <c r="Y10" s="66" t="s">
        <v>410</v>
      </c>
      <c r="Z10" s="67"/>
      <c r="AA10" s="66" t="s">
        <v>465</v>
      </c>
      <c r="AB10" s="69"/>
      <c r="AC10" s="69"/>
      <c r="AD10" s="69"/>
      <c r="AE10" s="69"/>
      <c r="AF10" s="67"/>
      <c r="AG10" s="72" t="s">
        <v>373</v>
      </c>
      <c r="AK10" s="71" t="str">
        <f t="shared" si="8"/>
        <v>I</v>
      </c>
      <c r="AP10" s="71" t="s">
        <v>131</v>
      </c>
    </row>
    <row r="11" spans="1:42" ht="13.5" customHeight="1" x14ac:dyDescent="0.15">
      <c r="A11" s="53" t="s">
        <v>147</v>
      </c>
      <c r="B11" s="56"/>
      <c r="C11" s="49" t="str">
        <f t="shared" si="0"/>
        <v/>
      </c>
      <c r="D11" s="49" t="str">
        <f t="shared" si="4"/>
        <v/>
      </c>
      <c r="F11" s="61" t="s">
        <v>182</v>
      </c>
      <c r="G11" s="62"/>
      <c r="H11" s="49" t="str">
        <f t="shared" si="1"/>
        <v/>
      </c>
      <c r="I11" s="49" t="str">
        <f t="shared" si="5"/>
        <v>一般会計</v>
      </c>
      <c r="K11" s="53" t="s">
        <v>173</v>
      </c>
      <c r="L11" s="56" t="s">
        <v>483</v>
      </c>
      <c r="M11" s="49" t="str">
        <f t="shared" si="2"/>
        <v>その他の事項経費</v>
      </c>
      <c r="N11" s="49" t="str">
        <f t="shared" si="6"/>
        <v>その他の事項経費</v>
      </c>
      <c r="O11" s="49"/>
      <c r="P11" s="49"/>
      <c r="Q11" s="63"/>
      <c r="T11" s="49"/>
      <c r="W11" s="66" t="s">
        <v>232</v>
      </c>
      <c r="Y11" s="66" t="s">
        <v>110</v>
      </c>
      <c r="Z11" s="67"/>
      <c r="AA11" s="66" t="s">
        <v>466</v>
      </c>
      <c r="AB11" s="69"/>
      <c r="AC11" s="69"/>
      <c r="AD11" s="69"/>
      <c r="AE11" s="69"/>
      <c r="AF11" s="67"/>
      <c r="AG11" s="71" t="s">
        <v>374</v>
      </c>
      <c r="AK11" s="71" t="str">
        <f t="shared" si="8"/>
        <v>J</v>
      </c>
    </row>
    <row r="12" spans="1:42" ht="13.5" customHeight="1" x14ac:dyDescent="0.15">
      <c r="A12" s="53" t="s">
        <v>149</v>
      </c>
      <c r="B12" s="56"/>
      <c r="C12" s="49" t="str">
        <f t="shared" si="0"/>
        <v/>
      </c>
      <c r="D12" s="49" t="str">
        <f t="shared" si="4"/>
        <v/>
      </c>
      <c r="F12" s="61" t="s">
        <v>59</v>
      </c>
      <c r="G12" s="62"/>
      <c r="H12" s="49" t="str">
        <f t="shared" si="1"/>
        <v/>
      </c>
      <c r="I12" s="49" t="str">
        <f t="shared" si="5"/>
        <v>一般会計</v>
      </c>
      <c r="K12" s="49"/>
      <c r="L12" s="49"/>
      <c r="O12" s="49"/>
      <c r="P12" s="49"/>
      <c r="Q12" s="63"/>
      <c r="T12" s="49"/>
      <c r="W12" s="66" t="s">
        <v>133</v>
      </c>
      <c r="Y12" s="66" t="s">
        <v>413</v>
      </c>
      <c r="Z12" s="67"/>
      <c r="AA12" s="66" t="s">
        <v>467</v>
      </c>
      <c r="AB12" s="69"/>
      <c r="AC12" s="69"/>
      <c r="AD12" s="69"/>
      <c r="AE12" s="69"/>
      <c r="AF12" s="67"/>
      <c r="AG12" s="71" t="s">
        <v>322</v>
      </c>
      <c r="AK12" s="71" t="str">
        <f t="shared" si="8"/>
        <v>K</v>
      </c>
    </row>
    <row r="13" spans="1:42" ht="13.5" customHeight="1" x14ac:dyDescent="0.15">
      <c r="A13" s="53" t="s">
        <v>153</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234</v>
      </c>
      <c r="Y13" s="66" t="s">
        <v>414</v>
      </c>
      <c r="Z13" s="67"/>
      <c r="AA13" s="66" t="s">
        <v>425</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235</v>
      </c>
      <c r="Y14" s="66" t="s">
        <v>415</v>
      </c>
      <c r="Z14" s="67"/>
      <c r="AA14" s="66" t="s">
        <v>458</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186</v>
      </c>
      <c r="G15" s="62"/>
      <c r="H15" s="49" t="str">
        <f t="shared" si="1"/>
        <v/>
      </c>
      <c r="I15" s="49" t="str">
        <f t="shared" si="5"/>
        <v>一般会計</v>
      </c>
      <c r="K15" s="49"/>
      <c r="L15" s="49"/>
      <c r="O15" s="49"/>
      <c r="P15" s="49"/>
      <c r="Q15" s="63"/>
      <c r="T15" s="49"/>
      <c r="W15" s="66" t="s">
        <v>236</v>
      </c>
      <c r="Y15" s="66" t="s">
        <v>189</v>
      </c>
      <c r="Z15" s="67"/>
      <c r="AA15" s="66" t="s">
        <v>468</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190</v>
      </c>
      <c r="G16" s="62"/>
      <c r="H16" s="49" t="str">
        <f t="shared" si="1"/>
        <v/>
      </c>
      <c r="I16" s="49" t="str">
        <f t="shared" si="5"/>
        <v>一般会計</v>
      </c>
      <c r="K16" s="49"/>
      <c r="L16" s="49"/>
      <c r="O16" s="49"/>
      <c r="P16" s="49"/>
      <c r="Q16" s="63"/>
      <c r="T16" s="49"/>
      <c r="W16" s="66" t="s">
        <v>238</v>
      </c>
      <c r="Y16" s="66" t="s">
        <v>92</v>
      </c>
      <c r="Z16" s="67"/>
      <c r="AA16" s="66" t="s">
        <v>470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191</v>
      </c>
      <c r="G17" s="62"/>
      <c r="H17" s="49" t="str">
        <f t="shared" si="1"/>
        <v/>
      </c>
      <c r="I17" s="49" t="str">
        <f t="shared" si="5"/>
        <v>一般会計</v>
      </c>
      <c r="K17" s="49"/>
      <c r="L17" s="49"/>
      <c r="O17" s="49"/>
      <c r="P17" s="49"/>
      <c r="Q17" s="63"/>
      <c r="T17" s="49"/>
      <c r="W17" s="66" t="s">
        <v>239</v>
      </c>
      <c r="Y17" s="66" t="s">
        <v>416</v>
      </c>
      <c r="Z17" s="67"/>
      <c r="AA17" s="66" t="s">
        <v>260</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194</v>
      </c>
      <c r="G18" s="62"/>
      <c r="H18" s="49" t="str">
        <f t="shared" si="1"/>
        <v/>
      </c>
      <c r="I18" s="49" t="str">
        <f t="shared" si="5"/>
        <v>一般会計</v>
      </c>
      <c r="K18" s="49"/>
      <c r="L18" s="49"/>
      <c r="O18" s="49"/>
      <c r="P18" s="49"/>
      <c r="Q18" s="63"/>
      <c r="T18" s="49"/>
      <c r="W18" s="66" t="s">
        <v>23</v>
      </c>
      <c r="Y18" s="66" t="s">
        <v>389</v>
      </c>
      <c r="Z18" s="67"/>
      <c r="AA18" s="66" t="s">
        <v>471</v>
      </c>
      <c r="AB18" s="69"/>
      <c r="AC18" s="69"/>
      <c r="AD18" s="69"/>
      <c r="AE18" s="69"/>
      <c r="AF18" s="67"/>
      <c r="AK18" s="71" t="str">
        <f t="shared" si="8"/>
        <v>Q</v>
      </c>
    </row>
    <row r="19" spans="1:37" ht="13.5" customHeight="1" x14ac:dyDescent="0.15">
      <c r="A19" s="53" t="s">
        <v>138</v>
      </c>
      <c r="B19" s="56"/>
      <c r="C19" s="49" t="str">
        <f t="shared" si="0"/>
        <v/>
      </c>
      <c r="D19" s="49" t="str">
        <f t="shared" si="4"/>
        <v/>
      </c>
      <c r="F19" s="61" t="s">
        <v>195</v>
      </c>
      <c r="G19" s="62"/>
      <c r="H19" s="49" t="str">
        <f t="shared" si="1"/>
        <v/>
      </c>
      <c r="I19" s="49" t="str">
        <f t="shared" si="5"/>
        <v>一般会計</v>
      </c>
      <c r="K19" s="49"/>
      <c r="L19" s="49"/>
      <c r="O19" s="49"/>
      <c r="P19" s="49"/>
      <c r="Q19" s="63"/>
      <c r="T19" s="49"/>
      <c r="W19" s="66" t="s">
        <v>241</v>
      </c>
      <c r="Y19" s="66" t="s">
        <v>299</v>
      </c>
      <c r="Z19" s="67"/>
      <c r="AA19" s="66" t="s">
        <v>472</v>
      </c>
      <c r="AB19" s="69"/>
      <c r="AC19" s="69"/>
      <c r="AD19" s="69"/>
      <c r="AE19" s="69"/>
      <c r="AF19" s="67"/>
      <c r="AK19" s="71" t="str">
        <f t="shared" si="8"/>
        <v>R</v>
      </c>
    </row>
    <row r="20" spans="1:37" ht="13.5" customHeight="1" x14ac:dyDescent="0.15">
      <c r="A20" s="53" t="s">
        <v>274</v>
      </c>
      <c r="B20" s="56"/>
      <c r="C20" s="49" t="str">
        <f t="shared" si="0"/>
        <v/>
      </c>
      <c r="D20" s="49" t="str">
        <f t="shared" si="4"/>
        <v/>
      </c>
      <c r="F20" s="61" t="s">
        <v>21</v>
      </c>
      <c r="G20" s="62"/>
      <c r="H20" s="49" t="str">
        <f t="shared" si="1"/>
        <v/>
      </c>
      <c r="I20" s="49" t="str">
        <f t="shared" si="5"/>
        <v>一般会計</v>
      </c>
      <c r="K20" s="49"/>
      <c r="L20" s="49"/>
      <c r="O20" s="49"/>
      <c r="P20" s="49"/>
      <c r="Q20" s="63"/>
      <c r="T20" s="49"/>
      <c r="W20" s="66" t="s">
        <v>243</v>
      </c>
      <c r="Y20" s="66" t="s">
        <v>240</v>
      </c>
      <c r="Z20" s="67"/>
      <c r="AA20" s="66" t="s">
        <v>473</v>
      </c>
      <c r="AB20" s="69"/>
      <c r="AC20" s="69"/>
      <c r="AD20" s="69"/>
      <c r="AE20" s="69"/>
      <c r="AF20" s="67"/>
      <c r="AK20" s="71" t="str">
        <f t="shared" si="8"/>
        <v>S</v>
      </c>
    </row>
    <row r="21" spans="1:37" ht="13.5" customHeight="1" x14ac:dyDescent="0.15">
      <c r="A21" s="53" t="s">
        <v>342</v>
      </c>
      <c r="B21" s="56"/>
      <c r="C21" s="49" t="str">
        <f t="shared" si="0"/>
        <v/>
      </c>
      <c r="D21" s="49" t="str">
        <f t="shared" si="4"/>
        <v/>
      </c>
      <c r="F21" s="61" t="s">
        <v>197</v>
      </c>
      <c r="G21" s="62"/>
      <c r="H21" s="49" t="str">
        <f t="shared" si="1"/>
        <v/>
      </c>
      <c r="I21" s="49" t="str">
        <f t="shared" si="5"/>
        <v>一般会計</v>
      </c>
      <c r="K21" s="49"/>
      <c r="L21" s="49"/>
      <c r="O21" s="49"/>
      <c r="P21" s="49"/>
      <c r="Q21" s="63"/>
      <c r="T21" s="49"/>
      <c r="W21" s="66" t="s">
        <v>83</v>
      </c>
      <c r="Y21" s="66" t="s">
        <v>293</v>
      </c>
      <c r="Z21" s="67"/>
      <c r="AA21" s="66" t="s">
        <v>475</v>
      </c>
      <c r="AB21" s="69"/>
      <c r="AC21" s="69"/>
      <c r="AD21" s="69"/>
      <c r="AE21" s="69"/>
      <c r="AF21" s="67"/>
      <c r="AK21" s="71" t="str">
        <f t="shared" si="8"/>
        <v>T</v>
      </c>
    </row>
    <row r="22" spans="1:37" ht="13.5" customHeight="1" x14ac:dyDescent="0.15">
      <c r="A22" s="53" t="s">
        <v>343</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244</v>
      </c>
      <c r="Y22" s="66" t="s">
        <v>417</v>
      </c>
      <c r="Z22" s="67"/>
      <c r="AA22" s="66" t="s">
        <v>77</v>
      </c>
      <c r="AB22" s="69"/>
      <c r="AC22" s="69"/>
      <c r="AD22" s="69"/>
      <c r="AE22" s="69"/>
      <c r="AF22" s="67"/>
      <c r="AK22" s="71" t="str">
        <f t="shared" si="8"/>
        <v>U</v>
      </c>
    </row>
    <row r="23" spans="1:37" ht="13.5" customHeight="1" x14ac:dyDescent="0.15">
      <c r="A23" s="53" t="s">
        <v>346</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418</v>
      </c>
      <c r="Z23" s="67"/>
      <c r="AA23" s="66" t="s">
        <v>476</v>
      </c>
      <c r="AB23" s="69"/>
      <c r="AC23" s="69"/>
      <c r="AD23" s="69"/>
      <c r="AE23" s="69"/>
      <c r="AF23" s="67"/>
      <c r="AK23" s="71" t="str">
        <f t="shared" si="8"/>
        <v>V</v>
      </c>
    </row>
    <row r="24" spans="1:37" ht="13.5" customHeight="1" x14ac:dyDescent="0.15">
      <c r="A24" s="53" t="s">
        <v>397</v>
      </c>
      <c r="B24" s="56"/>
      <c r="C24" s="49" t="str">
        <f t="shared" si="0"/>
        <v/>
      </c>
      <c r="D24" s="49" t="str">
        <f t="shared" si="4"/>
        <v/>
      </c>
      <c r="F24" s="61" t="s">
        <v>247</v>
      </c>
      <c r="G24" s="62"/>
      <c r="H24" s="49" t="str">
        <f t="shared" si="1"/>
        <v/>
      </c>
      <c r="I24" s="49" t="str">
        <f t="shared" si="5"/>
        <v>一般会計</v>
      </c>
      <c r="K24" s="49"/>
      <c r="L24" s="49"/>
      <c r="O24" s="49"/>
      <c r="P24" s="49"/>
      <c r="Q24" s="63"/>
      <c r="T24" s="49"/>
      <c r="Y24" s="66" t="s">
        <v>419</v>
      </c>
      <c r="Z24" s="67"/>
      <c r="AA24" s="66" t="s">
        <v>477</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420</v>
      </c>
      <c r="Z25" s="67"/>
      <c r="AA25" s="66" t="s">
        <v>478</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421</v>
      </c>
      <c r="Z26" s="67"/>
      <c r="AA26" s="66" t="s">
        <v>479</v>
      </c>
      <c r="AB26" s="69"/>
      <c r="AC26" s="69"/>
      <c r="AD26" s="69"/>
      <c r="AE26" s="69"/>
      <c r="AF26" s="67"/>
      <c r="AK26" s="71" t="str">
        <f t="shared" si="8"/>
        <v>Y</v>
      </c>
    </row>
    <row r="27" spans="1:37" ht="13.5" customHeight="1" x14ac:dyDescent="0.15">
      <c r="A27" s="49" t="str">
        <f>IF(D24="","-",D24)</f>
        <v>-</v>
      </c>
      <c r="B27" s="49"/>
      <c r="F27" s="61" t="s">
        <v>200</v>
      </c>
      <c r="G27" s="62"/>
      <c r="H27" s="49" t="str">
        <f t="shared" si="1"/>
        <v/>
      </c>
      <c r="I27" s="49" t="str">
        <f t="shared" si="5"/>
        <v>一般会計</v>
      </c>
      <c r="K27" s="49"/>
      <c r="L27" s="49"/>
      <c r="O27" s="49"/>
      <c r="P27" s="49"/>
      <c r="Q27" s="63"/>
      <c r="T27" s="49"/>
      <c r="Y27" s="66" t="s">
        <v>422</v>
      </c>
      <c r="Z27" s="67"/>
      <c r="AA27" s="66" t="s">
        <v>253</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411</v>
      </c>
      <c r="Z28" s="67"/>
      <c r="AA28" s="66" t="s">
        <v>480</v>
      </c>
      <c r="AB28" s="69"/>
      <c r="AC28" s="69"/>
      <c r="AD28" s="69"/>
      <c r="AE28" s="69"/>
      <c r="AF28" s="67"/>
      <c r="AK28" s="71" t="s">
        <v>268</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294</v>
      </c>
      <c r="Z29" s="67"/>
      <c r="AA29" s="66" t="s">
        <v>481</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354</v>
      </c>
      <c r="Z30" s="67"/>
      <c r="AA30" s="66" t="s">
        <v>482</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438</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一般会計</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423</v>
      </c>
      <c r="Z33" s="67"/>
      <c r="AA33" s="68"/>
      <c r="AB33" s="69"/>
      <c r="AC33" s="69"/>
      <c r="AD33" s="69"/>
      <c r="AE33" s="69"/>
      <c r="AF33" s="67"/>
      <c r="AK33" s="71" t="str">
        <f t="shared" si="9"/>
        <v>f</v>
      </c>
    </row>
    <row r="34" spans="1:37" ht="13.5" customHeight="1" x14ac:dyDescent="0.15">
      <c r="A34" s="49"/>
      <c r="B34" s="49"/>
      <c r="F34" s="61" t="s">
        <v>338</v>
      </c>
      <c r="G34" s="62"/>
      <c r="H34" s="49" t="str">
        <f t="shared" si="1"/>
        <v/>
      </c>
      <c r="I34" s="49" t="str">
        <f t="shared" si="5"/>
        <v>一般会計</v>
      </c>
      <c r="K34" s="49"/>
      <c r="L34" s="49"/>
      <c r="O34" s="49"/>
      <c r="P34" s="49"/>
      <c r="Q34" s="63"/>
      <c r="T34" s="49"/>
      <c r="Y34" s="66" t="s">
        <v>321</v>
      </c>
      <c r="Z34" s="67"/>
      <c r="AB34" s="69"/>
      <c r="AC34" s="69"/>
      <c r="AD34" s="69"/>
      <c r="AE34" s="69"/>
      <c r="AF34" s="67"/>
      <c r="AK34" s="71" t="str">
        <f t="shared" si="9"/>
        <v>g</v>
      </c>
    </row>
    <row r="35" spans="1:37" ht="13.5" customHeight="1" x14ac:dyDescent="0.15">
      <c r="A35" s="49"/>
      <c r="B35" s="49"/>
      <c r="F35" s="61" t="s">
        <v>339</v>
      </c>
      <c r="G35" s="62"/>
      <c r="H35" s="49" t="str">
        <f t="shared" si="1"/>
        <v/>
      </c>
      <c r="I35" s="49" t="str">
        <f t="shared" si="5"/>
        <v>一般会計</v>
      </c>
      <c r="K35" s="49"/>
      <c r="L35" s="49"/>
      <c r="O35" s="49"/>
      <c r="P35" s="49"/>
      <c r="Q35" s="63"/>
      <c r="T35" s="49"/>
      <c r="Y35" s="66" t="s">
        <v>424</v>
      </c>
      <c r="Z35" s="67"/>
      <c r="AC35" s="69"/>
      <c r="AF35" s="67"/>
      <c r="AK35" s="71" t="str">
        <f t="shared" si="9"/>
        <v>h</v>
      </c>
    </row>
    <row r="36" spans="1:37" ht="13.5" customHeight="1" x14ac:dyDescent="0.15">
      <c r="A36" s="49"/>
      <c r="B36" s="49"/>
      <c r="F36" s="61" t="s">
        <v>340</v>
      </c>
      <c r="G36" s="62"/>
      <c r="H36" s="49" t="str">
        <f t="shared" si="1"/>
        <v/>
      </c>
      <c r="I36" s="49" t="str">
        <f t="shared" si="5"/>
        <v>一般会計</v>
      </c>
      <c r="K36" s="49"/>
      <c r="L36" s="49"/>
      <c r="O36" s="49"/>
      <c r="P36" s="49"/>
      <c r="Q36" s="63"/>
      <c r="T36" s="49"/>
      <c r="Y36" s="66" t="s">
        <v>427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428</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430</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319</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434</v>
      </c>
      <c r="Z49" s="67"/>
      <c r="AF49" s="67"/>
      <c r="AK49" s="71" t="str">
        <f t="shared" si="9"/>
        <v>v</v>
      </c>
    </row>
    <row r="50" spans="1:37" x14ac:dyDescent="0.15">
      <c r="A50" s="49"/>
      <c r="B50" s="49"/>
      <c r="F50" s="49"/>
      <c r="G50" s="63"/>
      <c r="K50" s="49"/>
      <c r="L50" s="49"/>
      <c r="O50" s="49"/>
      <c r="P50" s="49"/>
      <c r="Q50" s="63"/>
      <c r="T50" s="49"/>
      <c r="Y50" s="66" t="s">
        <v>436</v>
      </c>
      <c r="Z50" s="67"/>
      <c r="AF50" s="67"/>
    </row>
    <row r="51" spans="1:37" x14ac:dyDescent="0.15">
      <c r="A51" s="49"/>
      <c r="B51" s="49"/>
      <c r="F51" s="49"/>
      <c r="G51" s="63"/>
      <c r="K51" s="49"/>
      <c r="L51" s="49"/>
      <c r="O51" s="49"/>
      <c r="P51" s="49"/>
      <c r="Q51" s="63"/>
      <c r="T51" s="49"/>
      <c r="Y51" s="66" t="s">
        <v>437</v>
      </c>
      <c r="Z51" s="67"/>
      <c r="AF51" s="67"/>
    </row>
    <row r="52" spans="1:37" x14ac:dyDescent="0.15">
      <c r="A52" s="49"/>
      <c r="B52" s="49"/>
      <c r="F52" s="49"/>
      <c r="G52" s="63"/>
      <c r="K52" s="49"/>
      <c r="L52" s="49"/>
      <c r="O52" s="49"/>
      <c r="P52" s="49"/>
      <c r="Q52" s="63"/>
      <c r="T52" s="49"/>
      <c r="Y52" s="66" t="s">
        <v>439</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440</v>
      </c>
      <c r="Z55" s="67"/>
      <c r="AF55" s="67"/>
    </row>
    <row r="56" spans="1:37" x14ac:dyDescent="0.15">
      <c r="A56" s="49"/>
      <c r="B56" s="49"/>
      <c r="F56" s="49"/>
      <c r="G56" s="63"/>
      <c r="K56" s="49"/>
      <c r="L56" s="49"/>
      <c r="O56" s="49"/>
      <c r="P56" s="49"/>
      <c r="Q56" s="63"/>
      <c r="T56" s="49"/>
      <c r="Y56" s="66" t="s">
        <v>442</v>
      </c>
      <c r="Z56" s="67"/>
      <c r="AF56" s="67"/>
    </row>
    <row r="57" spans="1:37" x14ac:dyDescent="0.15">
      <c r="A57" s="49"/>
      <c r="B57" s="49"/>
      <c r="F57" s="49"/>
      <c r="G57" s="63"/>
      <c r="K57" s="49"/>
      <c r="L57" s="49"/>
      <c r="O57" s="49"/>
      <c r="P57" s="49"/>
      <c r="Q57" s="63"/>
      <c r="T57" s="49"/>
      <c r="Y57" s="66" t="s">
        <v>441</v>
      </c>
      <c r="Z57" s="67"/>
      <c r="AF57" s="67"/>
    </row>
    <row r="58" spans="1:37" x14ac:dyDescent="0.15">
      <c r="A58" s="49"/>
      <c r="B58" s="49"/>
      <c r="F58" s="49"/>
      <c r="G58" s="63"/>
      <c r="K58" s="49"/>
      <c r="L58" s="49"/>
      <c r="O58" s="49"/>
      <c r="P58" s="49"/>
      <c r="Q58" s="63"/>
      <c r="T58" s="49"/>
      <c r="Y58" s="66" t="s">
        <v>443</v>
      </c>
      <c r="Z58" s="67"/>
      <c r="AF58" s="67"/>
    </row>
    <row r="59" spans="1:37" x14ac:dyDescent="0.15">
      <c r="A59" s="49"/>
      <c r="B59" s="49"/>
      <c r="F59" s="49"/>
      <c r="G59" s="63"/>
      <c r="K59" s="49"/>
      <c r="L59" s="49"/>
      <c r="O59" s="49"/>
      <c r="P59" s="49"/>
      <c r="Q59" s="63"/>
      <c r="T59" s="49"/>
      <c r="Y59" s="66" t="s">
        <v>444</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445</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101</v>
      </c>
    </row>
    <row r="71" spans="1:32" x14ac:dyDescent="0.15">
      <c r="Y71" s="66" t="s">
        <v>446</v>
      </c>
    </row>
    <row r="72" spans="1:32" x14ac:dyDescent="0.15">
      <c r="Y72" s="66" t="s">
        <v>447</v>
      </c>
    </row>
    <row r="73" spans="1:32" x14ac:dyDescent="0.15">
      <c r="Y73" s="66" t="s">
        <v>426</v>
      </c>
    </row>
    <row r="74" spans="1:32" x14ac:dyDescent="0.15">
      <c r="Y74" s="66" t="s">
        <v>318</v>
      </c>
    </row>
    <row r="75" spans="1:32" x14ac:dyDescent="0.15">
      <c r="Y75" s="66" t="s">
        <v>367</v>
      </c>
    </row>
    <row r="76" spans="1:32" x14ac:dyDescent="0.15">
      <c r="Y76" s="66" t="s">
        <v>448</v>
      </c>
    </row>
    <row r="77" spans="1:32" x14ac:dyDescent="0.15">
      <c r="Y77" s="66" t="s">
        <v>449</v>
      </c>
    </row>
    <row r="78" spans="1:32" x14ac:dyDescent="0.15">
      <c r="Y78" s="66" t="s">
        <v>435</v>
      </c>
    </row>
    <row r="79" spans="1:32" x14ac:dyDescent="0.15">
      <c r="Y79" s="66" t="s">
        <v>450</v>
      </c>
    </row>
    <row r="80" spans="1:32" x14ac:dyDescent="0.15">
      <c r="Y80" s="66" t="s">
        <v>452</v>
      </c>
    </row>
    <row r="81" spans="25:25" x14ac:dyDescent="0.15">
      <c r="Y81" s="66" t="s">
        <v>86</v>
      </c>
    </row>
    <row r="82" spans="25:25" x14ac:dyDescent="0.15">
      <c r="Y82" s="66" t="s">
        <v>332</v>
      </c>
    </row>
    <row r="83" spans="25:25" x14ac:dyDescent="0.15">
      <c r="Y83" s="66" t="s">
        <v>160</v>
      </c>
    </row>
    <row r="84" spans="25:25" x14ac:dyDescent="0.15">
      <c r="Y84" s="66" t="s">
        <v>453</v>
      </c>
    </row>
    <row r="85" spans="25:25" x14ac:dyDescent="0.15">
      <c r="Y85" s="66" t="s">
        <v>454</v>
      </c>
    </row>
    <row r="86" spans="25:25" x14ac:dyDescent="0.15">
      <c r="Y86" s="66" t="s">
        <v>455</v>
      </c>
    </row>
    <row r="87" spans="25:25" x14ac:dyDescent="0.15">
      <c r="Y87" s="66" t="s">
        <v>456</v>
      </c>
    </row>
    <row r="88" spans="25:25" x14ac:dyDescent="0.15">
      <c r="Y88" s="66" t="s">
        <v>457</v>
      </c>
    </row>
    <row r="89" spans="25:25" x14ac:dyDescent="0.15">
      <c r="Y89" s="66" t="s">
        <v>307</v>
      </c>
    </row>
    <row r="90" spans="25:25" x14ac:dyDescent="0.15">
      <c r="Y90" s="66" t="s">
        <v>459</v>
      </c>
    </row>
    <row r="91" spans="25:25" x14ac:dyDescent="0.15">
      <c r="Y91" s="66" t="s">
        <v>211</v>
      </c>
    </row>
    <row r="92" spans="25:25" x14ac:dyDescent="0.15">
      <c r="Y92" s="66" t="s">
        <v>429</v>
      </c>
    </row>
    <row r="93" spans="25:25" x14ac:dyDescent="0.15">
      <c r="Y93" s="66" t="s">
        <v>324</v>
      </c>
    </row>
    <row r="94" spans="25:25" x14ac:dyDescent="0.15">
      <c r="Y94" s="66" t="s">
        <v>134</v>
      </c>
    </row>
    <row r="95" spans="25:25" x14ac:dyDescent="0.15">
      <c r="Y95" s="66" t="s">
        <v>345</v>
      </c>
    </row>
    <row r="96" spans="25:25" x14ac:dyDescent="0.15">
      <c r="Y96" s="66" t="s">
        <v>62</v>
      </c>
    </row>
    <row r="97" spans="25:25" x14ac:dyDescent="0.15">
      <c r="Y97" s="66" t="s">
        <v>460</v>
      </c>
    </row>
    <row r="98" spans="25:25" x14ac:dyDescent="0.15">
      <c r="Y98" s="66" t="s">
        <v>461</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2020-06-05T06:51:51Z</cp:lastPrinted>
  <dcterms:created xsi:type="dcterms:W3CDTF">2012-03-13T00:50:25Z</dcterms:created>
  <dcterms:modified xsi:type="dcterms:W3CDTF">2020-06-23T04:45:03Z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2020-05-28T05:11:49Z</vt:filetime>
  </property>
</Properties>
</file>