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フォルダ\03_予算係\平成３１年度\05_雑件\01_行政事業レビュー\190912_行政事業レビューの作成等（令和2年度新規要求事業に係る分）\"/>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<sst xmlns="http://schemas.openxmlformats.org/spreadsheetml/2006/main" count="2784" uniqueCount="603">
  <si>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</si>
  <si>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</si>
  <si>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</si>
  <si>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</si>
  <si>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</si>
  <si>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</si>
  <si>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</si>
  <si>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</si>
  <si>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</si>
  <si>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</si>
  <si>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</si>
  <si>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</si>
  <si>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</si>
  <si>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</si>
  <si>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</si>
  <si>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</si>
  <si>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</si>
  <si>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</si>
  <si>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</si>
  <si>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</si>
  <si>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</si>
  <si>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</si>
  <si>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</si>
  <si>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</si>
  <si>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</si>
  <si>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</si>
  <si>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</si>
  <si>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</si>
  <si>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</si>
  <si>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</si>
  <si>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</si>
  <si>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</si>
  <si>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</si>
  <si>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</si>
  <si>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</si>
  <si>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</si>
  <si>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</si>
  <si>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</si>
  <si>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</si>
  <si>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</si>
  <si>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</si>
  <si>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</si>
  <si>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</si>
  <si>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</si>
  <si>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</si>
  <si>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</si>
  <si>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</si>
  <si>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</si>
  <si>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</si>
  <si>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</si>
  <si>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</si>
  <si>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</si>
  <si>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</si>
  <si>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</si>
  <si>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</si>
  <si>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</si>
  <si>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</si>
  <si>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</si>
  <si>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</si>
  <si>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</si>
  <si>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</si>
  <si>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</si>
  <si>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</si>
  <si>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</si>
  <si>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</si>
  <si>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</si>
  <si>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</si>
  <si>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</si>
  <si>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</si>
  <si>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</si>
  <si>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</si>
  <si>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</si>
  <si>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</si>
  <si>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</si>
  <si>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</si>
  <si>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</si>
  <si>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</si>
  <si>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</si>
  <si>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</si>
  <si>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</si>
  <si>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</si>
  <si>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</si>
  <si>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</si>
  <si>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</si>
  <si>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</si>
  <si>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</si>
  <si>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</si>
  <si>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</si>
  <si>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</si>
  <si>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</si>
  <si>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</si>
  <si>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</si>
  <si>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</si>
  <si>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</si>
  <si>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</si>
  <si>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</si>
  <si>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</si>
  <si>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</si>
  <si>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</si>
  <si>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</si>
  <si>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</si>
  <si>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</si>
  <si>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</si>
  <si>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</si>
  <si>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</si>
  <si>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</si>
  <si>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</si>
  <si>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</si>
  <si>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</si>
  <si>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</si>
  <si>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</si>
  <si>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</si>
  <si>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</si>
  <si>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</si>
  <si>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</si>
  <si>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</si>
  <si>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</si>
  <si>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</si>
  <si>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</si>
  <si>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</si>
  <si>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</si>
  <si>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</si>
  <si>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</si>
  <si>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</si>
  <si>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</si>
  <si>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</si>
  <si>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</si>
  <si>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</si>
  <si>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</si>
  <si>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</si>
  <si>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</si>
  <si>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</si>
  <si>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</si>
  <si>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</si>
  <si>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</si>
  <si>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</si>
  <si>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</si>
  <si>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</si>
  <si>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</si>
  <si>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</si>
  <si>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</si>
  <si>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</si>
  <si>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</si>
  <si>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</si>
  <si>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</si>
  <si>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</si>
  <si>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</si>
  <si>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</si>
  <si>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</si>
  <si>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</si>
  <si>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</si>
  <si>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</si>
  <si>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</si>
  <si>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</si>
  <si>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</si>
  <si>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</si>
  <si>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</si>
  <si>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</si>
  <si>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</si>
  <si>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</si>
  <si>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</si>
  <si>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</si>
  <si>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</si>
  <si>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</si>
  <si>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</si>
  <si>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</si>
  <si>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</si>
  <si>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</si>
  <si>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</si>
  <si>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</si>
  <si>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</si>
  <si>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</si>
  <si>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</si>
  <si>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</si>
  <si>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</si>
  <si>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</si>
  <si>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</si>
  <si>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</si>
  <si>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</si>
  <si>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</si>
  <si>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</si>
  <si>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</si>
  <si>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</si>
  <si>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</si>
  <si>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</si>
  <si>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</si>
  <si>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</si>
  <si>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</si>
  <si>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</si>
  <si>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</si>
  <si>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</si>
  <si>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</si>
  <si>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</si>
  <si>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</si>
  <si>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</si>
  <si>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</si>
  <si>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</si>
  <si>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</si>
  <si>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</si>
  <si>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</si>
  <si>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</si>
  <si>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</si>
  <si>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</si>
  <si>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</si>
  <si>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</si>
  <si>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</si>
  <si>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</si>
  <si>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</si>
  <si>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</si>
  <si>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</si>
  <si>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</si>
  <si>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</si>
  <si>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</si>
  <si>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</si>
  <si>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</si>
  <si>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</si>
  <si>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</si>
  <si>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</si>
  <si>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</si>
  <si>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</si>
  <si>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</si>
  <si>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</si>
  <si>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</si>
  <si>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</si>
  <si>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</si>
  <si>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</si>
  <si>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</si>
  <si>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</si>
  <si>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</si>
  <si>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</si>
  <si>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</si>
  <si>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</si>
  <si>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</si>
  <si>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</si>
  <si>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</si>
  <si>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</si>
  <si>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</si>
  <si>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</si>
  <si>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</si>
  <si>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</si>
  <si>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</si>
  <si>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</si>
  <si>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</si>
  <si>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</si>
  <si>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</si>
  <si>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</si>
  <si>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</si>
  <si>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</si>
  <si>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</si>
  <si>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</si>
  <si>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</si>
  <si>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</si>
  <si>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</si>
  <si>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</si>
  <si>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</si>
  <si>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</si>
  <si>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</si>
  <si>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</si>
  <si>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</si>
  <si>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</si>
  <si>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</si>
  <si>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</si>
  <si>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</si>
  <si>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</si>
  <si>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</si>
  <si>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</si>
  <si>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</si>
  <si>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</si>
  <si>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</si>
  <si>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</si>
  <si>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</si>
  <si>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</si>
  <si>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</si>
  <si>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</si>
  <si>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</si>
  <si>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</si>
  <si>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</si>
  <si>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</si>
  <si>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</si>
  <si>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</si>
  <si>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</si>
  <si>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</si>
  <si>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</si>
  <si>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</si>
  <si>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</si>
  <si>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</si>
  <si>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</si>
  <si>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</si>
  <si>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</si>
  <si>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</si>
  <si>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</si>
  <si>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</si>
  <si>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</si>
  <si>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</si>
  <si>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</si>
  <si>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</si>
  <si>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</si>
  <si>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</si>
  <si>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</si>
  <si>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</si>
  <si>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</si>
  <si>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</si>
  <si>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</si>
  <si>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</si>
  <si>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</si>
  <si>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</si>
  <si>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</si>
  <si>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</si>
  <si>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</si>
  <si>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</si>
  <si>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</si>
  <si>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</si>
  <si>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</si>
  <si>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</si>
  <si>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</si>
  <si>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</si>
  <si>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</si>
  <si>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</si>
  <si>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</si>
  <si>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</si>
  <si>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</si>
  <si>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</si>
  <si>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</si>
  <si>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</si>
  <si>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</si>
  <si>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</si>
  <si>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</si>
  <si>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</si>
  <si>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</si>
  <si>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</si>
  <si>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</si>
  <si>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</si>
  <si>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</si>
  <si>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</si>
  <si>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</si>
  <si>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</si>
  <si>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</si>
  <si>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</si>
  <si>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</si>
  <si>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</si>
  <si>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</si>
  <si>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</si>
  <si>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</si>
  <si>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</si>
  <si>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</si>
  <si>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</si>
  <si>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</si>
  <si>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</si>
  <si>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</si>
  <si>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</si>
  <si>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</si>
  <si>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</si>
  <si>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</si>
  <si>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</si>
  <si>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</si>
  <si>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</si>
  <si>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</si>
  <si>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</si>
  <si>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</si>
  <si>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</si>
  <si>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</si>
  <si>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</si>
  <si>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</si>
  <si>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</si>
  <si>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</si>
  <si>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</si>
  <si>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</si>
  <si>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</si>
  <si>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</si>
  <si>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</si>
  <si>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</si>
  <si>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</si>
  <si>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</si>
  <si>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</si>
  <si>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</si>
  <si>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</si>
  <si>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</si>
  <si>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</si>
  <si>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</si>
  <si>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</si>
  <si>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</si>
  <si>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</si>
  <si>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</si>
  <si>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</si>
  <si>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</si>
  <si>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</si>
  <si>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</si>
  <si>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</si>
  <si>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</si>
  <si>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</si>
  <si>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</si>
  <si>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</si>
  <si>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</si>
  <si>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</si>
  <si>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</si>
  <si>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</si>
  <si>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</si>
  <si>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</si>
  <si>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</si>
  <si>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</si>
  <si>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</si>
  <si>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</si>
  <si>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</si>
  <si>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</si>
  <si>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</si>
  <si>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</si>
  <si>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</si>
  <si>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</si>
  <si>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</si>
  <si>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</si>
  <si>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</si>
  <si>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</si>
  <si>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</si>
  <si>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</si>
  <si>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</si>
  <si>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</si>
  <si>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</si>
  <si>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</si>
  <si>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</si>
  <si>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</si>
  <si>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</si>
  <si>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</si>
  <si>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</si>
  <si>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</si>
  <si>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</si>
  <si>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</si>
  <si>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</si>
  <si>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</si>
  <si>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</si>
  <si>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</si>
  <si>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</si>
  <si>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</si>
  <si>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</si>
  <si>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</si>
  <si>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</si>
  <si>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</si>
  <si>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</si>
  <si>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</si>
  <si>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</si>
  <si>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</si>
  <si>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</si>
  <si>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</si>
  <si>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</si>
  <si>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</si>
  <si>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</si>
  <si>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</si>
  <si>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</si>
  <si>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</si>
  <si>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</si>
  <si>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</si>
  <si>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</si>
  <si>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</si>
  <si>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</si>
  <si>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</si>
  <si>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</si>
  <si>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</si>
  <si>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</si>
  <si>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</si>
  <si>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</si>
  <si>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</si>
  <si>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</si>
  <si>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</si>
  <si>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</si>
  <si>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</si>
  <si>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</si>
  <si>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</si>
  <si>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</si>
  <si>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</si>
  <si>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</si>
  <si>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</si>
  <si>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</si>
  <si>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</si>
  <si>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</si>
  <si>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</si>
  <si>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</si>
  <si>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</si>
  <si>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</si>
  <si>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</si>
  <si>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</si>
  <si>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</si>
  <si>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</si>
  <si>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</si>
  <si>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</si>
  <si>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</si>
  <si>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</si>
  <si>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</si>
  <si>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</si>
  <si>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</si>
  <si>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</si>
  <si>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</si>
  <si>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</si>
  <si>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</si>
  <si>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</si>
  <si>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</si>
  <si>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</si>
  <si>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</si>
  <si>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</si>
  <si>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</si>
  <si>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</si>
  <si>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</si>
  <si>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</si>
  <si>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</si>
  <si>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</si>
  <si>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</si>
  <si>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</si>
  <si>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</si>
  <si>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</si>
  <si>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</si>
  <si>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</si>
  <si>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</si>
  <si>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</si>
  <si>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</si>
  <si>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</si>
  <si>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</si>
  <si>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</si>
  <si>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</si>
  <si>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</si>
  <si>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</si>
  <si>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</si>
  <si>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</si>
  <si>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</si>
  <si>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</si>
  <si>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</si>
  <si>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</si>
  <si>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</si>
  <si>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</si>
  <si>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</si>
  <si>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</si>
  <si>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</si>
  <si>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</si>
  <si>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</si>
  <si>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</si>
  <si>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</si>
  <si>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</si>
  <si>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</si>
  <si>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</si>
  <si>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</si>
  <si>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</si>
  <si>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</si>
  <si>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</si>
  <si>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</si>
  <si>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</si>
  <si>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</si>
  <si>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</si>
  <si>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</si>
  <si>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</si>
  <si>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</si>
  <si>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</si>
  <si>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</si>
  <si>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</si>
  <si>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</si>
  <si>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</si>
  <si>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</si>
  <si>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</si>
  <si>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</si>
  <si>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</si>
  <si>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</si>
  <si>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</si>
  <si>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</si>
  <si>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</si>
  <si>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</si>
  <si>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</si>
  <si>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</si>
  <si>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</si>
  <si>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</si>
  <si>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</si>
  <si>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</si>
  <si>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</si>
  <si>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</si>
  <si>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</si>
  <si>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</si>
  <si>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地理空間情報の流通・利用促進の検討</t>
    <phoneticPr fontId="5"/>
  </si>
  <si>
    <t>国土交通省</t>
  </si>
  <si>
    <t>国土政策局</t>
    <rPh sb="0" eb="2">
      <t>コクド</t>
    </rPh>
    <rPh sb="2" eb="5">
      <t>セイサクキョク</t>
    </rPh>
    <phoneticPr fontId="5"/>
  </si>
  <si>
    <t>国土情報課</t>
    <rPh sb="0" eb="5">
      <t>コクドジョウホウカ</t>
    </rPh>
    <phoneticPr fontId="5"/>
  </si>
  <si>
    <t>松家　新治</t>
    <rPh sb="0" eb="2">
      <t>マツカ</t>
    </rPh>
    <rPh sb="3" eb="5">
      <t>シンジ</t>
    </rPh>
    <phoneticPr fontId="5"/>
  </si>
  <si>
    <t>○</t>
  </si>
  <si>
    <t>地理空間情報活用推進基本法　第４条</t>
    <rPh sb="0" eb="2">
      <t>チリ</t>
    </rPh>
    <rPh sb="2" eb="4">
      <t>クウカン</t>
    </rPh>
    <rPh sb="4" eb="6">
      <t>ジョウホウ</t>
    </rPh>
    <rPh sb="6" eb="8">
      <t>カツヨウ</t>
    </rPh>
    <rPh sb="8" eb="10">
      <t>スイシン</t>
    </rPh>
    <rPh sb="10" eb="13">
      <t>キホンホウ</t>
    </rPh>
    <rPh sb="14" eb="15">
      <t>ダイ</t>
    </rPh>
    <rPh sb="16" eb="17">
      <t>ジョウ</t>
    </rPh>
    <phoneticPr fontId="5"/>
  </si>
  <si>
    <t>地理空間情報活用推進基本計画（平成29年3月24日閣議決定）</t>
    <rPh sb="0" eb="2">
      <t>チリ</t>
    </rPh>
    <rPh sb="2" eb="4">
      <t>クウカン</t>
    </rPh>
    <rPh sb="4" eb="6">
      <t>ジョウホウ</t>
    </rPh>
    <rPh sb="6" eb="8">
      <t>カツヨウ</t>
    </rPh>
    <rPh sb="8" eb="10">
      <t>スイシン</t>
    </rPh>
    <rPh sb="10" eb="12">
      <t>キホン</t>
    </rPh>
    <rPh sb="12" eb="14">
      <t>ケイカク</t>
    </rPh>
    <rPh sb="15" eb="17">
      <t>ヘイセイ</t>
    </rPh>
    <rPh sb="19" eb="20">
      <t>ネン</t>
    </rPh>
    <rPh sb="21" eb="22">
      <t>ガツ</t>
    </rPh>
    <rPh sb="24" eb="25">
      <t>ニチ</t>
    </rPh>
    <rPh sb="25" eb="27">
      <t>カクギ</t>
    </rPh>
    <rPh sb="27" eb="29">
      <t>ケッテイ</t>
    </rPh>
    <phoneticPr fontId="5"/>
  </si>
  <si>
    <t>地理空間情報活用推進基本法(平成19年法律第63号、以下「基本法」という)、同法に基づく第3期の地理空間情報活用推進基本計画(平成29年3月24日閣議決定、以下「基本計画」という)及び地理空間情報の活用推進に関する行動計画(G空間行動プラン)に基づき、Society5.0の基盤となる地理空間情報の更なる利活用を進めるため、地理空間情報の流通・二次利用を容易とする環境を整備し、地理空間情報を活用した新産業・新サービスの創出を図る。</t>
    <phoneticPr fontId="5"/>
  </si>
  <si>
    <t>-</t>
    <phoneticPr fontId="5"/>
  </si>
  <si>
    <t>地理空間情報整備・活用推進調査費</t>
    <rPh sb="0" eb="2">
      <t>チリ</t>
    </rPh>
    <rPh sb="2" eb="4">
      <t>クウカン</t>
    </rPh>
    <rPh sb="4" eb="6">
      <t>ジョウホウ</t>
    </rPh>
    <rPh sb="6" eb="8">
      <t>セイビ</t>
    </rPh>
    <rPh sb="9" eb="11">
      <t>カツヨウ</t>
    </rPh>
    <rPh sb="11" eb="13">
      <t>スイシン</t>
    </rPh>
    <rPh sb="13" eb="16">
      <t>チョウサヒ</t>
    </rPh>
    <phoneticPr fontId="5"/>
  </si>
  <si>
    <t>職員旅費</t>
    <rPh sb="0" eb="2">
      <t>ショクイン</t>
    </rPh>
    <rPh sb="2" eb="4">
      <t>リョヒ</t>
    </rPh>
    <phoneticPr fontId="5"/>
  </si>
  <si>
    <t>平成32年度までに地理空間情報の循環システムの形成への参加を50団体以上とし、地理空間情報の利活用の推進を図る</t>
    <phoneticPr fontId="5"/>
  </si>
  <si>
    <t>地理空間情報活用推進基本計画（平成２９年３月２４日閣議決定）</t>
    <phoneticPr fontId="5"/>
  </si>
  <si>
    <t>１０　国土の総合的な利用、整備及び保全、国土に関する情報の整備</t>
  </si>
  <si>
    <t>３８　国土の位置・形状を定めるための調査及び地理空間情報の整備・活用を推進する</t>
  </si>
  <si>
    <t>１３５　地理空間情報の循環システムの参加企業・団体等の数</t>
    <phoneticPr fontId="5"/>
  </si>
  <si>
    <t>-</t>
    <phoneticPr fontId="5"/>
  </si>
  <si>
    <t>ICT技術や衛星測位技術の発展により、行政機関・民間事業者等の様々な主体による地理空間情報の整備・利活用が進んでいる。
各主体が保有する地理空間情報を収集し、様々な分野において流通・利活用を進めることが、我が国の重要な課題となっており、地理空間情報の流通・二次利用を更に加速化させていくための環境整備が必要となっている。そのため、データの品質評価等の信頼ある流通環境の整備や人流データの利活用拡大のための流通環境整備により、様々な分野における流通・利活用を促進する。</t>
    <phoneticPr fontId="5"/>
  </si>
  <si>
    <t>・・・</t>
    <phoneticPr fontId="5"/>
  </si>
  <si>
    <t>普及啓発のためのワークショップ・イベント開催数</t>
    <rPh sb="0" eb="2">
      <t>フキュウ</t>
    </rPh>
    <rPh sb="2" eb="4">
      <t>ケイハツ</t>
    </rPh>
    <rPh sb="20" eb="23">
      <t>カイサイスウ</t>
    </rPh>
    <phoneticPr fontId="5"/>
  </si>
  <si>
    <t>ワークショップ等開催に係る経費／ワークショップ等開催数　　　　　　　　　　　　　　</t>
    <rPh sb="7" eb="8">
      <t>トウ</t>
    </rPh>
    <rPh sb="8" eb="10">
      <t>カイサイ</t>
    </rPh>
    <rPh sb="11" eb="12">
      <t>カカワ</t>
    </rPh>
    <rPh sb="13" eb="15">
      <t>ケイヒ</t>
    </rPh>
    <rPh sb="23" eb="24">
      <t>トウ</t>
    </rPh>
    <rPh sb="24" eb="27">
      <t>カイサイスウ</t>
    </rPh>
    <phoneticPr fontId="5"/>
  </si>
  <si>
    <t>様々な主体が取得・保有する地理空間情報の流通・二次利用を容易とする環境を整備することにより、地理空間情報の循環システムの形成を目指す。</t>
    <rPh sb="0" eb="2">
      <t>サマザマ</t>
    </rPh>
    <rPh sb="3" eb="5">
      <t>シュタイ</t>
    </rPh>
    <rPh sb="6" eb="8">
      <t>シュトク</t>
    </rPh>
    <rPh sb="9" eb="11">
      <t>ホユウ</t>
    </rPh>
    <rPh sb="13" eb="15">
      <t>チリ</t>
    </rPh>
    <rPh sb="15" eb="17">
      <t>クウカン</t>
    </rPh>
    <rPh sb="17" eb="19">
      <t>ジョウホウ</t>
    </rPh>
    <rPh sb="20" eb="22">
      <t>リュウツウ</t>
    </rPh>
    <rPh sb="23" eb="25">
      <t>ニジ</t>
    </rPh>
    <rPh sb="25" eb="27">
      <t>リヨウ</t>
    </rPh>
    <rPh sb="28" eb="30">
      <t>ヨウイ</t>
    </rPh>
    <rPh sb="33" eb="35">
      <t>カンキョウ</t>
    </rPh>
    <rPh sb="36" eb="38">
      <t>セイビ</t>
    </rPh>
    <rPh sb="46" eb="48">
      <t>チリ</t>
    </rPh>
    <rPh sb="48" eb="50">
      <t>クウカン</t>
    </rPh>
    <rPh sb="50" eb="52">
      <t>ジョウホウ</t>
    </rPh>
    <rPh sb="53" eb="55">
      <t>ジュンカン</t>
    </rPh>
    <rPh sb="60" eb="62">
      <t>ケイセイ</t>
    </rPh>
    <rPh sb="63" eb="65">
      <t>メザ</t>
    </rPh>
    <phoneticPr fontId="5"/>
  </si>
  <si>
    <t>地理空間情報の循環システムへの参加企業・団体等の数</t>
    <rPh sb="22" eb="23">
      <t>トウ</t>
    </rPh>
    <phoneticPr fontId="5"/>
  </si>
  <si>
    <t>‐</t>
  </si>
  <si>
    <t>-</t>
    <phoneticPr fontId="5"/>
  </si>
  <si>
    <t>-</t>
    <phoneticPr fontId="5"/>
  </si>
  <si>
    <t>本事業は、我が国全体の共通的な社会課題の解決やイノベーション創出という公共性・公益性の高い事業であること、また、官民が協調して利用価値の高い地理空間情報を活用できる環境の整備が必要とされており、国の関与が必要である。</t>
    <phoneticPr fontId="5"/>
  </si>
  <si>
    <t>基本計画において地理空間情報の循環システムの形成が主要プロジェクトとされており、我が国の成長戦略の主要テーマであるSociety5.0の基盤となる地理空間情報の流通・活用の更なる促進を図るための環境整備が求められている。</t>
    <phoneticPr fontId="5"/>
  </si>
  <si>
    <t>基本計画において地理空間情報の循環システムの形成が主要プロジェクトとされており、地理空間情報の流通・活用の更なる促進を図るためには、データの信頼ある流通や二次利用の円滑化等の環境整備が必要である。</t>
    <phoneticPr fontId="5"/>
  </si>
  <si>
    <t>-</t>
    <phoneticPr fontId="5"/>
  </si>
  <si>
    <t>地理空間情報を活用した新産業・新サービスの創出が図られるよう、有効な事業の遂行に努めるべき。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</si>
</sst>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164973</xdr:colOff>
      <xdr:row>740</xdr:row>
      <xdr:rowOff>141588</xdr:rowOff>
    </xdr:from>
    <xdr:to>
      <xdr:col>34</xdr:col>
      <xdr:colOff>77909</xdr:colOff>
      <xdr:row>742</xdr:row>
      <xdr:rowOff>119848</xdr:rowOff>
    </xdr:to>
    <xdr:sp macro="" textlink="">
      <xdr:nvSpPr>
        <xdr:cNvPr id="3" name="正方形/長方形 2"/>
        <xdr:cNvSpPr/>
      </xdr:nvSpPr>
      <xdr:spPr>
        <a:xfrm>
          <a:off x="4489838" y="232834764"/>
          <a:ext cx="2590233" cy="67332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国土交通省</a:t>
          </a:r>
          <a:endParaRPr kumimoji="1" lang="en-US" altLang="ja-JP" sz="1600">
            <a:solidFill>
              <a:sysClr val="windowText" lastClr="000000"/>
            </a:solidFill>
          </a:endParaRPr>
        </a:p>
        <a:p>
          <a:pPr algn="l"/>
          <a:r>
            <a:rPr kumimoji="1" lang="ja-JP" altLang="en-US" sz="1600">
              <a:solidFill>
                <a:sysClr val="windowText" lastClr="000000"/>
              </a:solidFill>
            </a:rPr>
            <a:t>　　　　　　８９百万円</a:t>
          </a:r>
        </a:p>
      </xdr:txBody>
    </xdr:sp>
    <xdr:clientData/>
  </xdr:twoCellAnchor>
  <xdr:twoCellAnchor>
    <xdr:from>
      <xdr:col>8</xdr:col>
      <xdr:colOff>148367</xdr:colOff>
      <xdr:row>756</xdr:row>
      <xdr:rowOff>22725</xdr:rowOff>
    </xdr:from>
    <xdr:to>
      <xdr:col>21</xdr:col>
      <xdr:colOff>51776</xdr:colOff>
      <xdr:row>757</xdr:row>
      <xdr:rowOff>64358</xdr:rowOff>
    </xdr:to>
    <xdr:sp macro="" textlink="">
      <xdr:nvSpPr>
        <xdr:cNvPr id="4" name="正方形/長方形 3"/>
        <xdr:cNvSpPr/>
      </xdr:nvSpPr>
      <xdr:spPr>
        <a:xfrm>
          <a:off x="1795935" y="238276441"/>
          <a:ext cx="2580706" cy="7109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ja-JP" altLang="en-US" sz="1600">
              <a:solidFill>
                <a:sysClr val="windowText" lastClr="000000"/>
              </a:solidFill>
            </a:rPr>
            <a:t>３９．４百万円</a:t>
          </a:r>
        </a:p>
      </xdr:txBody>
    </xdr:sp>
    <xdr:clientData/>
  </xdr:twoCellAnchor>
  <xdr:twoCellAnchor>
    <xdr:from>
      <xdr:col>19</xdr:col>
      <xdr:colOff>190421</xdr:colOff>
      <xdr:row>742</xdr:row>
      <xdr:rowOff>238460</xdr:rowOff>
    </xdr:from>
    <xdr:to>
      <xdr:col>20</xdr:col>
      <xdr:colOff>136876</xdr:colOff>
      <xdr:row>744</xdr:row>
      <xdr:rowOff>237583</xdr:rowOff>
    </xdr:to>
    <xdr:sp macro="" textlink="">
      <xdr:nvSpPr>
        <xdr:cNvPr id="6" name="左大かっこ 5"/>
        <xdr:cNvSpPr/>
      </xdr:nvSpPr>
      <xdr:spPr>
        <a:xfrm>
          <a:off x="4103394" y="233626703"/>
          <a:ext cx="152401" cy="694191"/>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181090</xdr:colOff>
      <xdr:row>742</xdr:row>
      <xdr:rowOff>250366</xdr:rowOff>
    </xdr:from>
    <xdr:to>
      <xdr:col>35</xdr:col>
      <xdr:colOff>142511</xdr:colOff>
      <xdr:row>744</xdr:row>
      <xdr:rowOff>209802</xdr:rowOff>
    </xdr:to>
    <xdr:sp macro="" textlink="">
      <xdr:nvSpPr>
        <xdr:cNvPr id="7" name="右大かっこ 6"/>
        <xdr:cNvSpPr/>
      </xdr:nvSpPr>
      <xdr:spPr>
        <a:xfrm>
          <a:off x="7183252" y="233638609"/>
          <a:ext cx="167367" cy="65450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61899</xdr:colOff>
      <xdr:row>742</xdr:row>
      <xdr:rowOff>274179</xdr:rowOff>
    </xdr:from>
    <xdr:to>
      <xdr:col>33</xdr:col>
      <xdr:colOff>131456</xdr:colOff>
      <xdr:row>744</xdr:row>
      <xdr:rowOff>335214</xdr:rowOff>
    </xdr:to>
    <xdr:sp macro="" textlink="">
      <xdr:nvSpPr>
        <xdr:cNvPr id="8" name="テキスト ボックス 7"/>
        <xdr:cNvSpPr txBox="1"/>
      </xdr:nvSpPr>
      <xdr:spPr>
        <a:xfrm>
          <a:off x="4386764" y="233662422"/>
          <a:ext cx="2540908" cy="756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20</xdr:col>
      <xdr:colOff>111362</xdr:colOff>
      <xdr:row>757</xdr:row>
      <xdr:rowOff>514930</xdr:rowOff>
    </xdr:from>
    <xdr:to>
      <xdr:col>21</xdr:col>
      <xdr:colOff>60992</xdr:colOff>
      <xdr:row>758</xdr:row>
      <xdr:rowOff>556806</xdr:rowOff>
    </xdr:to>
    <xdr:sp macro="" textlink="">
      <xdr:nvSpPr>
        <xdr:cNvPr id="10" name="左大かっこ 9"/>
        <xdr:cNvSpPr/>
      </xdr:nvSpPr>
      <xdr:spPr>
        <a:xfrm>
          <a:off x="4230281" y="239437971"/>
          <a:ext cx="155576" cy="7112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74847</xdr:colOff>
      <xdr:row>757</xdr:row>
      <xdr:rowOff>550648</xdr:rowOff>
    </xdr:from>
    <xdr:to>
      <xdr:col>35</xdr:col>
      <xdr:colOff>36268</xdr:colOff>
      <xdr:row>758</xdr:row>
      <xdr:rowOff>546487</xdr:rowOff>
    </xdr:to>
    <xdr:sp macro="" textlink="">
      <xdr:nvSpPr>
        <xdr:cNvPr id="11" name="右大かっこ 10"/>
        <xdr:cNvSpPr/>
      </xdr:nvSpPr>
      <xdr:spPr>
        <a:xfrm>
          <a:off x="7077009" y="239473689"/>
          <a:ext cx="167367" cy="66516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7446</xdr:colOff>
      <xdr:row>757</xdr:row>
      <xdr:rowOff>580811</xdr:rowOff>
    </xdr:from>
    <xdr:to>
      <xdr:col>33</xdr:col>
      <xdr:colOff>36206</xdr:colOff>
      <xdr:row>758</xdr:row>
      <xdr:rowOff>644117</xdr:rowOff>
    </xdr:to>
    <xdr:sp macro="" textlink="">
      <xdr:nvSpPr>
        <xdr:cNvPr id="12" name="テキスト ボックス 11"/>
        <xdr:cNvSpPr txBox="1"/>
      </xdr:nvSpPr>
      <xdr:spPr>
        <a:xfrm>
          <a:off x="4538257" y="239503852"/>
          <a:ext cx="2294165" cy="732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地理空間情報の流通の円滑化及び利活用業務</a:t>
          </a:r>
          <a:r>
            <a:rPr lang="ja-JP" altLang="en-US" sz="1100">
              <a:solidFill>
                <a:schemeClr val="dk1"/>
              </a:solidFill>
              <a:effectLst/>
              <a:latin typeface="+mn-lt"/>
              <a:ea typeface="+mn-ea"/>
              <a:cs typeface="+mn-cs"/>
            </a:rPr>
            <a:t>の実施、検討会の実施</a:t>
          </a:r>
          <a:endParaRPr lang="en-US" altLang="ja-JP" sz="1100">
            <a:solidFill>
              <a:schemeClr val="dk1"/>
            </a:solidFill>
            <a:effectLst/>
            <a:latin typeface="+mn-lt"/>
            <a:ea typeface="+mn-ea"/>
            <a:cs typeface="+mn-cs"/>
          </a:endParaRPr>
        </a:p>
        <a:p>
          <a:endParaRPr kumimoji="1" lang="en-US" altLang="ja-JP" sz="1100"/>
        </a:p>
      </xdr:txBody>
    </xdr:sp>
    <xdr:clientData/>
  </xdr:twoCellAnchor>
  <xdr:twoCellAnchor>
    <xdr:from>
      <xdr:col>37</xdr:col>
      <xdr:colOff>49128</xdr:colOff>
      <xdr:row>740</xdr:row>
      <xdr:rowOff>127752</xdr:rowOff>
    </xdr:from>
    <xdr:to>
      <xdr:col>37</xdr:col>
      <xdr:colOff>203910</xdr:colOff>
      <xdr:row>742</xdr:row>
      <xdr:rowOff>126649</xdr:rowOff>
    </xdr:to>
    <xdr:sp macro="" textlink="">
      <xdr:nvSpPr>
        <xdr:cNvPr id="13" name="左大かっこ 12"/>
        <xdr:cNvSpPr/>
      </xdr:nvSpPr>
      <xdr:spPr>
        <a:xfrm>
          <a:off x="7669128" y="232820928"/>
          <a:ext cx="154782" cy="69396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19395</xdr:colOff>
      <xdr:row>740</xdr:row>
      <xdr:rowOff>151565</xdr:rowOff>
    </xdr:from>
    <xdr:to>
      <xdr:col>47</xdr:col>
      <xdr:colOff>37544</xdr:colOff>
      <xdr:row>742</xdr:row>
      <xdr:rowOff>212601</xdr:rowOff>
    </xdr:to>
    <xdr:sp macro="" textlink="">
      <xdr:nvSpPr>
        <xdr:cNvPr id="14" name="テキスト ボックス 13"/>
        <xdr:cNvSpPr txBox="1"/>
      </xdr:nvSpPr>
      <xdr:spPr>
        <a:xfrm>
          <a:off x="7845341" y="232844741"/>
          <a:ext cx="1871662" cy="756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事業に係る事務費</a:t>
          </a:r>
          <a:endParaRPr kumimoji="1" lang="en-US" altLang="ja-JP" sz="1100"/>
        </a:p>
        <a:p>
          <a:r>
            <a:rPr kumimoji="1" lang="ja-JP" altLang="en-US" sz="1100"/>
            <a:t>職員旅費　０．９百万円</a:t>
          </a:r>
          <a:endParaRPr kumimoji="1" lang="en-US" altLang="ja-JP" sz="1100"/>
        </a:p>
      </xdr:txBody>
    </xdr:sp>
    <xdr:clientData/>
  </xdr:twoCellAnchor>
  <xdr:twoCellAnchor>
    <xdr:from>
      <xdr:col>47</xdr:col>
      <xdr:colOff>154225</xdr:colOff>
      <xdr:row>740</xdr:row>
      <xdr:rowOff>115846</xdr:rowOff>
    </xdr:from>
    <xdr:to>
      <xdr:col>48</xdr:col>
      <xdr:colOff>118028</xdr:colOff>
      <xdr:row>742</xdr:row>
      <xdr:rowOff>80045</xdr:rowOff>
    </xdr:to>
    <xdr:sp macro="" textlink="">
      <xdr:nvSpPr>
        <xdr:cNvPr id="15" name="右大かっこ 14"/>
        <xdr:cNvSpPr/>
      </xdr:nvSpPr>
      <xdr:spPr>
        <a:xfrm>
          <a:off x="9833684" y="232809022"/>
          <a:ext cx="169749" cy="65926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12873</xdr:colOff>
      <xdr:row>745</xdr:row>
      <xdr:rowOff>12870</xdr:rowOff>
    </xdr:from>
    <xdr:to>
      <xdr:col>24</xdr:col>
      <xdr:colOff>193075</xdr:colOff>
      <xdr:row>755</xdr:row>
      <xdr:rowOff>334662</xdr:rowOff>
    </xdr:to>
    <xdr:cxnSp macro="">
      <xdr:nvCxnSpPr>
        <xdr:cNvPr id="17" name="カギ線コネクタ 16"/>
        <xdr:cNvCxnSpPr/>
      </xdr:nvCxnSpPr>
      <xdr:spPr>
        <a:xfrm rot="5400000">
          <a:off x="2220355" y="235325422"/>
          <a:ext cx="3797129" cy="2033716"/>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191017</xdr:colOff>
      <xdr:row>744</xdr:row>
      <xdr:rowOff>332602</xdr:rowOff>
    </xdr:from>
    <xdr:to>
      <xdr:col>39</xdr:col>
      <xdr:colOff>165273</xdr:colOff>
      <xdr:row>755</xdr:row>
      <xdr:rowOff>306860</xdr:rowOff>
    </xdr:to>
    <xdr:cxnSp macro="">
      <xdr:nvCxnSpPr>
        <xdr:cNvPr id="19" name="カギ線コネクタ 18"/>
        <xdr:cNvCxnSpPr/>
      </xdr:nvCxnSpPr>
      <xdr:spPr>
        <a:xfrm rot="16200000" flipH="1">
          <a:off x="5281742" y="235297620"/>
          <a:ext cx="3797129" cy="2033716"/>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102975</xdr:colOff>
      <xdr:row>751</xdr:row>
      <xdr:rowOff>236260</xdr:rowOff>
    </xdr:from>
    <xdr:to>
      <xdr:col>20</xdr:col>
      <xdr:colOff>51488</xdr:colOff>
      <xdr:row>752</xdr:row>
      <xdr:rowOff>241151</xdr:rowOff>
    </xdr:to>
    <xdr:sp macro="" textlink="">
      <xdr:nvSpPr>
        <xdr:cNvPr id="9" name="テキスト ボックス 8"/>
        <xdr:cNvSpPr txBox="1"/>
      </xdr:nvSpPr>
      <xdr:spPr>
        <a:xfrm>
          <a:off x="1956489" y="236752307"/>
          <a:ext cx="2213918"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34</xdr:col>
      <xdr:colOff>36558</xdr:colOff>
      <xdr:row>751</xdr:row>
      <xdr:rowOff>234201</xdr:rowOff>
    </xdr:from>
    <xdr:to>
      <xdr:col>44</xdr:col>
      <xdr:colOff>191016</xdr:colOff>
      <xdr:row>752</xdr:row>
      <xdr:rowOff>239092</xdr:rowOff>
    </xdr:to>
    <xdr:sp macro="" textlink="">
      <xdr:nvSpPr>
        <xdr:cNvPr id="20" name="テキスト ボックス 19"/>
        <xdr:cNvSpPr txBox="1"/>
      </xdr:nvSpPr>
      <xdr:spPr>
        <a:xfrm>
          <a:off x="7038720" y="236750248"/>
          <a:ext cx="2213918"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33</xdr:col>
      <xdr:colOff>81951</xdr:colOff>
      <xdr:row>755</xdr:row>
      <xdr:rowOff>342456</xdr:rowOff>
    </xdr:from>
    <xdr:to>
      <xdr:col>45</xdr:col>
      <xdr:colOff>191305</xdr:colOff>
      <xdr:row>757</xdr:row>
      <xdr:rowOff>36555</xdr:rowOff>
    </xdr:to>
    <xdr:sp macro="" textlink="">
      <xdr:nvSpPr>
        <xdr:cNvPr id="21" name="正方形/長方形 20"/>
        <xdr:cNvSpPr/>
      </xdr:nvSpPr>
      <xdr:spPr>
        <a:xfrm>
          <a:off x="6878167" y="238248638"/>
          <a:ext cx="2580706" cy="7109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ja-JP" altLang="en-US" sz="1600">
              <a:solidFill>
                <a:sysClr val="windowText" lastClr="000000"/>
              </a:solidFill>
            </a:rPr>
            <a:t>４９．７百万円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544</v>
      </c>
      <c r="AP2" s="938"/>
      <c r="AQ2" s="938"/>
      <c r="AR2" s="78" t="str">
        <f>IF(OR(AO2="　", AO2=""), "", "-")</f>
        <v>-</v>
      </c>
      <c r="AS2" s="939">
        <v>56</v>
      </c>
      <c r="AT2" s="939"/>
      <c r="AU2" s="939"/>
      <c r="AV2" s="51" t="str">
        <f>IF(AW2="", "", "-")</f>
        <v/>
      </c>
      <c r="AW2" s="907"/>
      <c r="AX2" s="907"/>
    </row>
    <row r="3" spans="1:50" ht="21" customHeight="1" thickBot="1" x14ac:dyDescent="0.2">
      <c r="A3" s="863" t="s">
        <v>543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572</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571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570</v>
      </c>
      <c r="H5" s="836"/>
      <c r="I5" s="836"/>
      <c r="J5" s="836"/>
      <c r="K5" s="836"/>
      <c r="L5" s="836"/>
      <c r="M5" s="837" t="s">
        <v>66</v>
      </c>
      <c r="N5" s="838"/>
      <c r="O5" s="838"/>
      <c r="P5" s="838"/>
      <c r="Q5" s="838"/>
      <c r="R5" s="839"/>
      <c r="S5" s="840" t="s">
        <v>131</v>
      </c>
      <c r="T5" s="836"/>
      <c r="U5" s="836"/>
      <c r="V5" s="836"/>
      <c r="W5" s="836"/>
      <c r="X5" s="841"/>
      <c r="Y5" s="697" t="s">
        <v>3</v>
      </c>
      <c r="Z5" s="542"/>
      <c r="AA5" s="542"/>
      <c r="AB5" s="542"/>
      <c r="AC5" s="542"/>
      <c r="AD5" s="543"/>
      <c r="AE5" s="698" t="s">
        <v>574</v>
      </c>
      <c r="AF5" s="698"/>
      <c r="AG5" s="698"/>
      <c r="AH5" s="698"/>
      <c r="AI5" s="698"/>
      <c r="AJ5" s="698"/>
      <c r="AK5" s="698"/>
      <c r="AL5" s="698"/>
      <c r="AM5" s="698"/>
      <c r="AN5" s="698"/>
      <c r="AO5" s="698"/>
      <c r="AP5" s="699"/>
      <c r="AQ5" s="700" t="s">
        <v>575</v>
      </c>
      <c r="AR5" s="701"/>
      <c r="AS5" s="701"/>
      <c r="AT5" s="701"/>
      <c r="AU5" s="701"/>
      <c r="AV5" s="701"/>
      <c r="AW5" s="701"/>
      <c r="AX5" s="702"/>
    </row>
    <row r="6" spans="1:50" ht="39" customHeight="1" x14ac:dyDescent="0.15">
      <c r="A6" s="705" t="s">
        <v>4</v>
      </c>
      <c r="B6" s="706"/>
      <c r="C6" s="706"/>
      <c r="D6" s="706"/>
      <c r="E6" s="706"/>
      <c r="F6" s="706"/>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577</v>
      </c>
      <c r="H7" s="498"/>
      <c r="I7" s="498"/>
      <c r="J7" s="498"/>
      <c r="K7" s="498"/>
      <c r="L7" s="498"/>
      <c r="M7" s="498"/>
      <c r="N7" s="498"/>
      <c r="O7" s="498"/>
      <c r="P7" s="498"/>
      <c r="Q7" s="498"/>
      <c r="R7" s="498"/>
      <c r="S7" s="498"/>
      <c r="T7" s="498"/>
      <c r="U7" s="498"/>
      <c r="V7" s="498"/>
      <c r="W7" s="498"/>
      <c r="X7" s="499"/>
      <c r="Y7" s="918" t="s">
        <v>515</v>
      </c>
      <c r="Z7" s="442"/>
      <c r="AA7" s="442"/>
      <c r="AB7" s="442"/>
      <c r="AC7" s="442"/>
      <c r="AD7" s="919"/>
      <c r="AE7" s="908" t="s">
        <v>578</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377</v>
      </c>
      <c r="B8" s="495"/>
      <c r="C8" s="495"/>
      <c r="D8" s="495"/>
      <c r="E8" s="495"/>
      <c r="F8" s="496"/>
      <c r="G8" s="940" t="str">
        <f>入力規則等!A28</f>
        <v>-</v>
      </c>
      <c r="H8" s="719"/>
      <c r="I8" s="719"/>
      <c r="J8" s="719"/>
      <c r="K8" s="719"/>
      <c r="L8" s="719"/>
      <c r="M8" s="719"/>
      <c r="N8" s="719"/>
      <c r="O8" s="719"/>
      <c r="P8" s="719"/>
      <c r="Q8" s="719"/>
      <c r="R8" s="719"/>
      <c r="S8" s="719"/>
      <c r="T8" s="719"/>
      <c r="U8" s="719"/>
      <c r="V8" s="719"/>
      <c r="W8" s="719"/>
      <c r="X8" s="941"/>
      <c r="Y8" s="842" t="s">
        <v>378</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579</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589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580</v>
      </c>
      <c r="Q13" s="657"/>
      <c r="R13" s="657"/>
      <c r="S13" s="657"/>
      <c r="T13" s="657"/>
      <c r="U13" s="657"/>
      <c r="V13" s="658"/>
      <c r="W13" s="656" t="s">
        <v>580</v>
      </c>
      <c r="X13" s="657"/>
      <c r="Y13" s="657"/>
      <c r="Z13" s="657"/>
      <c r="AA13" s="657"/>
      <c r="AB13" s="657"/>
      <c r="AC13" s="658"/>
      <c r="AD13" s="656" t="s">
        <v>580</v>
      </c>
      <c r="AE13" s="657"/>
      <c r="AF13" s="657"/>
      <c r="AG13" s="657"/>
      <c r="AH13" s="657"/>
      <c r="AI13" s="657"/>
      <c r="AJ13" s="658"/>
      <c r="AK13" s="656" t="s">
        <v>580</v>
      </c>
      <c r="AL13" s="657"/>
      <c r="AM13" s="657"/>
      <c r="AN13" s="657"/>
      <c r="AO13" s="657"/>
      <c r="AP13" s="657"/>
      <c r="AQ13" s="658"/>
      <c r="AR13" s="915">
        <v>90</v>
      </c>
      <c r="AS13" s="916"/>
      <c r="AT13" s="916"/>
      <c r="AU13" s="916"/>
      <c r="AV13" s="916"/>
      <c r="AW13" s="916"/>
      <c r="AX13" s="917"/>
    </row>
    <row r="14" spans="1:50" ht="21" customHeight="1" x14ac:dyDescent="0.15">
      <c r="A14" s="613"/>
      <c r="B14" s="614"/>
      <c r="C14" s="614"/>
      <c r="D14" s="614"/>
      <c r="E14" s="614"/>
      <c r="F14" s="615"/>
      <c r="G14" s="724"/>
      <c r="H14" s="725"/>
      <c r="I14" s="710" t="s">
        <v>8</v>
      </c>
      <c r="J14" s="761"/>
      <c r="K14" s="761"/>
      <c r="L14" s="761"/>
      <c r="M14" s="761"/>
      <c r="N14" s="761"/>
      <c r="O14" s="762"/>
      <c r="P14" s="656" t="s">
        <v>580</v>
      </c>
      <c r="Q14" s="657"/>
      <c r="R14" s="657"/>
      <c r="S14" s="657"/>
      <c r="T14" s="657"/>
      <c r="U14" s="657"/>
      <c r="V14" s="658"/>
      <c r="W14" s="656"/>
      <c r="X14" s="657"/>
      <c r="Y14" s="657"/>
      <c r="Z14" s="657"/>
      <c r="AA14" s="657"/>
      <c r="AB14" s="657"/>
      <c r="AC14" s="658"/>
      <c r="AD14" s="656"/>
      <c r="AE14" s="657"/>
      <c r="AF14" s="657"/>
      <c r="AG14" s="657"/>
      <c r="AH14" s="657"/>
      <c r="AI14" s="657"/>
      <c r="AJ14" s="658"/>
      <c r="AK14" s="656"/>
      <c r="AL14" s="657"/>
      <c r="AM14" s="657"/>
      <c r="AN14" s="657"/>
      <c r="AO14" s="657"/>
      <c r="AP14" s="657"/>
      <c r="AQ14" s="658"/>
      <c r="AR14" s="785"/>
      <c r="AS14" s="785"/>
      <c r="AT14" s="785"/>
      <c r="AU14" s="785"/>
      <c r="AV14" s="785"/>
      <c r="AW14" s="785"/>
      <c r="AX14" s="786"/>
    </row>
    <row r="15" spans="1:50" ht="21" customHeight="1" x14ac:dyDescent="0.15">
      <c r="A15" s="613"/>
      <c r="B15" s="614"/>
      <c r="C15" s="614"/>
      <c r="D15" s="614"/>
      <c r="E15" s="614"/>
      <c r="F15" s="615"/>
      <c r="G15" s="724"/>
      <c r="H15" s="725"/>
      <c r="I15" s="710" t="s">
        <v>51</v>
      </c>
      <c r="J15" s="711"/>
      <c r="K15" s="711"/>
      <c r="L15" s="711"/>
      <c r="M15" s="711"/>
      <c r="N15" s="711"/>
      <c r="O15" s="712"/>
      <c r="P15" s="656" t="s">
        <v>580</v>
      </c>
      <c r="Q15" s="657"/>
      <c r="R15" s="657"/>
      <c r="S15" s="657"/>
      <c r="T15" s="657"/>
      <c r="U15" s="657"/>
      <c r="V15" s="658"/>
      <c r="W15" s="656"/>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3"/>
    </row>
    <row r="16" spans="1:50" ht="21" customHeight="1" x14ac:dyDescent="0.15">
      <c r="A16" s="613"/>
      <c r="B16" s="614"/>
      <c r="C16" s="614"/>
      <c r="D16" s="614"/>
      <c r="E16" s="614"/>
      <c r="F16" s="615"/>
      <c r="G16" s="724"/>
      <c r="H16" s="725"/>
      <c r="I16" s="710" t="s">
        <v>52</v>
      </c>
      <c r="J16" s="711"/>
      <c r="K16" s="711"/>
      <c r="L16" s="711"/>
      <c r="M16" s="711"/>
      <c r="N16" s="711"/>
      <c r="O16" s="712"/>
      <c r="P16" s="656" t="s">
        <v>580</v>
      </c>
      <c r="Q16" s="657"/>
      <c r="R16" s="657"/>
      <c r="S16" s="657"/>
      <c r="T16" s="657"/>
      <c r="U16" s="657"/>
      <c r="V16" s="658"/>
      <c r="W16" s="656"/>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580</v>
      </c>
      <c r="Q17" s="657"/>
      <c r="R17" s="657"/>
      <c r="S17" s="657"/>
      <c r="T17" s="657"/>
      <c r="U17" s="657"/>
      <c r="V17" s="658"/>
      <c r="W17" s="656"/>
      <c r="X17" s="657"/>
      <c r="Y17" s="657"/>
      <c r="Z17" s="657"/>
      <c r="AA17" s="657"/>
      <c r="AB17" s="657"/>
      <c r="AC17" s="658"/>
      <c r="AD17" s="656"/>
      <c r="AE17" s="657"/>
      <c r="AF17" s="657"/>
      <c r="AG17" s="657"/>
      <c r="AH17" s="657"/>
      <c r="AI17" s="657"/>
      <c r="AJ17" s="658"/>
      <c r="AK17" s="656"/>
      <c r="AL17" s="657"/>
      <c r="AM17" s="657"/>
      <c r="AN17" s="657"/>
      <c r="AO17" s="657"/>
      <c r="AP17" s="657"/>
      <c r="AQ17" s="658"/>
      <c r="AR17" s="913"/>
      <c r="AS17" s="913"/>
      <c r="AT17" s="913"/>
      <c r="AU17" s="913"/>
      <c r="AV17" s="913"/>
      <c r="AW17" s="913"/>
      <c r="AX17" s="914"/>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0</v>
      </c>
      <c r="AE18" s="875"/>
      <c r="AF18" s="875"/>
      <c r="AG18" s="875"/>
      <c r="AH18" s="875"/>
      <c r="AI18" s="875"/>
      <c r="AJ18" s="876"/>
      <c r="AK18" s="874">
        <f>SUM(AK13:AQ17)</f>
        <v>0</v>
      </c>
      <c r="AL18" s="875"/>
      <c r="AM18" s="875"/>
      <c r="AN18" s="875"/>
      <c r="AO18" s="875"/>
      <c r="AP18" s="875"/>
      <c r="AQ18" s="876"/>
      <c r="AR18" s="874">
        <f>SUM(AR13:AX17)</f>
        <v>90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c r="Q19" s="657"/>
      <c r="R19" s="657"/>
      <c r="S19" s="657"/>
      <c r="T19" s="657"/>
      <c r="U19" s="657"/>
      <c r="V19" s="658"/>
      <c r="W19" s="656"/>
      <c r="X19" s="657"/>
      <c r="Y19" s="657"/>
      <c r="Z19" s="657"/>
      <c r="AA19" s="657"/>
      <c r="AB19" s="657"/>
      <c r="AC19" s="658"/>
      <c r="AD19" s="656"/>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5"/>
      <c r="B21" s="846"/>
      <c r="C21" s="846"/>
      <c r="D21" s="846"/>
      <c r="E21" s="846"/>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3" t="s">
        <v>559</v>
      </c>
      <c r="B22" s="964"/>
      <c r="C22" s="964"/>
      <c r="D22" s="964"/>
      <c r="E22" s="964"/>
      <c r="F22" s="965"/>
      <c r="G22" s="950" t="s">
        <v>456</v>
      </c>
      <c r="H22" s="221"/>
      <c r="I22" s="221"/>
      <c r="J22" s="221"/>
      <c r="K22" s="221"/>
      <c r="L22" s="221"/>
      <c r="M22" s="221"/>
      <c r="N22" s="221"/>
      <c r="O22" s="222"/>
      <c r="P22" s="935" t="s">
        <v>520</v>
      </c>
      <c r="Q22" s="221"/>
      <c r="R22" s="221"/>
      <c r="S22" s="221"/>
      <c r="T22" s="221"/>
      <c r="U22" s="221"/>
      <c r="V22" s="222"/>
      <c r="W22" s="935" t="s">
        <v>516</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 customHeight="1" x14ac:dyDescent="0.15">
      <c r="A23" s="966"/>
      <c r="B23" s="967"/>
      <c r="C23" s="967"/>
      <c r="D23" s="967"/>
      <c r="E23" s="967"/>
      <c r="F23" s="968"/>
      <c r="G23" s="951" t="s">
        <v>581</v>
      </c>
      <c r="H23" s="952"/>
      <c r="I23" s="952"/>
      <c r="J23" s="952"/>
      <c r="K23" s="952"/>
      <c r="L23" s="952"/>
      <c r="M23" s="952"/>
      <c r="N23" s="952"/>
      <c r="O23" s="953"/>
      <c r="P23" s="915">
        <v>0</v>
      </c>
      <c r="Q23" s="916"/>
      <c r="R23" s="916"/>
      <c r="S23" s="916"/>
      <c r="T23" s="916"/>
      <c r="U23" s="916"/>
      <c r="V23" s="936"/>
      <c r="W23" s="915">
        <v>89.099000000000004</v>
      </c>
      <c r="X23" s="916"/>
      <c r="Y23" s="916"/>
      <c r="Z23" s="916"/>
      <c r="AA23" s="916"/>
      <c r="AB23" s="916"/>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582</v>
      </c>
      <c r="H24" s="955"/>
      <c r="I24" s="955"/>
      <c r="J24" s="955"/>
      <c r="K24" s="955"/>
      <c r="L24" s="955"/>
      <c r="M24" s="955"/>
      <c r="N24" s="955"/>
      <c r="O24" s="956"/>
      <c r="P24" s="656">
        <v>0</v>
      </c>
      <c r="Q24" s="657"/>
      <c r="R24" s="657"/>
      <c r="S24" s="657"/>
      <c r="T24" s="657"/>
      <c r="U24" s="657"/>
      <c r="V24" s="658"/>
      <c r="W24" s="656">
        <v>0.90100000000000002</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460</v>
      </c>
      <c r="H28" s="958"/>
      <c r="I28" s="958"/>
      <c r="J28" s="958"/>
      <c r="K28" s="958"/>
      <c r="L28" s="958"/>
      <c r="M28" s="958"/>
      <c r="N28" s="958"/>
      <c r="O28" s="959"/>
      <c r="P28" s="874">
        <f>P29-SUM(P23:P27)</f>
        <v>0</v>
      </c>
      <c r="Q28" s="875"/>
      <c r="R28" s="875"/>
      <c r="S28" s="875"/>
      <c r="T28" s="875"/>
      <c r="U28" s="875"/>
      <c r="V28" s="876"/>
      <c r="W28" s="874">
        <f>W29-SUM(W23:W27)</f>
        <v>0</v>
      </c>
      <c r="X28" s="875"/>
      <c r="Y28" s="875"/>
      <c r="Z28" s="875"/>
      <c r="AA28" s="875"/>
      <c r="AB28" s="875"/>
      <c r="AC28" s="87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457</v>
      </c>
      <c r="H29" s="961"/>
      <c r="I29" s="961"/>
      <c r="J29" s="961"/>
      <c r="K29" s="961"/>
      <c r="L29" s="961"/>
      <c r="M29" s="961"/>
      <c r="N29" s="961"/>
      <c r="O29" s="962"/>
      <c r="P29" s="656">
        <v>0</v>
      </c>
      <c r="Q29" s="657"/>
      <c r="R29" s="657"/>
      <c r="S29" s="657"/>
      <c r="T29" s="657"/>
      <c r="U29" s="657"/>
      <c r="V29" s="658"/>
      <c r="W29" s="932">
        <f>AR13</f>
        <v>90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7" t="s">
        <v>472</v>
      </c>
      <c r="B30" s="858"/>
      <c r="C30" s="858"/>
      <c r="D30" s="858"/>
      <c r="E30" s="858"/>
      <c r="F30" s="859"/>
      <c r="G30" s="772" t="s">
        <v>264</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535</v>
      </c>
      <c r="AF30" s="855"/>
      <c r="AG30" s="855"/>
      <c r="AH30" s="856"/>
      <c r="AI30" s="854" t="s">
        <v>532</v>
      </c>
      <c r="AJ30" s="855"/>
      <c r="AK30" s="855"/>
      <c r="AL30" s="856"/>
      <c r="AM30" s="911" t="s">
        <v>527</v>
      </c>
      <c r="AN30" s="911"/>
      <c r="AO30" s="911"/>
      <c r="AP30" s="854"/>
      <c r="AQ30" s="766" t="s">
        <v>353</v>
      </c>
      <c r="AR30" s="767"/>
      <c r="AS30" s="767"/>
      <c r="AT30" s="768"/>
      <c r="AU30" s="773" t="s">
        <v>252</v>
      </c>
      <c r="AV30" s="773"/>
      <c r="AW30" s="773"/>
      <c r="AX30" s="912"/>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c r="AR31" s="199"/>
      <c r="AS31" s="132" t="s">
        <v>354</v>
      </c>
      <c r="AT31" s="133"/>
      <c r="AU31" s="198">
        <v>32</v>
      </c>
      <c r="AV31" s="198"/>
      <c r="AW31" s="397" t="s">
        <v>299</v>
      </c>
      <c r="AX31" s="398"/>
    </row>
    <row r="32" spans="1:50" ht="23.25" customHeight="1" x14ac:dyDescent="0.15">
      <c r="A32" s="402"/>
      <c r="B32" s="400"/>
      <c r="C32" s="400"/>
      <c r="D32" s="400"/>
      <c r="E32" s="400"/>
      <c r="F32" s="401"/>
      <c r="G32" s="563" t="s">
        <v>583</v>
      </c>
      <c r="H32" s="564"/>
      <c r="I32" s="564"/>
      <c r="J32" s="564"/>
      <c r="K32" s="564"/>
      <c r="L32" s="564"/>
      <c r="M32" s="564"/>
      <c r="N32" s="564"/>
      <c r="O32" s="565"/>
      <c r="P32" s="124" t="s">
        <v>594</v>
      </c>
      <c r="Q32" s="104"/>
      <c r="R32" s="104"/>
      <c r="S32" s="104"/>
      <c r="T32" s="104"/>
      <c r="U32" s="104"/>
      <c r="V32" s="104"/>
      <c r="W32" s="104"/>
      <c r="X32" s="105"/>
      <c r="Y32" s="470" t="s">
        <v>12</v>
      </c>
      <c r="Z32" s="530"/>
      <c r="AA32" s="531"/>
      <c r="AB32" s="460" t="s">
        <v>580</v>
      </c>
      <c r="AC32" s="460"/>
      <c r="AD32" s="460"/>
      <c r="AE32" s="217" t="s">
        <v>580</v>
      </c>
      <c r="AF32" s="218"/>
      <c r="AG32" s="218"/>
      <c r="AH32" s="218"/>
      <c r="AI32" s="217" t="s">
        <v>580</v>
      </c>
      <c r="AJ32" s="218"/>
      <c r="AK32" s="218"/>
      <c r="AL32" s="218"/>
      <c r="AM32" s="217" t="s">
        <v>580</v>
      </c>
      <c r="AN32" s="218"/>
      <c r="AO32" s="218"/>
      <c r="AP32" s="218"/>
      <c r="AQ32" s="339"/>
      <c r="AR32" s="206"/>
      <c r="AS32" s="206"/>
      <c r="AT32" s="340"/>
      <c r="AU32" s="218" t="s">
        <v>580</v>
      </c>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66"/>
      <c r="Q33" s="107"/>
      <c r="R33" s="107"/>
      <c r="S33" s="107"/>
      <c r="T33" s="107"/>
      <c r="U33" s="107"/>
      <c r="V33" s="107"/>
      <c r="W33" s="107"/>
      <c r="X33" s="108"/>
      <c r="Y33" s="414" t="s">
        <v>54</v>
      </c>
      <c r="Z33" s="415"/>
      <c r="AA33" s="416"/>
      <c r="AB33" s="522" t="s">
        <v>580</v>
      </c>
      <c r="AC33" s="522"/>
      <c r="AD33" s="522"/>
      <c r="AE33" s="217" t="s">
        <v>580</v>
      </c>
      <c r="AF33" s="218"/>
      <c r="AG33" s="218"/>
      <c r="AH33" s="218"/>
      <c r="AI33" s="217" t="s">
        <v>580</v>
      </c>
      <c r="AJ33" s="218"/>
      <c r="AK33" s="218"/>
      <c r="AL33" s="218"/>
      <c r="AM33" s="217" t="s">
        <v>580</v>
      </c>
      <c r="AN33" s="218"/>
      <c r="AO33" s="218"/>
      <c r="AP33" s="218"/>
      <c r="AQ33" s="339"/>
      <c r="AR33" s="206"/>
      <c r="AS33" s="206"/>
      <c r="AT33" s="340"/>
      <c r="AU33" s="218">
        <v>50</v>
      </c>
      <c r="AV33" s="218"/>
      <c r="AW33" s="218"/>
      <c r="AX33" s="220"/>
    </row>
    <row r="34" spans="1:50" ht="23.25" customHeight="1" x14ac:dyDescent="0.15">
      <c r="A34" s="402"/>
      <c r="B34" s="400"/>
      <c r="C34" s="400"/>
      <c r="D34" s="400"/>
      <c r="E34" s="400"/>
      <c r="F34" s="401"/>
      <c r="G34" s="569"/>
      <c r="H34" s="570"/>
      <c r="I34" s="570"/>
      <c r="J34" s="570"/>
      <c r="K34" s="570"/>
      <c r="L34" s="570"/>
      <c r="M34" s="570"/>
      <c r="N34" s="570"/>
      <c r="O34" s="571"/>
      <c r="P34" s="126"/>
      <c r="Q34" s="110"/>
      <c r="R34" s="110"/>
      <c r="S34" s="110"/>
      <c r="T34" s="110"/>
      <c r="U34" s="110"/>
      <c r="V34" s="110"/>
      <c r="W34" s="110"/>
      <c r="X34" s="111"/>
      <c r="Y34" s="414" t="s">
        <v>13</v>
      </c>
      <c r="Z34" s="415"/>
      <c r="AA34" s="416"/>
      <c r="AB34" s="555" t="s">
        <v>300</v>
      </c>
      <c r="AC34" s="555"/>
      <c r="AD34" s="555"/>
      <c r="AE34" s="217" t="s">
        <v>580</v>
      </c>
      <c r="AF34" s="218"/>
      <c r="AG34" s="218"/>
      <c r="AH34" s="218"/>
      <c r="AI34" s="217" t="s">
        <v>580</v>
      </c>
      <c r="AJ34" s="218"/>
      <c r="AK34" s="218"/>
      <c r="AL34" s="218"/>
      <c r="AM34" s="217" t="s">
        <v>580</v>
      </c>
      <c r="AN34" s="218"/>
      <c r="AO34" s="218"/>
      <c r="AP34" s="218"/>
      <c r="AQ34" s="339"/>
      <c r="AR34" s="206"/>
      <c r="AS34" s="206"/>
      <c r="AT34" s="340"/>
      <c r="AU34" s="218" t="s">
        <v>580</v>
      </c>
      <c r="AV34" s="218"/>
      <c r="AW34" s="218"/>
      <c r="AX34" s="220"/>
    </row>
    <row r="35" spans="1:50" ht="23.25" customHeight="1" x14ac:dyDescent="0.15">
      <c r="A35" s="225" t="s">
        <v>505</v>
      </c>
      <c r="B35" s="226"/>
      <c r="C35" s="226"/>
      <c r="D35" s="226"/>
      <c r="E35" s="226"/>
      <c r="F35" s="227"/>
      <c r="G35" s="231" t="s">
        <v>584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06"/>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15">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06"/>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0" t="s">
        <v>252</v>
      </c>
      <c r="AV51" s="920"/>
      <c r="AW51" s="920"/>
      <c r="AX51" s="921"/>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0" t="s">
        <v>252</v>
      </c>
      <c r="AV58" s="920"/>
      <c r="AW58" s="920"/>
      <c r="AX58" s="921"/>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6"/>
      <c r="AF77" s="887"/>
      <c r="AG77" s="887"/>
      <c r="AH77" s="887"/>
      <c r="AI77" s="886"/>
      <c r="AJ77" s="887"/>
      <c r="AK77" s="887"/>
      <c r="AL77" s="887"/>
      <c r="AM77" s="886"/>
      <c r="AN77" s="887"/>
      <c r="AO77" s="887"/>
      <c r="AP77" s="887"/>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18.75" hidden="1" customHeight="1" x14ac:dyDescent="0.15">
      <c r="A80" s="860"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1"/>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1"/>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1"/>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1"/>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1"/>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1"/>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1"/>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1"/>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1"/>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1"/>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1"/>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1"/>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2"/>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591</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566</v>
      </c>
      <c r="AC101" s="460"/>
      <c r="AD101" s="460"/>
      <c r="AE101" s="217" t="s">
        <v>566</v>
      </c>
      <c r="AF101" s="218"/>
      <c r="AG101" s="218"/>
      <c r="AH101" s="218"/>
      <c r="AI101" s="217" t="s">
        <v>566</v>
      </c>
      <c r="AJ101" s="218"/>
      <c r="AK101" s="218"/>
      <c r="AL101" s="218"/>
      <c r="AM101" s="217" t="s">
        <v>566</v>
      </c>
      <c r="AN101" s="218"/>
      <c r="AO101" s="218"/>
      <c r="AP101" s="218"/>
      <c r="AQ101" s="217" t="s">
        <v>566</v>
      </c>
      <c r="AR101" s="218"/>
      <c r="AS101" s="218"/>
      <c r="AT101" s="218"/>
      <c r="AU101" s="217" t="s">
        <v>601</v>
      </c>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566</v>
      </c>
      <c r="AC102" s="460"/>
      <c r="AD102" s="460"/>
      <c r="AE102" s="217" t="s">
        <v>566</v>
      </c>
      <c r="AF102" s="218"/>
      <c r="AG102" s="218"/>
      <c r="AH102" s="218"/>
      <c r="AI102" s="217" t="s">
        <v>566</v>
      </c>
      <c r="AJ102" s="218"/>
      <c r="AK102" s="218"/>
      <c r="AL102" s="218"/>
      <c r="AM102" s="217" t="s">
        <v>566</v>
      </c>
      <c r="AN102" s="218"/>
      <c r="AO102" s="218"/>
      <c r="AP102" s="218"/>
      <c r="AQ102" s="217" t="s">
        <v>566</v>
      </c>
      <c r="AR102" s="218"/>
      <c r="AS102" s="218"/>
      <c r="AT102" s="218"/>
      <c r="AU102" s="272">
        <v>2</v>
      </c>
      <c r="AV102" s="273"/>
      <c r="AW102" s="273"/>
      <c r="AX102" s="318"/>
    </row>
    <row r="103" spans="1:60" ht="31.5" hidden="1"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hidden="1" customHeight="1" x14ac:dyDescent="0.15">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t="s">
        <v>590</v>
      </c>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592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c r="AC116" s="462"/>
      <c r="AD116" s="463"/>
      <c r="AE116" s="417"/>
      <c r="AF116" s="417"/>
      <c r="AG116" s="417"/>
      <c r="AH116" s="417"/>
      <c r="AI116" s="417"/>
      <c r="AJ116" s="417"/>
      <c r="AK116" s="417"/>
      <c r="AL116" s="417"/>
      <c r="AM116" s="417"/>
      <c r="AN116" s="417"/>
      <c r="AO116" s="417"/>
      <c r="AP116" s="417"/>
      <c r="AQ116" s="217"/>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481</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5"/>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6"/>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2"/>
      <c r="Z127" s="923"/>
      <c r="AA127" s="924"/>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585</v>
      </c>
      <c r="H130" s="928"/>
      <c r="I130" s="928"/>
      <c r="J130" s="928"/>
      <c r="K130" s="928"/>
      <c r="L130" s="928"/>
      <c r="M130" s="928"/>
      <c r="N130" s="928"/>
      <c r="O130" s="928"/>
      <c r="P130" s="928"/>
      <c r="Q130" s="928"/>
      <c r="R130" s="928"/>
      <c r="S130" s="928"/>
      <c r="T130" s="928"/>
      <c r="U130" s="928"/>
      <c r="V130" s="928"/>
      <c r="W130" s="928"/>
      <c r="X130" s="928"/>
      <c r="Y130" s="928"/>
      <c r="Z130" s="928"/>
      <c r="AA130" s="928"/>
      <c r="AB130" s="928"/>
      <c r="AC130" s="928"/>
      <c r="AD130" s="928"/>
      <c r="AE130" s="928"/>
      <c r="AF130" s="928"/>
      <c r="AG130" s="928"/>
      <c r="AH130" s="928"/>
      <c r="AI130" s="928"/>
      <c r="AJ130" s="928"/>
      <c r="AK130" s="928"/>
      <c r="AL130" s="928"/>
      <c r="AM130" s="928"/>
      <c r="AN130" s="928"/>
      <c r="AO130" s="928"/>
      <c r="AP130" s="928"/>
      <c r="AQ130" s="928"/>
      <c r="AR130" s="928"/>
      <c r="AS130" s="928"/>
      <c r="AT130" s="928"/>
      <c r="AU130" s="928"/>
      <c r="AV130" s="928"/>
      <c r="AW130" s="928"/>
      <c r="AX130" s="929"/>
    </row>
    <row r="131" spans="1:50" ht="45" customHeight="1" x14ac:dyDescent="0.15">
      <c r="A131" s="188"/>
      <c r="B131" s="185"/>
      <c r="C131" s="179"/>
      <c r="D131" s="185"/>
      <c r="E131" s="173" t="s">
        <v>385</v>
      </c>
      <c r="F131" s="174"/>
      <c r="G131" s="927" t="s">
        <v>586</v>
      </c>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899"/>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v>32</v>
      </c>
      <c r="AV133" s="199"/>
      <c r="AW133" s="132" t="s">
        <v>299</v>
      </c>
      <c r="AX133" s="194"/>
    </row>
    <row r="134" spans="1:50" ht="39.75" customHeight="1" x14ac:dyDescent="0.15">
      <c r="A134" s="188"/>
      <c r="B134" s="185"/>
      <c r="C134" s="179"/>
      <c r="D134" s="185"/>
      <c r="E134" s="179"/>
      <c r="F134" s="180"/>
      <c r="G134" s="103" t="s">
        <v>587</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c r="AC134" s="204"/>
      <c r="AD134" s="204"/>
      <c r="AE134" s="205">
        <v>14</v>
      </c>
      <c r="AF134" s="206"/>
      <c r="AG134" s="206"/>
      <c r="AH134" s="206"/>
      <c r="AI134" s="205">
        <v>17</v>
      </c>
      <c r="AJ134" s="206"/>
      <c r="AK134" s="206"/>
      <c r="AL134" s="206"/>
      <c r="AM134" s="205">
        <v>31</v>
      </c>
      <c r="AN134" s="206"/>
      <c r="AO134" s="206"/>
      <c r="AP134" s="206"/>
      <c r="AQ134" s="205"/>
      <c r="AR134" s="206"/>
      <c r="AS134" s="206"/>
      <c r="AT134" s="206"/>
      <c r="AU134" s="205" t="s">
        <v>588</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v>14</v>
      </c>
      <c r="AF135" s="206"/>
      <c r="AG135" s="206"/>
      <c r="AH135" s="206"/>
      <c r="AI135" s="205">
        <v>17</v>
      </c>
      <c r="AJ135" s="206"/>
      <c r="AK135" s="206"/>
      <c r="AL135" s="206"/>
      <c r="AM135" s="205">
        <v>25</v>
      </c>
      <c r="AN135" s="206"/>
      <c r="AO135" s="206"/>
      <c r="AP135" s="206"/>
      <c r="AQ135" s="205"/>
      <c r="AR135" s="206"/>
      <c r="AS135" s="206"/>
      <c r="AT135" s="206"/>
      <c r="AU135" s="205">
        <v>50</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561</v>
      </c>
      <c r="D430" s="930"/>
      <c r="E430" s="173" t="s">
        <v>545</v>
      </c>
      <c r="F430" s="894"/>
      <c r="G430" s="895" t="s">
        <v>373</v>
      </c>
      <c r="H430" s="122"/>
      <c r="I430" s="122"/>
      <c r="J430" s="896"/>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row>
    <row r="431" spans="1:50" ht="18.75" hidden="1"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hidden="1"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354</v>
      </c>
      <c r="AH432" s="133"/>
      <c r="AI432" s="155"/>
      <c r="AJ432" s="155"/>
      <c r="AK432" s="155"/>
      <c r="AL432" s="153"/>
      <c r="AM432" s="155"/>
      <c r="AN432" s="155"/>
      <c r="AO432" s="155"/>
      <c r="AP432" s="153"/>
      <c r="AQ432" s="589"/>
      <c r="AR432" s="199"/>
      <c r="AS432" s="132" t="s">
        <v>354</v>
      </c>
      <c r="AT432" s="133"/>
      <c r="AU432" s="199"/>
      <c r="AV432" s="199"/>
      <c r="AW432" s="132" t="s">
        <v>299</v>
      </c>
      <c r="AX432" s="194"/>
    </row>
    <row r="433" spans="1:50" ht="23.25" hidden="1" customHeight="1" x14ac:dyDescent="0.15">
      <c r="A433" s="188"/>
      <c r="B433" s="185"/>
      <c r="C433" s="179"/>
      <c r="D433" s="185"/>
      <c r="E433" s="341"/>
      <c r="F433" s="342"/>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39"/>
      <c r="AF433" s="206"/>
      <c r="AG433" s="206"/>
      <c r="AH433" s="206"/>
      <c r="AI433" s="339"/>
      <c r="AJ433" s="206"/>
      <c r="AK433" s="206"/>
      <c r="AL433" s="206"/>
      <c r="AM433" s="339"/>
      <c r="AN433" s="206"/>
      <c r="AO433" s="206"/>
      <c r="AP433" s="340"/>
      <c r="AQ433" s="339"/>
      <c r="AR433" s="206"/>
      <c r="AS433" s="206"/>
      <c r="AT433" s="340"/>
      <c r="AU433" s="206"/>
      <c r="AV433" s="206"/>
      <c r="AW433" s="206"/>
      <c r="AX433" s="207"/>
    </row>
    <row r="434" spans="1:50" ht="23.25" hidden="1"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39"/>
      <c r="AF434" s="206"/>
      <c r="AG434" s="206"/>
      <c r="AH434" s="340"/>
      <c r="AI434" s="339"/>
      <c r="AJ434" s="206"/>
      <c r="AK434" s="206"/>
      <c r="AL434" s="206"/>
      <c r="AM434" s="339"/>
      <c r="AN434" s="206"/>
      <c r="AO434" s="206"/>
      <c r="AP434" s="340"/>
      <c r="AQ434" s="339"/>
      <c r="AR434" s="206"/>
      <c r="AS434" s="206"/>
      <c r="AT434" s="340"/>
      <c r="AU434" s="206"/>
      <c r="AV434" s="206"/>
      <c r="AW434" s="206"/>
      <c r="AX434" s="207"/>
    </row>
    <row r="435" spans="1:50" ht="23.25" hidden="1"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c r="AF435" s="206"/>
      <c r="AG435" s="206"/>
      <c r="AH435" s="340"/>
      <c r="AI435" s="339"/>
      <c r="AJ435" s="206"/>
      <c r="AK435" s="206"/>
      <c r="AL435" s="206"/>
      <c r="AM435" s="339"/>
      <c r="AN435" s="206"/>
      <c r="AO435" s="206"/>
      <c r="AP435" s="340"/>
      <c r="AQ435" s="339"/>
      <c r="AR435" s="206"/>
      <c r="AS435" s="206"/>
      <c r="AT435" s="340"/>
      <c r="AU435" s="206"/>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hidden="1"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hidden="1" customHeight="1" x14ac:dyDescent="0.15">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895" t="s">
        <v>373</v>
      </c>
      <c r="H484" s="122"/>
      <c r="I484" s="122"/>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895" t="s">
        <v>373</v>
      </c>
      <c r="H538" s="122"/>
      <c r="I538" s="122"/>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895" t="s">
        <v>373</v>
      </c>
      <c r="H592" s="122"/>
      <c r="I592" s="122"/>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895" t="s">
        <v>373</v>
      </c>
      <c r="H646" s="122"/>
      <c r="I646" s="122"/>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18" t="s">
        <v>31</v>
      </c>
      <c r="AH701" s="381"/>
      <c r="AI701" s="381"/>
      <c r="AJ701" s="381"/>
      <c r="AK701" s="381"/>
      <c r="AL701" s="381"/>
      <c r="AM701" s="381"/>
      <c r="AN701" s="381"/>
      <c r="AO701" s="381"/>
      <c r="AP701" s="381"/>
      <c r="AQ701" s="381"/>
      <c r="AR701" s="381"/>
      <c r="AS701" s="381"/>
      <c r="AT701" s="381"/>
      <c r="AU701" s="381"/>
      <c r="AV701" s="381"/>
      <c r="AW701" s="381"/>
      <c r="AX701" s="819"/>
    </row>
    <row r="702" spans="1:50" ht="60" customHeight="1" x14ac:dyDescent="0.15">
      <c r="A702" s="866" t="s">
        <v>258</v>
      </c>
      <c r="B702" s="867"/>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576</v>
      </c>
      <c r="AE702" s="345"/>
      <c r="AF702" s="345"/>
      <c r="AG702" s="384" t="s">
        <v>599</v>
      </c>
      <c r="AH702" s="385"/>
      <c r="AI702" s="385"/>
      <c r="AJ702" s="385"/>
      <c r="AK702" s="385"/>
      <c r="AL702" s="385"/>
      <c r="AM702" s="385"/>
      <c r="AN702" s="385"/>
      <c r="AO702" s="385"/>
      <c r="AP702" s="385"/>
      <c r="AQ702" s="385"/>
      <c r="AR702" s="385"/>
      <c r="AS702" s="385"/>
      <c r="AT702" s="385"/>
      <c r="AU702" s="385"/>
      <c r="AV702" s="385"/>
      <c r="AW702" s="385"/>
      <c r="AX702" s="386"/>
    </row>
    <row r="703" spans="1:50" ht="60" customHeight="1" x14ac:dyDescent="0.15">
      <c r="A703" s="868"/>
      <c r="B703" s="869"/>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91"/>
      <c r="AD703" s="327" t="s">
        <v>576</v>
      </c>
      <c r="AE703" s="328"/>
      <c r="AF703" s="328"/>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60" customHeight="1" x14ac:dyDescent="0.15">
      <c r="A704" s="870"/>
      <c r="B704" s="871"/>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831" t="s">
        <v>576</v>
      </c>
      <c r="AE704" s="832"/>
      <c r="AF704" s="832"/>
      <c r="AG704" s="166" t="s">
        <v>600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9" t="s">
        <v>39</v>
      </c>
      <c r="B705" s="640"/>
      <c r="C705" s="815" t="s">
        <v>41</v>
      </c>
      <c r="D705" s="816"/>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7"/>
      <c r="AD705" s="713" t="s">
        <v>595</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1"/>
      <c r="B706" s="642"/>
      <c r="C706" s="791"/>
      <c r="D706" s="792"/>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1"/>
      <c r="B707" s="642"/>
      <c r="C707" s="793"/>
      <c r="D707" s="794"/>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9"/>
      <c r="AE707" s="830"/>
      <c r="AF707" s="830"/>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1"/>
      <c r="B708" s="643"/>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3" t="s">
        <v>595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595</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595</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595</v>
      </c>
      <c r="AE711" s="328"/>
      <c r="AF711" s="328"/>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327" t="s">
        <v>595</v>
      </c>
      <c r="AE712" s="328"/>
      <c r="AF712" s="328"/>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595</v>
      </c>
      <c r="AE713" s="328"/>
      <c r="AF713" s="328"/>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327" t="s">
        <v>595</v>
      </c>
      <c r="AE714" s="328"/>
      <c r="AF714" s="32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1"/>
      <c r="C715" s="782" t="s">
        <v>447</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595</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595</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625" t="s">
        <v>595</v>
      </c>
      <c r="AE717" s="626"/>
      <c r="AF717" s="626"/>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625" t="s">
        <v>595</v>
      </c>
      <c r="AE718" s="626"/>
      <c r="AF718" s="626"/>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hidden="1" customHeight="1" x14ac:dyDescent="0.15">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hidden="1" customHeight="1" x14ac:dyDescent="0.15">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hidden="1" customHeight="1" x14ac:dyDescent="0.15">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9" t="s">
        <v>48</v>
      </c>
      <c r="B726" s="799"/>
      <c r="C726" s="809" t="s">
        <v>53</v>
      </c>
      <c r="D726" s="833"/>
      <c r="E726" s="833"/>
      <c r="F726" s="834"/>
      <c r="G726" s="576" t="s">
        <v>596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0"/>
      <c r="B727" s="801"/>
      <c r="C727" s="747" t="s">
        <v>57</v>
      </c>
      <c r="D727" s="748"/>
      <c r="E727" s="748"/>
      <c r="F727" s="749"/>
      <c r="G727" s="574" t="s">
        <v>597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6"/>
      <c r="B731" s="797"/>
      <c r="C731" s="797"/>
      <c r="D731" s="797"/>
      <c r="E731" s="798"/>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602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549</v>
      </c>
      <c r="B737" s="209"/>
      <c r="C737" s="209"/>
      <c r="D737" s="210"/>
      <c r="E737" s="989"/>
      <c r="F737" s="989"/>
      <c r="G737" s="989"/>
      <c r="H737" s="989"/>
      <c r="I737" s="989"/>
      <c r="J737" s="989"/>
      <c r="K737" s="989"/>
      <c r="L737" s="989"/>
      <c r="M737" s="989"/>
      <c r="N737" s="364" t="s">
        <v>542</v>
      </c>
      <c r="O737" s="364"/>
      <c r="P737" s="364"/>
      <c r="Q737" s="364"/>
      <c r="R737" s="989"/>
      <c r="S737" s="989"/>
      <c r="T737" s="989"/>
      <c r="U737" s="989"/>
      <c r="V737" s="989"/>
      <c r="W737" s="989"/>
      <c r="X737" s="989"/>
      <c r="Y737" s="989"/>
      <c r="Z737" s="989"/>
      <c r="AA737" s="364" t="s">
        <v>541</v>
      </c>
      <c r="AB737" s="364"/>
      <c r="AC737" s="364"/>
      <c r="AD737" s="364"/>
      <c r="AE737" s="989"/>
      <c r="AF737" s="989"/>
      <c r="AG737" s="989"/>
      <c r="AH737" s="989"/>
      <c r="AI737" s="989"/>
      <c r="AJ737" s="989"/>
      <c r="AK737" s="989"/>
      <c r="AL737" s="989"/>
      <c r="AM737" s="989"/>
      <c r="AN737" s="364" t="s">
        <v>540</v>
      </c>
      <c r="AO737" s="364"/>
      <c r="AP737" s="364"/>
      <c r="AQ737" s="364"/>
      <c r="AR737" s="981"/>
      <c r="AS737" s="982"/>
      <c r="AT737" s="982"/>
      <c r="AU737" s="982"/>
      <c r="AV737" s="982"/>
      <c r="AW737" s="982"/>
      <c r="AX737" s="983"/>
      <c r="AY737" s="88"/>
      <c r="AZ737" s="88"/>
    </row>
    <row r="738" spans="1:52" ht="24.75" customHeight="1" x14ac:dyDescent="0.15">
      <c r="A738" s="990" t="s">
        <v>539</v>
      </c>
      <c r="B738" s="209"/>
      <c r="C738" s="209"/>
      <c r="D738" s="210"/>
      <c r="E738" s="989"/>
      <c r="F738" s="989"/>
      <c r="G738" s="989"/>
      <c r="H738" s="989"/>
      <c r="I738" s="989"/>
      <c r="J738" s="989"/>
      <c r="K738" s="989"/>
      <c r="L738" s="989"/>
      <c r="M738" s="989"/>
      <c r="N738" s="364" t="s">
        <v>538</v>
      </c>
      <c r="O738" s="364"/>
      <c r="P738" s="364"/>
      <c r="Q738" s="364"/>
      <c r="R738" s="989"/>
      <c r="S738" s="989"/>
      <c r="T738" s="989"/>
      <c r="U738" s="989"/>
      <c r="V738" s="989"/>
      <c r="W738" s="989"/>
      <c r="X738" s="989"/>
      <c r="Y738" s="989"/>
      <c r="Z738" s="989"/>
      <c r="AA738" s="364" t="s">
        <v>537</v>
      </c>
      <c r="AB738" s="364"/>
      <c r="AC738" s="364"/>
      <c r="AD738" s="364"/>
      <c r="AE738" s="989"/>
      <c r="AF738" s="989"/>
      <c r="AG738" s="989"/>
      <c r="AH738" s="989"/>
      <c r="AI738" s="989"/>
      <c r="AJ738" s="989"/>
      <c r="AK738" s="989"/>
      <c r="AL738" s="989"/>
      <c r="AM738" s="989"/>
      <c r="AN738" s="364" t="s">
        <v>533</v>
      </c>
      <c r="AO738" s="364"/>
      <c r="AP738" s="364"/>
      <c r="AQ738" s="364"/>
      <c r="AR738" s="981"/>
      <c r="AS738" s="982"/>
      <c r="AT738" s="982"/>
      <c r="AU738" s="982"/>
      <c r="AV738" s="982"/>
      <c r="AW738" s="982"/>
      <c r="AX738" s="983"/>
    </row>
    <row r="739" spans="1:52" ht="24.75" customHeight="1" thickBot="1" x14ac:dyDescent="0.2">
      <c r="A739" s="991" t="s">
        <v>529</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15">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0"/>
    </row>
    <row r="780" spans="1:50" ht="24.75" hidden="1" customHeight="1" x14ac:dyDescent="0.15">
      <c r="A780" s="630"/>
      <c r="B780" s="631"/>
      <c r="C780" s="631"/>
      <c r="D780" s="631"/>
      <c r="E780" s="631"/>
      <c r="F780" s="632"/>
      <c r="G780" s="809"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5"/>
      <c r="AC780" s="809"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2"/>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
      <c r="A791" s="630"/>
      <c r="B791" s="631"/>
      <c r="C791" s="631"/>
      <c r="D791" s="631"/>
      <c r="E791" s="631"/>
      <c r="F791" s="632"/>
      <c r="G791" s="820" t="s">
        <v>20</v>
      </c>
      <c r="H791" s="821"/>
      <c r="I791" s="821"/>
      <c r="J791" s="821"/>
      <c r="K791" s="821"/>
      <c r="L791" s="822"/>
      <c r="M791" s="823"/>
      <c r="N791" s="823"/>
      <c r="O791" s="823"/>
      <c r="P791" s="823"/>
      <c r="Q791" s="823"/>
      <c r="R791" s="823"/>
      <c r="S791" s="823"/>
      <c r="T791" s="823"/>
      <c r="U791" s="823"/>
      <c r="V791" s="823"/>
      <c r="W791" s="823"/>
      <c r="X791" s="824"/>
      <c r="Y791" s="825">
        <f>SUM(Y781:AB790)</f>
        <v>0</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15">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0"/>
    </row>
    <row r="793" spans="1:50" ht="24.75" hidden="1" customHeight="1" x14ac:dyDescent="0.15">
      <c r="A793" s="630"/>
      <c r="B793" s="631"/>
      <c r="C793" s="631"/>
      <c r="D793" s="631"/>
      <c r="E793" s="631"/>
      <c r="F793" s="632"/>
      <c r="G793" s="809"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5"/>
      <c r="AC793" s="809"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2"/>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0"/>
    </row>
    <row r="806" spans="1:50" ht="24.75" hidden="1" customHeight="1" x14ac:dyDescent="0.15">
      <c r="A806" s="630"/>
      <c r="B806" s="631"/>
      <c r="C806" s="631"/>
      <c r="D806" s="631"/>
      <c r="E806" s="631"/>
      <c r="F806" s="632"/>
      <c r="G806" s="809"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5"/>
      <c r="AC806" s="809"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2"/>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0"/>
    </row>
    <row r="819" spans="1:50" ht="24.75" hidden="1" customHeight="1" x14ac:dyDescent="0.15">
      <c r="A819" s="630"/>
      <c r="B819" s="631"/>
      <c r="C819" s="631"/>
      <c r="D819" s="631"/>
      <c r="E819" s="631"/>
      <c r="F819" s="632"/>
      <c r="G819" s="809"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5"/>
      <c r="AC819" s="809"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2"/>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900" t="s">
        <v>266</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19">
      <formula>IF(RIGHT(TEXT(P14,"0.#"),1)=".",FALSE,TRUE)</formula>
    </cfRule>
    <cfRule type="expression" dxfId="2798" priority="14020">
      <formula>IF(RIGHT(TEXT(P14,"0.#"),1)=".",TRUE,FALSE)</formula>
    </cfRule>
  </conditionalFormatting>
  <conditionalFormatting sqref="AE32">
    <cfRule type="expression" dxfId="2797" priority="14009">
      <formula>IF(RIGHT(TEXT(AE32,"0.#"),1)=".",FALSE,TRUE)</formula>
    </cfRule>
    <cfRule type="expression" dxfId="2796" priority="14010">
      <formula>IF(RIGHT(TEXT(AE32,"0.#"),1)=".",TRUE,FALSE)</formula>
    </cfRule>
  </conditionalFormatting>
  <conditionalFormatting sqref="P18:AX18">
    <cfRule type="expression" dxfId="2795" priority="13895">
      <formula>IF(RIGHT(TEXT(P18,"0.#"),1)=".",FALSE,TRUE)</formula>
    </cfRule>
    <cfRule type="expression" dxfId="2794" priority="13896">
      <formula>IF(RIGHT(TEXT(P18,"0.#"),1)=".",TRUE,FALSE)</formula>
    </cfRule>
  </conditionalFormatting>
  <conditionalFormatting sqref="Y782">
    <cfRule type="expression" dxfId="2793" priority="13891">
      <formula>IF(RIGHT(TEXT(Y782,"0.#"),1)=".",FALSE,TRUE)</formula>
    </cfRule>
    <cfRule type="expression" dxfId="2792" priority="13892">
      <formula>IF(RIGHT(TEXT(Y782,"0.#"),1)=".",TRUE,FALSE)</formula>
    </cfRule>
  </conditionalFormatting>
  <conditionalFormatting sqref="Y791">
    <cfRule type="expression" dxfId="2791" priority="13887">
      <formula>IF(RIGHT(TEXT(Y791,"0.#"),1)=".",FALSE,TRUE)</formula>
    </cfRule>
    <cfRule type="expression" dxfId="2790" priority="13888">
      <formula>IF(RIGHT(TEXT(Y791,"0.#"),1)=".",TRUE,FALSE)</formula>
    </cfRule>
  </conditionalFormatting>
  <conditionalFormatting sqref="Y822:Y829 Y820 Y809:Y816 Y807 Y796:Y803 Y794">
    <cfRule type="expression" dxfId="2789" priority="13669">
      <formula>IF(RIGHT(TEXT(Y794,"0.#"),1)=".",FALSE,TRUE)</formula>
    </cfRule>
    <cfRule type="expression" dxfId="2788" priority="13670">
      <formula>IF(RIGHT(TEXT(Y794,"0.#"),1)=".",TRUE,FALSE)</formula>
    </cfRule>
  </conditionalFormatting>
  <conditionalFormatting sqref="P16:AQ17 P15:AX15 P13:AX13">
    <cfRule type="expression" dxfId="2787" priority="13717">
      <formula>IF(RIGHT(TEXT(P13,"0.#"),1)=".",FALSE,TRUE)</formula>
    </cfRule>
    <cfRule type="expression" dxfId="2786" priority="13718">
      <formula>IF(RIGHT(TEXT(P13,"0.#"),1)=".",TRUE,FALSE)</formula>
    </cfRule>
  </conditionalFormatting>
  <conditionalFormatting sqref="P19:AJ19">
    <cfRule type="expression" dxfId="2785" priority="13715">
      <formula>IF(RIGHT(TEXT(P19,"0.#"),1)=".",FALSE,TRUE)</formula>
    </cfRule>
    <cfRule type="expression" dxfId="2784" priority="13716">
      <formula>IF(RIGHT(TEXT(P19,"0.#"),1)=".",TRUE,FALSE)</formula>
    </cfRule>
  </conditionalFormatting>
  <conditionalFormatting sqref="Y783:Y790 Y781">
    <cfRule type="expression" dxfId="2783" priority="13693">
      <formula>IF(RIGHT(TEXT(Y781,"0.#"),1)=".",FALSE,TRUE)</formula>
    </cfRule>
    <cfRule type="expression" dxfId="2782" priority="13694">
      <formula>IF(RIGHT(TEXT(Y781,"0.#"),1)=".",TRUE,FALSE)</formula>
    </cfRule>
  </conditionalFormatting>
  <conditionalFormatting sqref="AU782">
    <cfRule type="expression" dxfId="2781" priority="13691">
      <formula>IF(RIGHT(TEXT(AU782,"0.#"),1)=".",FALSE,TRUE)</formula>
    </cfRule>
    <cfRule type="expression" dxfId="2780" priority="13692">
      <formula>IF(RIGHT(TEXT(AU782,"0.#"),1)=".",TRUE,FALSE)</formula>
    </cfRule>
  </conditionalFormatting>
  <conditionalFormatting sqref="AU791">
    <cfRule type="expression" dxfId="2779" priority="13689">
      <formula>IF(RIGHT(TEXT(AU791,"0.#"),1)=".",FALSE,TRUE)</formula>
    </cfRule>
    <cfRule type="expression" dxfId="2778" priority="13690">
      <formula>IF(RIGHT(TEXT(AU791,"0.#"),1)=".",TRUE,FALSE)</formula>
    </cfRule>
  </conditionalFormatting>
  <conditionalFormatting sqref="AU783:AU790 AU781">
    <cfRule type="expression" dxfId="2777" priority="13687">
      <formula>IF(RIGHT(TEXT(AU781,"0.#"),1)=".",FALSE,TRUE)</formula>
    </cfRule>
    <cfRule type="expression" dxfId="2776" priority="13688">
      <formula>IF(RIGHT(TEXT(AU781,"0.#"),1)=".",TRUE,FALSE)</formula>
    </cfRule>
  </conditionalFormatting>
  <conditionalFormatting sqref="Y821 Y808 Y795">
    <cfRule type="expression" dxfId="2775" priority="13673">
      <formula>IF(RIGHT(TEXT(Y795,"0.#"),1)=".",FALSE,TRUE)</formula>
    </cfRule>
    <cfRule type="expression" dxfId="2774" priority="13674">
      <formula>IF(RIGHT(TEXT(Y795,"0.#"),1)=".",TRUE,FALSE)</formula>
    </cfRule>
  </conditionalFormatting>
  <conditionalFormatting sqref="Y830 Y817 Y804">
    <cfRule type="expression" dxfId="2773" priority="13671">
      <formula>IF(RIGHT(TEXT(Y804,"0.#"),1)=".",FALSE,TRUE)</formula>
    </cfRule>
    <cfRule type="expression" dxfId="2772" priority="13672">
      <formula>IF(RIGHT(TEXT(Y804,"0.#"),1)=".",TRUE,FALSE)</formula>
    </cfRule>
  </conditionalFormatting>
  <conditionalFormatting sqref="AU821 AU808 AU795">
    <cfRule type="expression" dxfId="2771" priority="13667">
      <formula>IF(RIGHT(TEXT(AU795,"0.#"),1)=".",FALSE,TRUE)</formula>
    </cfRule>
    <cfRule type="expression" dxfId="2770" priority="13668">
      <formula>IF(RIGHT(TEXT(AU795,"0.#"),1)=".",TRUE,FALSE)</formula>
    </cfRule>
  </conditionalFormatting>
  <conditionalFormatting sqref="AU830 AU817 AU804">
    <cfRule type="expression" dxfId="2769" priority="13665">
      <formula>IF(RIGHT(TEXT(AU804,"0.#"),1)=".",FALSE,TRUE)</formula>
    </cfRule>
    <cfRule type="expression" dxfId="2768" priority="13666">
      <formula>IF(RIGHT(TEXT(AU804,"0.#"),1)=".",TRUE,FALSE)</formula>
    </cfRule>
  </conditionalFormatting>
  <conditionalFormatting sqref="AU822:AU829 AU820 AU809:AU816 AU807 AU796:AU803 AU794">
    <cfRule type="expression" dxfId="2767" priority="13663">
      <formula>IF(RIGHT(TEXT(AU794,"0.#"),1)=".",FALSE,TRUE)</formula>
    </cfRule>
    <cfRule type="expression" dxfId="2766" priority="13664">
      <formula>IF(RIGHT(TEXT(AU794,"0.#"),1)=".",TRUE,FALSE)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3"/>
      <c r="AA2" s="824"/>
      <c r="AB2" s="1025" t="s">
        <v>11</v>
      </c>
      <c r="AC2" s="1026"/>
      <c r="AD2" s="1027"/>
      <c r="AE2" s="1031" t="s">
        <v>556</v>
      </c>
      <c r="AF2" s="1031"/>
      <c r="AG2" s="1031"/>
      <c r="AH2" s="1031"/>
      <c r="AI2" s="1031" t="s">
        <v>553</v>
      </c>
      <c r="AJ2" s="1031"/>
      <c r="AK2" s="1031"/>
      <c r="AL2" s="1031"/>
      <c r="AM2" s="1031" t="s">
        <v>527</v>
      </c>
      <c r="AN2" s="1031"/>
      <c r="AO2" s="1031"/>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3"/>
      <c r="AA9" s="824"/>
      <c r="AB9" s="1025" t="s">
        <v>11</v>
      </c>
      <c r="AC9" s="1026"/>
      <c r="AD9" s="1027"/>
      <c r="AE9" s="1031" t="s">
        <v>557</v>
      </c>
      <c r="AF9" s="1031"/>
      <c r="AG9" s="1031"/>
      <c r="AH9" s="1031"/>
      <c r="AI9" s="1031" t="s">
        <v>553</v>
      </c>
      <c r="AJ9" s="1031"/>
      <c r="AK9" s="1031"/>
      <c r="AL9" s="1031"/>
      <c r="AM9" s="1031" t="s">
        <v>527</v>
      </c>
      <c r="AN9" s="1031"/>
      <c r="AO9" s="1031"/>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3"/>
      <c r="AA16" s="824"/>
      <c r="AB16" s="1025" t="s">
        <v>11</v>
      </c>
      <c r="AC16" s="1026"/>
      <c r="AD16" s="1027"/>
      <c r="AE16" s="1031" t="s">
        <v>556</v>
      </c>
      <c r="AF16" s="1031"/>
      <c r="AG16" s="1031"/>
      <c r="AH16" s="1031"/>
      <c r="AI16" s="1031" t="s">
        <v>554</v>
      </c>
      <c r="AJ16" s="1031"/>
      <c r="AK16" s="1031"/>
      <c r="AL16" s="1031"/>
      <c r="AM16" s="1031" t="s">
        <v>527</v>
      </c>
      <c r="AN16" s="1031"/>
      <c r="AO16" s="1031"/>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3"/>
      <c r="AA23" s="824"/>
      <c r="AB23" s="1025" t="s">
        <v>11</v>
      </c>
      <c r="AC23" s="1026"/>
      <c r="AD23" s="1027"/>
      <c r="AE23" s="1031" t="s">
        <v>558</v>
      </c>
      <c r="AF23" s="1031"/>
      <c r="AG23" s="1031"/>
      <c r="AH23" s="1031"/>
      <c r="AI23" s="1031" t="s">
        <v>553</v>
      </c>
      <c r="AJ23" s="1031"/>
      <c r="AK23" s="1031"/>
      <c r="AL23" s="1031"/>
      <c r="AM23" s="1031" t="s">
        <v>527</v>
      </c>
      <c r="AN23" s="1031"/>
      <c r="AO23" s="1031"/>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3"/>
      <c r="AA30" s="824"/>
      <c r="AB30" s="1025" t="s">
        <v>11</v>
      </c>
      <c r="AC30" s="1026"/>
      <c r="AD30" s="1027"/>
      <c r="AE30" s="1031" t="s">
        <v>556</v>
      </c>
      <c r="AF30" s="1031"/>
      <c r="AG30" s="1031"/>
      <c r="AH30" s="1031"/>
      <c r="AI30" s="1031" t="s">
        <v>553</v>
      </c>
      <c r="AJ30" s="1031"/>
      <c r="AK30" s="1031"/>
      <c r="AL30" s="1031"/>
      <c r="AM30" s="1031" t="s">
        <v>551</v>
      </c>
      <c r="AN30" s="1031"/>
      <c r="AO30" s="1031"/>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3"/>
      <c r="AA37" s="824"/>
      <c r="AB37" s="1025" t="s">
        <v>11</v>
      </c>
      <c r="AC37" s="1026"/>
      <c r="AD37" s="1027"/>
      <c r="AE37" s="1031" t="s">
        <v>558</v>
      </c>
      <c r="AF37" s="1031"/>
      <c r="AG37" s="1031"/>
      <c r="AH37" s="1031"/>
      <c r="AI37" s="1031" t="s">
        <v>555</v>
      </c>
      <c r="AJ37" s="1031"/>
      <c r="AK37" s="1031"/>
      <c r="AL37" s="1031"/>
      <c r="AM37" s="1031" t="s">
        <v>552</v>
      </c>
      <c r="AN37" s="1031"/>
      <c r="AO37" s="1031"/>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3"/>
      <c r="AA44" s="824"/>
      <c r="AB44" s="1025" t="s">
        <v>11</v>
      </c>
      <c r="AC44" s="1026"/>
      <c r="AD44" s="1027"/>
      <c r="AE44" s="1031" t="s">
        <v>556</v>
      </c>
      <c r="AF44" s="1031"/>
      <c r="AG44" s="1031"/>
      <c r="AH44" s="1031"/>
      <c r="AI44" s="1031" t="s">
        <v>553</v>
      </c>
      <c r="AJ44" s="1031"/>
      <c r="AK44" s="1031"/>
      <c r="AL44" s="1031"/>
      <c r="AM44" s="1031" t="s">
        <v>527</v>
      </c>
      <c r="AN44" s="1031"/>
      <c r="AO44" s="1031"/>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3"/>
      <c r="AA51" s="824"/>
      <c r="AB51" s="556" t="s">
        <v>11</v>
      </c>
      <c r="AC51" s="1026"/>
      <c r="AD51" s="1027"/>
      <c r="AE51" s="1031" t="s">
        <v>556</v>
      </c>
      <c r="AF51" s="1031"/>
      <c r="AG51" s="1031"/>
      <c r="AH51" s="1031"/>
      <c r="AI51" s="1031" t="s">
        <v>553</v>
      </c>
      <c r="AJ51" s="1031"/>
      <c r="AK51" s="1031"/>
      <c r="AL51" s="1031"/>
      <c r="AM51" s="1031" t="s">
        <v>527</v>
      </c>
      <c r="AN51" s="1031"/>
      <c r="AO51" s="1031"/>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3"/>
      <c r="AA58" s="824"/>
      <c r="AB58" s="1025" t="s">
        <v>11</v>
      </c>
      <c r="AC58" s="1026"/>
      <c r="AD58" s="1027"/>
      <c r="AE58" s="1031" t="s">
        <v>556</v>
      </c>
      <c r="AF58" s="1031"/>
      <c r="AG58" s="1031"/>
      <c r="AH58" s="1031"/>
      <c r="AI58" s="1031" t="s">
        <v>553</v>
      </c>
      <c r="AJ58" s="1031"/>
      <c r="AK58" s="1031"/>
      <c r="AL58" s="1031"/>
      <c r="AM58" s="1031" t="s">
        <v>527</v>
      </c>
      <c r="AN58" s="1031"/>
      <c r="AO58" s="1031"/>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3"/>
      <c r="AA65" s="824"/>
      <c r="AB65" s="1025" t="s">
        <v>11</v>
      </c>
      <c r="AC65" s="1026"/>
      <c r="AD65" s="1027"/>
      <c r="AE65" s="1031" t="s">
        <v>556</v>
      </c>
      <c r="AF65" s="1031"/>
      <c r="AG65" s="1031"/>
      <c r="AH65" s="1031"/>
      <c r="AI65" s="1031" t="s">
        <v>553</v>
      </c>
      <c r="AJ65" s="1031"/>
      <c r="AK65" s="1031"/>
      <c r="AL65" s="1031"/>
      <c r="AM65" s="1031" t="s">
        <v>527</v>
      </c>
      <c r="AN65" s="1031"/>
      <c r="AO65" s="1031"/>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09" t="s">
        <v>17</v>
      </c>
      <c r="H3" s="667"/>
      <c r="I3" s="667"/>
      <c r="J3" s="667"/>
      <c r="K3" s="667"/>
      <c r="L3" s="666" t="s">
        <v>18</v>
      </c>
      <c r="M3" s="667"/>
      <c r="N3" s="667"/>
      <c r="O3" s="667"/>
      <c r="P3" s="667"/>
      <c r="Q3" s="667"/>
      <c r="R3" s="667"/>
      <c r="S3" s="667"/>
      <c r="T3" s="667"/>
      <c r="U3" s="667"/>
      <c r="V3" s="667"/>
      <c r="W3" s="667"/>
      <c r="X3" s="668"/>
      <c r="Y3" s="652" t="s">
        <v>19</v>
      </c>
      <c r="Z3" s="653"/>
      <c r="AA3" s="653"/>
      <c r="AB3" s="795"/>
      <c r="AC3" s="809"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2"/>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0"/>
    </row>
    <row r="16" spans="1:50" ht="25.5" customHeight="1" x14ac:dyDescent="0.15">
      <c r="A16" s="1044"/>
      <c r="B16" s="1045"/>
      <c r="C16" s="1045"/>
      <c r="D16" s="1045"/>
      <c r="E16" s="1045"/>
      <c r="F16" s="1046"/>
      <c r="G16" s="809"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5"/>
      <c r="AC16" s="809"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2"/>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0"/>
    </row>
    <row r="29" spans="1:50" ht="24.75" customHeight="1" x14ac:dyDescent="0.15">
      <c r="A29" s="1044"/>
      <c r="B29" s="1045"/>
      <c r="C29" s="1045"/>
      <c r="D29" s="1045"/>
      <c r="E29" s="1045"/>
      <c r="F29" s="1046"/>
      <c r="G29" s="809"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5"/>
      <c r="AC29" s="809"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2"/>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0"/>
    </row>
    <row r="42" spans="1:50" ht="24.75" customHeight="1" x14ac:dyDescent="0.15">
      <c r="A42" s="1044"/>
      <c r="B42" s="1045"/>
      <c r="C42" s="1045"/>
      <c r="D42" s="1045"/>
      <c r="E42" s="1045"/>
      <c r="F42" s="1046"/>
      <c r="G42" s="809"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5"/>
      <c r="AC42" s="809"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2"/>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
    <row r="55" spans="1:50" ht="30" customHeight="1" x14ac:dyDescent="0.15">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0"/>
    </row>
    <row r="56" spans="1:50" ht="24.75" customHeight="1" x14ac:dyDescent="0.15">
      <c r="A56" s="1044"/>
      <c r="B56" s="1045"/>
      <c r="C56" s="1045"/>
      <c r="D56" s="1045"/>
      <c r="E56" s="1045"/>
      <c r="F56" s="1046"/>
      <c r="G56" s="809"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5"/>
      <c r="AC56" s="809"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2"/>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0"/>
    </row>
    <row r="69" spans="1:50" ht="25.5" customHeight="1" x14ac:dyDescent="0.15">
      <c r="A69" s="1044"/>
      <c r="B69" s="1045"/>
      <c r="C69" s="1045"/>
      <c r="D69" s="1045"/>
      <c r="E69" s="1045"/>
      <c r="F69" s="1046"/>
      <c r="G69" s="809"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5"/>
      <c r="AC69" s="809"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2"/>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0"/>
    </row>
    <row r="82" spans="1:50" ht="24.75" customHeight="1" x14ac:dyDescent="0.15">
      <c r="A82" s="1044"/>
      <c r="B82" s="1045"/>
      <c r="C82" s="1045"/>
      <c r="D82" s="1045"/>
      <c r="E82" s="1045"/>
      <c r="F82" s="1046"/>
      <c r="G82" s="809"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5"/>
      <c r="AC82" s="809"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2"/>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0"/>
    </row>
    <row r="95" spans="1:50" ht="24.75" customHeight="1" x14ac:dyDescent="0.15">
      <c r="A95" s="1044"/>
      <c r="B95" s="1045"/>
      <c r="C95" s="1045"/>
      <c r="D95" s="1045"/>
      <c r="E95" s="1045"/>
      <c r="F95" s="1046"/>
      <c r="G95" s="809"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5"/>
      <c r="AC95" s="809"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2"/>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
    <row r="108" spans="1:50" ht="30" customHeight="1" x14ac:dyDescent="0.15">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row>
    <row r="109" spans="1:50" ht="24.75" customHeight="1" x14ac:dyDescent="0.15">
      <c r="A109" s="1044"/>
      <c r="B109" s="1045"/>
      <c r="C109" s="1045"/>
      <c r="D109" s="1045"/>
      <c r="E109" s="1045"/>
      <c r="F109" s="1046"/>
      <c r="G109" s="809"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5"/>
      <c r="AC109" s="809"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2"/>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row>
    <row r="122" spans="1:50" ht="25.5" customHeight="1" x14ac:dyDescent="0.15">
      <c r="A122" s="1044"/>
      <c r="B122" s="1045"/>
      <c r="C122" s="1045"/>
      <c r="D122" s="1045"/>
      <c r="E122" s="1045"/>
      <c r="F122" s="1046"/>
      <c r="G122" s="809"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5"/>
      <c r="AC122" s="809"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2"/>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row>
    <row r="135" spans="1:50" ht="24.75" customHeight="1" x14ac:dyDescent="0.15">
      <c r="A135" s="1044"/>
      <c r="B135" s="1045"/>
      <c r="C135" s="1045"/>
      <c r="D135" s="1045"/>
      <c r="E135" s="1045"/>
      <c r="F135" s="1046"/>
      <c r="G135" s="809"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5"/>
      <c r="AC135" s="809"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2"/>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row>
    <row r="148" spans="1:50" ht="24.75" customHeight="1" x14ac:dyDescent="0.15">
      <c r="A148" s="1044"/>
      <c r="B148" s="1045"/>
      <c r="C148" s="1045"/>
      <c r="D148" s="1045"/>
      <c r="E148" s="1045"/>
      <c r="F148" s="1046"/>
      <c r="G148" s="809"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5"/>
      <c r="AC148" s="809"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2"/>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
    <row r="161" spans="1:50" ht="30" customHeight="1" x14ac:dyDescent="0.15">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row>
    <row r="162" spans="1:50" ht="24.75" customHeight="1" x14ac:dyDescent="0.15">
      <c r="A162" s="1044"/>
      <c r="B162" s="1045"/>
      <c r="C162" s="1045"/>
      <c r="D162" s="1045"/>
      <c r="E162" s="1045"/>
      <c r="F162" s="1046"/>
      <c r="G162" s="809"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5"/>
      <c r="AC162" s="809"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2"/>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row>
    <row r="175" spans="1:50" ht="25.5" customHeight="1" x14ac:dyDescent="0.15">
      <c r="A175" s="1044"/>
      <c r="B175" s="1045"/>
      <c r="C175" s="1045"/>
      <c r="D175" s="1045"/>
      <c r="E175" s="1045"/>
      <c r="F175" s="1046"/>
      <c r="G175" s="809"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5"/>
      <c r="AC175" s="809"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2"/>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row>
    <row r="188" spans="1:50" ht="24.75" customHeight="1" x14ac:dyDescent="0.15">
      <c r="A188" s="1044"/>
      <c r="B188" s="1045"/>
      <c r="C188" s="1045"/>
      <c r="D188" s="1045"/>
      <c r="E188" s="1045"/>
      <c r="F188" s="1046"/>
      <c r="G188" s="809"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5"/>
      <c r="AC188" s="809"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2"/>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row>
    <row r="201" spans="1:50" ht="24.75" customHeight="1" x14ac:dyDescent="0.15">
      <c r="A201" s="1044"/>
      <c r="B201" s="1045"/>
      <c r="C201" s="1045"/>
      <c r="D201" s="1045"/>
      <c r="E201" s="1045"/>
      <c r="F201" s="1046"/>
      <c r="G201" s="809"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5"/>
      <c r="AC201" s="809"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2"/>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
    <row r="214" spans="1:50" ht="30" customHeight="1" x14ac:dyDescent="0.15">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row>
    <row r="215" spans="1:50" ht="24.75" customHeight="1" x14ac:dyDescent="0.15">
      <c r="A215" s="1044"/>
      <c r="B215" s="1045"/>
      <c r="C215" s="1045"/>
      <c r="D215" s="1045"/>
      <c r="E215" s="1045"/>
      <c r="F215" s="1046"/>
      <c r="G215" s="809"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5"/>
      <c r="AC215" s="809"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2"/>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row>
    <row r="228" spans="1:50" ht="25.5" customHeight="1" x14ac:dyDescent="0.15">
      <c r="A228" s="1044"/>
      <c r="B228" s="1045"/>
      <c r="C228" s="1045"/>
      <c r="D228" s="1045"/>
      <c r="E228" s="1045"/>
      <c r="F228" s="1046"/>
      <c r="G228" s="809"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5"/>
      <c r="AC228" s="809"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2"/>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row>
    <row r="241" spans="1:50" ht="24.75" customHeight="1" x14ac:dyDescent="0.15">
      <c r="A241" s="1044"/>
      <c r="B241" s="1045"/>
      <c r="C241" s="1045"/>
      <c r="D241" s="1045"/>
      <c r="E241" s="1045"/>
      <c r="F241" s="1046"/>
      <c r="G241" s="809"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5"/>
      <c r="AC241" s="809"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2"/>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row>
    <row r="254" spans="1:50" ht="24.75" customHeight="1" x14ac:dyDescent="0.15">
      <c r="A254" s="1044"/>
      <c r="B254" s="1045"/>
      <c r="C254" s="1045"/>
      <c r="D254" s="1045"/>
      <c r="E254" s="1045"/>
      <c r="F254" s="1046"/>
      <c r="G254" s="809"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5"/>
      <c r="AC254" s="809"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2"/>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2019-08-23T08:30:09Z</cp:lastPrinted>
  <dcterms:created xsi:type="dcterms:W3CDTF">2012-03-13T00:50:25Z</dcterms:created>
  <dcterms:modified xsi:type="dcterms:W3CDTF">2019-09-12T04:23:13Z</dcterms:modified>
</cp:coreProperties>
</file>