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都市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<sst xmlns="http://schemas.openxmlformats.org/spreadsheetml/2006/main" count="2166" uniqueCount="521">
  <si>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</si>
  <si>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</si>
  <si>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</si>
  <si>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</si>
  <si>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</si>
  <si>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</si>
  <si>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</si>
  <si>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</si>
  <si>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</si>
  <si>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</si>
  <si>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</si>
  <si>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</si>
  <si>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</si>
  <si>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</si>
  <si>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</si>
  <si>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</si>
  <si>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</si>
  <si>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</si>
  <si>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</si>
  <si>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</si>
  <si>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</si>
  <si>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</si>
  <si>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</si>
  <si>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</si>
  <si>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</si>
  <si>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</si>
  <si>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</si>
  <si>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</si>
  <si>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</si>
  <si>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</si>
  <si>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</si>
  <si>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</si>
  <si>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</si>
  <si>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</si>
  <si>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</si>
  <si>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</si>
  <si>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</si>
  <si>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</si>
  <si>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</si>
  <si>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</si>
  <si>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</si>
  <si>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</si>
  <si>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</si>
  <si>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</si>
  <si>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</si>
  <si>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</si>
  <si>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</si>
  <si>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</si>
  <si>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</si>
  <si>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</si>
  <si>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</si>
  <si>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</si>
  <si>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</si>
  <si>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</si>
  <si>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</si>
  <si>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</si>
  <si>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</si>
  <si>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</si>
  <si>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</si>
  <si>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</si>
  <si>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</si>
  <si>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</si>
  <si>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</si>
  <si>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</si>
  <si>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</si>
  <si>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</si>
  <si>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</si>
  <si>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</si>
  <si>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</si>
  <si>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</si>
  <si>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</si>
  <si>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</si>
  <si>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</si>
  <si>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</si>
  <si>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</si>
  <si>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</si>
  <si>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</si>
  <si>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</si>
  <si>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</si>
  <si>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</si>
  <si>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</si>
  <si>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</si>
  <si>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</si>
  <si>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</si>
  <si>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</si>
  <si>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</si>
  <si>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</si>
  <si>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</si>
  <si>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</si>
  <si>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</si>
  <si>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</si>
  <si>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</si>
  <si>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</si>
  <si>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</si>
  <si>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</si>
  <si>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</si>
  <si>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</si>
  <si>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</si>
  <si>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</si>
  <si>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</si>
  <si>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</si>
  <si>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</si>
  <si>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</si>
  <si>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</si>
  <si>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</si>
  <si>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</si>
  <si>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</si>
  <si>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</si>
  <si>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</si>
  <si>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</si>
  <si>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</si>
  <si>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</si>
  <si>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</si>
  <si>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</si>
  <si>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</si>
  <si>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</si>
  <si>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</si>
  <si>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</si>
  <si>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</si>
  <si>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</si>
  <si>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</si>
  <si>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</si>
  <si>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</si>
  <si>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</si>
  <si>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</si>
  <si>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</si>
  <si>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</si>
  <si>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</si>
  <si>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</si>
  <si>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</si>
  <si>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</si>
  <si>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</si>
  <si>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</si>
  <si>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</si>
  <si>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</si>
  <si>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</si>
  <si>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</si>
  <si>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</si>
  <si>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</si>
  <si>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</si>
  <si>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</si>
  <si>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</si>
  <si>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</si>
  <si>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</si>
  <si>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</si>
  <si>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</si>
  <si>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</si>
  <si>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</si>
  <si>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</si>
  <si>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</si>
  <si>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</si>
  <si>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</si>
  <si>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</si>
  <si>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</si>
  <si>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</si>
  <si>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</si>
  <si>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</si>
  <si>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</si>
  <si>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</si>
  <si>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</si>
  <si>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</si>
  <si>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</si>
  <si>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</si>
  <si>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</si>
  <si>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</si>
  <si>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</si>
  <si>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</si>
  <si>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</si>
  <si>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</si>
  <si>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</si>
  <si>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</si>
  <si>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</si>
  <si>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</si>
  <si>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</si>
  <si>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</si>
  <si>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</si>
  <si>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</si>
  <si>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</si>
  <si>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</si>
  <si>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</si>
  <si>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</si>
  <si>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</si>
  <si>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</si>
  <si>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</si>
  <si>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</si>
  <si>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</si>
  <si>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</si>
  <si>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</si>
  <si>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</si>
  <si>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</si>
  <si>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</si>
  <si>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</si>
  <si>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</si>
  <si>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</si>
  <si>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</si>
  <si>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</si>
  <si>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</si>
  <si>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</si>
  <si>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</si>
  <si>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</si>
  <si>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</si>
  <si>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</si>
  <si>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</si>
  <si>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</si>
  <si>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</si>
  <si>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</si>
  <si>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</si>
  <si>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</si>
  <si>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</si>
  <si>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</si>
  <si>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</si>
  <si>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</si>
  <si>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</si>
  <si>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</si>
  <si>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</si>
  <si>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</si>
  <si>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</si>
  <si>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</si>
  <si>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</si>
  <si>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</si>
  <si>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</si>
  <si>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</si>
  <si>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</si>
  <si>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</si>
  <si>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</si>
  <si>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</si>
  <si>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</si>
  <si>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</si>
  <si>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</si>
  <si>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</si>
  <si>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</si>
  <si>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</si>
  <si>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</si>
  <si>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</si>
  <si>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</si>
  <si>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</si>
  <si>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</si>
  <si>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</si>
  <si>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</si>
  <si>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</si>
  <si>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</si>
  <si>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</si>
  <si>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</si>
  <si>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</si>
  <si>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</si>
  <si>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</si>
  <si>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</si>
  <si>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</si>
  <si>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</si>
  <si>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</si>
  <si>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</si>
  <si>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</si>
  <si>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</si>
  <si>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</si>
  <si>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</si>
  <si>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</si>
  <si>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</si>
  <si>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</si>
  <si>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</si>
  <si>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</si>
  <si>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</si>
  <si>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</si>
  <si>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</si>
  <si>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</si>
  <si>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</si>
  <si>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</si>
  <si>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</si>
  <si>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</si>
  <si>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</si>
  <si>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</si>
  <si>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</si>
  <si>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</si>
  <si>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</si>
  <si>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</si>
  <si>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</si>
  <si>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</si>
  <si>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</si>
  <si>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</si>
  <si>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</si>
  <si>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</si>
  <si>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</si>
  <si>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</si>
  <si>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</si>
  <si>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</si>
  <si>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</si>
  <si>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</si>
  <si>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</si>
  <si>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</si>
  <si>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</si>
  <si>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</si>
  <si>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</si>
  <si>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</si>
  <si>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</si>
  <si>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</si>
  <si>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</si>
  <si>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</si>
  <si>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</si>
  <si>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</si>
  <si>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</si>
  <si>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</si>
  <si>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</si>
  <si>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</si>
  <si>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</si>
  <si>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</si>
  <si>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</si>
  <si>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</si>
  <si>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</si>
  <si>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</si>
  <si>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</si>
  <si>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</si>
  <si>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</si>
  <si>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</si>
  <si>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</si>
  <si>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</si>
  <si>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</si>
  <si>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</si>
  <si>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</si>
  <si>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</si>
  <si>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</si>
  <si>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</si>
  <si>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</si>
  <si>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</si>
  <si>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</si>
  <si>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</si>
  <si>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</si>
  <si>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</si>
  <si>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</si>
  <si>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</si>
  <si>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</si>
  <si>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</si>
  <si>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</si>
  <si>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</si>
  <si>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</si>
  <si>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</si>
  <si>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</si>
  <si>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</si>
  <si>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</si>
  <si>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</si>
  <si>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</si>
  <si>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</si>
  <si>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</si>
  <si>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</si>
  <si>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</si>
  <si>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</si>
  <si>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</si>
  <si>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</si>
  <si>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</si>
  <si>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</si>
  <si>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</si>
  <si>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</si>
  <si>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</si>
  <si>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</si>
  <si>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</si>
  <si>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</si>
  <si>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</si>
  <si>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</si>
  <si>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</si>
  <si>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</si>
  <si>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</si>
  <si>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</si>
  <si>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</si>
  <si>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</si>
  <si>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</si>
  <si>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</si>
  <si>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</si>
  <si>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</si>
  <si>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</si>
  <si>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</si>
  <si>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</si>
  <si>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</si>
  <si>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</si>
  <si>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</si>
  <si>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</si>
  <si>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</si>
  <si>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</si>
  <si>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</si>
  <si>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</si>
  <si>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</si>
  <si>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</si>
  <si>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</si>
  <si>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</si>
  <si>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</si>
  <si>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</si>
  <si>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</si>
  <si>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</si>
  <si>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</si>
  <si>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</si>
  <si>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</si>
  <si>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</si>
  <si>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</si>
  <si>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</si>
  <si>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</si>
  <si>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</si>
  <si>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</si>
  <si>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</si>
  <si>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</si>
  <si>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</si>
  <si>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</si>
  <si>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</si>
  <si>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</si>
  <si>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</si>
  <si>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</si>
  <si>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</si>
  <si>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</si>
  <si>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</si>
  <si>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</si>
  <si>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</si>
  <si>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</si>
  <si>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</si>
  <si>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</si>
  <si>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</si>
  <si>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</si>
  <si>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</si>
  <si>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</si>
  <si>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</si>
  <si>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</si>
  <si>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</si>
  <si>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</si>
  <si>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</si>
  <si>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</si>
  <si>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</si>
  <si>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</si>
  <si>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</si>
  <si>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</si>
  <si>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</si>
  <si>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</si>
  <si>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</si>
  <si>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</si>
  <si>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</si>
  <si>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</si>
  <si>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</si>
  <si>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</si>
  <si>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</si>
  <si>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</si>
  <si>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</si>
  <si>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</si>
  <si>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</si>
  <si>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</si>
  <si>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</si>
  <si>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</si>
  <si>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</si>
  <si>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</si>
  <si>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</si>
  <si>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</si>
  <si>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</si>
  <si>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</si>
  <si>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</si>
  <si>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</si>
  <si>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</si>
  <si>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</si>
  <si>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</si>
  <si>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</si>
  <si>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</si>
  <si>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</si>
  <si>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</si>
  <si>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</si>
  <si>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</si>
  <si>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</si>
  <si>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</si>
  <si>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</si>
  <si>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</si>
  <si>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</si>
  <si>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</si>
  <si>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</si>
  <si>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</si>
  <si>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</si>
  <si>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</si>
  <si>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</si>
  <si>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</si>
  <si>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</si>
  <si>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</si>
  <si>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</si>
  <si>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</si>
  <si>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</si>
  <si>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</si>
  <si>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</si>
  <si>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</si>
  <si>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</si>
  <si>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</si>
  <si>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</si>
  <si>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</si>
  <si>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課長　古澤　達也</t>
    <rPh sb="0" eb="2">
      <t>カチョウ</t>
    </rPh>
    <rPh sb="3" eb="5">
      <t>フルサワ</t>
    </rPh>
    <rPh sb="6" eb="8">
      <t>タツヤ</t>
    </rPh>
    <phoneticPr fontId="5"/>
  </si>
  <si>
    <t>まちなか景観資源活用促進事業</t>
    <rPh sb="4" eb="6">
      <t>ケイカン</t>
    </rPh>
    <rPh sb="6" eb="8">
      <t>シゲン</t>
    </rPh>
    <rPh sb="8" eb="10">
      <t>カツヨウ</t>
    </rPh>
    <rPh sb="10" eb="12">
      <t>ソクシン</t>
    </rPh>
    <rPh sb="12" eb="14">
      <t>ジギョウ</t>
    </rPh>
    <phoneticPr fontId="5"/>
  </si>
  <si>
    <t>都市局</t>
    <rPh sb="0" eb="2">
      <t>トシ</t>
    </rPh>
    <rPh sb="2" eb="3">
      <t>キョク</t>
    </rPh>
    <phoneticPr fontId="5"/>
  </si>
  <si>
    <t>公園緑地・景観課</t>
    <rPh sb="0" eb="2">
      <t>コウエン</t>
    </rPh>
    <rPh sb="2" eb="4">
      <t>リョクチ</t>
    </rPh>
    <rPh sb="5" eb="7">
      <t>ケイカン</t>
    </rPh>
    <rPh sb="7" eb="8">
      <t>カ</t>
    </rPh>
    <phoneticPr fontId="5"/>
  </si>
  <si>
    <t>国土交通省</t>
  </si>
  <si>
    <t>○</t>
  </si>
  <si>
    <t>-</t>
    <phoneticPr fontId="5"/>
  </si>
  <si>
    <t>「新しい日本のための優先課題推進枠」2,000</t>
    <phoneticPr fontId="5"/>
  </si>
  <si>
    <t>（目）都市再生推進事業費補助</t>
    <rPh sb="1" eb="2">
      <t>モク</t>
    </rPh>
    <rPh sb="3" eb="5">
      <t>トシ</t>
    </rPh>
    <rPh sb="5" eb="7">
      <t>サイセイ</t>
    </rPh>
    <rPh sb="7" eb="9">
      <t>スイシン</t>
    </rPh>
    <rPh sb="9" eb="11">
      <t>ジギョウ</t>
    </rPh>
    <rPh sb="11" eb="12">
      <t>ヒ</t>
    </rPh>
    <rPh sb="12" eb="14">
      <t>ホジョ</t>
    </rPh>
    <phoneticPr fontId="5"/>
  </si>
  <si>
    <t>執行実績額（百万円）
／補助事業実施箇所（地区）数　　　　　　　　　　　　</t>
    <phoneticPr fontId="5"/>
  </si>
  <si>
    <t>-</t>
  </si>
  <si>
    <t>-</t>
    <phoneticPr fontId="5"/>
  </si>
  <si>
    <t>補助事業実施都市（団体）数</t>
    <rPh sb="6" eb="8">
      <t>トシ</t>
    </rPh>
    <rPh sb="9" eb="11">
      <t>ダンタイ</t>
    </rPh>
    <phoneticPr fontId="5"/>
  </si>
  <si>
    <t>都市</t>
    <rPh sb="0" eb="2">
      <t>トシ</t>
    </rPh>
    <phoneticPr fontId="5"/>
  </si>
  <si>
    <t>百万円</t>
    <rPh sb="0" eb="3">
      <t>ヒャクマンエン</t>
    </rPh>
    <phoneticPr fontId="5"/>
  </si>
  <si>
    <t>　　百万円/都市数</t>
    <rPh sb="2" eb="5">
      <t>ヒャクマンエン</t>
    </rPh>
    <rPh sb="6" eb="8">
      <t>トシ</t>
    </rPh>
    <rPh sb="8" eb="9">
      <t>スウ</t>
    </rPh>
    <phoneticPr fontId="5"/>
  </si>
  <si>
    <t>-</t>
    <phoneticPr fontId="5"/>
  </si>
  <si>
    <t>-</t>
    <phoneticPr fontId="5"/>
  </si>
  <si>
    <t>‐</t>
  </si>
  <si>
    <t>既存の景観資源を最大限に活用し、まちなかの景観を保全・活用するための取組は地域活性化に資することから、国民や社会のニーズを的確に反映している。</t>
    <rPh sb="0" eb="2">
      <t>キゾン</t>
    </rPh>
    <rPh sb="3" eb="5">
      <t>ケイカン</t>
    </rPh>
    <rPh sb="8" eb="11">
      <t>サイダイゲン</t>
    </rPh>
    <rPh sb="12" eb="14">
      <t>カツヨウ</t>
    </rPh>
    <rPh sb="21" eb="23">
      <t>ケイカン</t>
    </rPh>
    <phoneticPr fontId="5"/>
  </si>
  <si>
    <t>市町村等にも適正な負担を求めることとしており、受益者との負担関係は妥当である。</t>
    <phoneticPr fontId="5"/>
  </si>
  <si>
    <t>-</t>
    <phoneticPr fontId="5"/>
  </si>
  <si>
    <t>-</t>
    <phoneticPr fontId="5"/>
  </si>
  <si>
    <t xml:space="preserve"> 7　都市再生・地域再生の推進　</t>
    <rPh sb="3" eb="5">
      <t>トシ</t>
    </rPh>
    <rPh sb="5" eb="7">
      <t>サイセイ</t>
    </rPh>
    <rPh sb="8" eb="10">
      <t>チイキ</t>
    </rPh>
    <rPh sb="10" eb="12">
      <t>サイセイ</t>
    </rPh>
    <rPh sb="13" eb="15">
      <t>スイシン</t>
    </rPh>
    <phoneticPr fontId="5"/>
  </si>
  <si>
    <t>25　都市再生・地域再生を推進する</t>
    <rPh sb="3" eb="5">
      <t>トシ</t>
    </rPh>
    <rPh sb="5" eb="7">
      <t>サイセイ</t>
    </rPh>
    <rPh sb="8" eb="10">
      <t>チイキ</t>
    </rPh>
    <rPh sb="10" eb="12">
      <t>サイセイ</t>
    </rPh>
    <rPh sb="13" eb="15">
      <t>スイシン</t>
    </rPh>
    <phoneticPr fontId="5"/>
  </si>
  <si>
    <t>-</t>
    <phoneticPr fontId="5"/>
  </si>
  <si>
    <t>多様な主体の出会いと交流を生み出す「居心地が良く歩きたくなるまちなか」等の景観形成のため、既存の景観資源を最大限活用し、まちなかの景観を保全・創出する取組を支援する。
[事業主体]地方公共団体、地方公共団体を構成員に含む協議会
[補助率]：１／２</t>
    <rPh sb="0" eb="2">
      <t>タヨウ</t>
    </rPh>
    <rPh sb="3" eb="5">
      <t>シュタイ</t>
    </rPh>
    <rPh sb="6" eb="8">
      <t>デア</t>
    </rPh>
    <rPh sb="10" eb="12">
      <t>コウリュウ</t>
    </rPh>
    <rPh sb="13" eb="14">
      <t>ウ</t>
    </rPh>
    <rPh sb="15" eb="16">
      <t>ダ</t>
    </rPh>
    <rPh sb="85" eb="87">
      <t>ジギョウ</t>
    </rPh>
    <rPh sb="87" eb="89">
      <t>シュタイ</t>
    </rPh>
    <rPh sb="90" eb="92">
      <t>チホウ</t>
    </rPh>
    <rPh sb="92" eb="94">
      <t>コウキョウ</t>
    </rPh>
    <rPh sb="94" eb="96">
      <t>ダンタイ</t>
    </rPh>
    <rPh sb="97" eb="99">
      <t>チホウ</t>
    </rPh>
    <rPh sb="99" eb="101">
      <t>コウキョウ</t>
    </rPh>
    <rPh sb="101" eb="103">
      <t>ダンタイ</t>
    </rPh>
    <rPh sb="104" eb="107">
      <t>コウセイイン</t>
    </rPh>
    <rPh sb="108" eb="109">
      <t>フク</t>
    </rPh>
    <rPh sb="110" eb="113">
      <t>キョウギカイ</t>
    </rPh>
    <rPh sb="115" eb="117">
      <t>ホジョ</t>
    </rPh>
    <rPh sb="117" eb="118">
      <t>リツ</t>
    </rPh>
    <phoneticPr fontId="5"/>
  </si>
  <si>
    <t>本事業により、既存の景観資源を最大限活用し、まちなかの景観を保全・創出する取組に対して支援することで、居心地が良く歩きたくなる空間の創出が図られ、賑わいのあるまちなか空間の創出に寄与する。</t>
    <rPh sb="7" eb="9">
      <t>キゾン</t>
    </rPh>
    <rPh sb="10" eb="12">
      <t>ケイカン</t>
    </rPh>
    <rPh sb="12" eb="14">
      <t>シゲン</t>
    </rPh>
    <rPh sb="15" eb="18">
      <t>サイダイゲン</t>
    </rPh>
    <rPh sb="18" eb="20">
      <t>カツヨウ</t>
    </rPh>
    <rPh sb="27" eb="29">
      <t>ケイカン</t>
    </rPh>
    <rPh sb="30" eb="32">
      <t>ホゼン</t>
    </rPh>
    <rPh sb="33" eb="35">
      <t>ソウシュツ</t>
    </rPh>
    <rPh sb="37" eb="39">
      <t>トリクミ</t>
    </rPh>
    <rPh sb="51" eb="54">
      <t>イゴコチ</t>
    </rPh>
    <rPh sb="55" eb="56">
      <t>ヨ</t>
    </rPh>
    <rPh sb="57" eb="58">
      <t>アル</t>
    </rPh>
    <rPh sb="63" eb="65">
      <t>クウカン</t>
    </rPh>
    <rPh sb="66" eb="68">
      <t>ソウシュツ</t>
    </rPh>
    <rPh sb="69" eb="70">
      <t>ハカ</t>
    </rPh>
    <rPh sb="73" eb="74">
      <t>ニギ</t>
    </rPh>
    <rPh sb="83" eb="85">
      <t>クウカン</t>
    </rPh>
    <rPh sb="86" eb="88">
      <t>ソウシュツ</t>
    </rPh>
    <phoneticPr fontId="5"/>
  </si>
  <si>
    <t>経済財政運営と改革の基本方針2019(R1.6.21),まち・ひと・しごと創生基本方針2019(R1.6.21),観光ビジョン実現プログラム2019(R1.6.14),成長戦略フォローアップ2019(R1.6.21)</t>
    <rPh sb="84" eb="86">
      <t>セイチョウ</t>
    </rPh>
    <rPh sb="86" eb="88">
      <t>センリャク</t>
    </rPh>
    <phoneticPr fontId="5"/>
  </si>
  <si>
    <t>都市・居住機能の移転・集積が求められる「まちなか」において、既存景観ストックの活用による「居心地が良く歩きたくなる」まちなかの形成を推進することで、人々が集い賑わいのあるまちなか空間を創出する。</t>
    <rPh sb="0" eb="2">
      <t>トシ</t>
    </rPh>
    <rPh sb="3" eb="5">
      <t>キョジュウ</t>
    </rPh>
    <rPh sb="5" eb="7">
      <t>キノウ</t>
    </rPh>
    <rPh sb="8" eb="10">
      <t>イテン</t>
    </rPh>
    <rPh sb="11" eb="13">
      <t>シュウセキ</t>
    </rPh>
    <rPh sb="14" eb="15">
      <t>モト</t>
    </rPh>
    <rPh sb="30" eb="32">
      <t>キゾン</t>
    </rPh>
    <rPh sb="32" eb="34">
      <t>ケイカン</t>
    </rPh>
    <rPh sb="39" eb="41">
      <t>カツヨウ</t>
    </rPh>
    <rPh sb="45" eb="48">
      <t>イゴコチ</t>
    </rPh>
    <rPh sb="49" eb="50">
      <t>ヨ</t>
    </rPh>
    <rPh sb="51" eb="52">
      <t>アル</t>
    </rPh>
    <rPh sb="63" eb="65">
      <t>ケイセイ</t>
    </rPh>
    <rPh sb="66" eb="68">
      <t>スイシン</t>
    </rPh>
    <rPh sb="74" eb="76">
      <t>ヒトビト</t>
    </rPh>
    <rPh sb="77" eb="78">
      <t>ツド</t>
    </rPh>
    <rPh sb="79" eb="80">
      <t>ニギ</t>
    </rPh>
    <rPh sb="89" eb="91">
      <t>クウカン</t>
    </rPh>
    <rPh sb="92" eb="94">
      <t>ソウシュツ</t>
    </rPh>
    <phoneticPr fontId="5"/>
  </si>
  <si>
    <t>既存の景観資源を最大限に活用し、まちなかの景観を保全・活用するための取組は「まち・ひと・しごと創生基本方針2019」等に掲げる居心地が良く歩きたくなるまちなかづくりの推進に繋がることから、優先度が高い事業となっている。</t>
    <rPh sb="47" eb="49">
      <t>ソウセイ</t>
    </rPh>
    <rPh sb="49" eb="51">
      <t>キホン</t>
    </rPh>
    <rPh sb="51" eb="53">
      <t>ホウシン</t>
    </rPh>
    <rPh sb="58" eb="59">
      <t>トウ</t>
    </rPh>
    <rPh sb="60" eb="61">
      <t>カカ</t>
    </rPh>
    <rPh sb="63" eb="66">
      <t>イゴコチ</t>
    </rPh>
    <rPh sb="67" eb="68">
      <t>ヨ</t>
    </rPh>
    <rPh sb="69" eb="70">
      <t>アル</t>
    </rPh>
    <rPh sb="83" eb="85">
      <t>スイシン</t>
    </rPh>
    <rPh sb="86" eb="87">
      <t>ツナ</t>
    </rPh>
    <rPh sb="94" eb="97">
      <t>ユウセンド</t>
    </rPh>
    <rPh sb="98" eb="99">
      <t>タカ</t>
    </rPh>
    <rPh sb="100" eb="102">
      <t>ジギョウ</t>
    </rPh>
    <phoneticPr fontId="5"/>
  </si>
  <si>
    <t>良好な景観は、国民共通の資産として、次世代に継承をする必要があること、またそれらを保全・活用する取組は、まちなかの快適性や回遊性を高めて観光消費の促進に資することから、地方公共団体が民間や地域住民と連携して行う景観まちづくりの取組を推進する必要があるため、国が支援すべき事業である。</t>
    <rPh sb="0" eb="2">
      <t>リョウコウ</t>
    </rPh>
    <rPh sb="3" eb="5">
      <t>ケイカン</t>
    </rPh>
    <rPh sb="7" eb="9">
      <t>コクミン</t>
    </rPh>
    <rPh sb="9" eb="11">
      <t>キョウツウ</t>
    </rPh>
    <rPh sb="12" eb="14">
      <t>シサン</t>
    </rPh>
    <rPh sb="18" eb="21">
      <t>ジセダイ</t>
    </rPh>
    <rPh sb="22" eb="24">
      <t>ケイショウ</t>
    </rPh>
    <rPh sb="27" eb="29">
      <t>ヒツヨウ</t>
    </rPh>
    <rPh sb="41" eb="43">
      <t>ホゼン</t>
    </rPh>
    <rPh sb="44" eb="46">
      <t>カツヨウ</t>
    </rPh>
    <rPh sb="48" eb="50">
      <t>トリクミ</t>
    </rPh>
    <rPh sb="76" eb="77">
      <t>シ</t>
    </rPh>
    <rPh sb="116" eb="118">
      <t>スイシン</t>
    </rPh>
    <rPh sb="120" eb="122">
      <t>ヒツヨウ</t>
    </rPh>
    <rPh sb="128" eb="129">
      <t>クニ</t>
    </rPh>
    <rPh sb="130" eb="132">
      <t>シエン</t>
    </rPh>
    <rPh sb="135" eb="137">
      <t>ジギョウ</t>
    </rPh>
    <phoneticPr fontId="5"/>
  </si>
  <si>
    <t>-</t>
    <phoneticPr fontId="5"/>
  </si>
  <si>
    <t>制度要綱を作成し、それに基づいて、交付対象を良好な景観資源の保全・活用により都市の魅力向上等を図り、地域活性化を促進する事業とし、真に必要なものに限定する。</t>
    <rPh sb="0" eb="2">
      <t>セイド</t>
    </rPh>
    <rPh sb="2" eb="4">
      <t>ヨウコウ</t>
    </rPh>
    <rPh sb="5" eb="7">
      <t>サクセイ</t>
    </rPh>
    <rPh sb="12" eb="13">
      <t>モト</t>
    </rPh>
    <rPh sb="17" eb="19">
      <t>コウフ</t>
    </rPh>
    <rPh sb="50" eb="52">
      <t>チイキ</t>
    </rPh>
    <rPh sb="52" eb="55">
      <t>カッセイカ</t>
    </rPh>
    <rPh sb="56" eb="58">
      <t>ソクシン</t>
    </rPh>
    <rPh sb="60" eb="62">
      <t>ジギョウ</t>
    </rPh>
    <phoneticPr fontId="5"/>
  </si>
  <si>
    <t>各地方公共団体の観光入込客数に関する実績調査（国土交通省都市局調べ）</t>
    <rPh sb="0" eb="3">
      <t>カクチホウ</t>
    </rPh>
    <rPh sb="3" eb="5">
      <t>コウキョウ</t>
    </rPh>
    <rPh sb="5" eb="7">
      <t>ダンタイ</t>
    </rPh>
    <rPh sb="8" eb="10">
      <t>カンコウ</t>
    </rPh>
    <rPh sb="10" eb="11">
      <t>イ</t>
    </rPh>
    <rPh sb="11" eb="12">
      <t>コ</t>
    </rPh>
    <rPh sb="12" eb="14">
      <t>キャクスウ</t>
    </rPh>
    <rPh sb="15" eb="16">
      <t>カン</t>
    </rPh>
    <rPh sb="18" eb="20">
      <t>ジッセキ</t>
    </rPh>
    <rPh sb="20" eb="22">
      <t>チョウサ</t>
    </rPh>
    <phoneticPr fontId="5"/>
  </si>
  <si>
    <t>-</t>
    <phoneticPr fontId="5"/>
  </si>
  <si>
    <t>本事業を活用した各地方公共団体において、事業終了翌年度の観光入込客数が事業開始前年度以上である地区数の割合を100%にする。</t>
    <rPh sb="0" eb="1">
      <t>ホン</t>
    </rPh>
    <rPh sb="1" eb="3">
      <t>ジギョウ</t>
    </rPh>
    <rPh sb="4" eb="6">
      <t>カツヨウ</t>
    </rPh>
    <rPh sb="8" eb="9">
      <t>カク</t>
    </rPh>
    <rPh sb="9" eb="11">
      <t>チホウ</t>
    </rPh>
    <rPh sb="11" eb="13">
      <t>コウキョウ</t>
    </rPh>
    <rPh sb="13" eb="15">
      <t>ダンタイ</t>
    </rPh>
    <rPh sb="20" eb="22">
      <t>ジギョウ</t>
    </rPh>
    <rPh sb="22" eb="24">
      <t>シュウリョウ</t>
    </rPh>
    <rPh sb="24" eb="27">
      <t>ヨクネンド</t>
    </rPh>
    <rPh sb="28" eb="30">
      <t>カンコウ</t>
    </rPh>
    <rPh sb="30" eb="32">
      <t>イリコミ</t>
    </rPh>
    <rPh sb="32" eb="34">
      <t>キャクスウ</t>
    </rPh>
    <rPh sb="35" eb="37">
      <t>ジギョウ</t>
    </rPh>
    <rPh sb="37" eb="39">
      <t>カイシ</t>
    </rPh>
    <rPh sb="39" eb="40">
      <t>ゼン</t>
    </rPh>
    <rPh sb="40" eb="42">
      <t>ネンド</t>
    </rPh>
    <rPh sb="42" eb="44">
      <t>イジョウ</t>
    </rPh>
    <rPh sb="47" eb="49">
      <t>チク</t>
    </rPh>
    <rPh sb="49" eb="50">
      <t>スウ</t>
    </rPh>
    <rPh sb="51" eb="53">
      <t>ワリアイ</t>
    </rPh>
    <phoneticPr fontId="5"/>
  </si>
  <si>
    <t>本事業を活用した各地方公共団体において、事業終了翌年度の観光入込客数が事業開始前年度以上である地区数の割合。</t>
    <rPh sb="0" eb="1">
      <t>ホン</t>
    </rPh>
    <rPh sb="1" eb="3">
      <t>ジギョウ</t>
    </rPh>
    <rPh sb="4" eb="6">
      <t>カツヨウ</t>
    </rPh>
    <rPh sb="8" eb="11">
      <t>カクチホウ</t>
    </rPh>
    <rPh sb="11" eb="13">
      <t>コウキョウ</t>
    </rPh>
    <rPh sb="13" eb="15">
      <t>ダンタイ</t>
    </rPh>
    <rPh sb="20" eb="22">
      <t>ジギョウ</t>
    </rPh>
    <rPh sb="22" eb="24">
      <t>シュウリョウ</t>
    </rPh>
    <rPh sb="24" eb="27">
      <t>ヨクネンド</t>
    </rPh>
    <rPh sb="28" eb="30">
      <t>カンコウ</t>
    </rPh>
    <rPh sb="30" eb="32">
      <t>イリコミ</t>
    </rPh>
    <rPh sb="32" eb="34">
      <t>キャクスウ</t>
    </rPh>
    <rPh sb="35" eb="37">
      <t>ジギョウ</t>
    </rPh>
    <rPh sb="37" eb="39">
      <t>カイシ</t>
    </rPh>
    <rPh sb="39" eb="42">
      <t>ゼンネンド</t>
    </rPh>
    <rPh sb="42" eb="44">
      <t>イジョウ</t>
    </rPh>
    <rPh sb="47" eb="49">
      <t>チク</t>
    </rPh>
    <rPh sb="49" eb="50">
      <t>スウ</t>
    </rPh>
    <rPh sb="51" eb="53">
      <t>ワリアイ</t>
    </rPh>
    <phoneticPr fontId="5"/>
  </si>
  <si>
    <t>既存の景観資源の保全・活用を通じ、ハード・ソフト一体の取組を支援すべき。</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</si>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</sst>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64031</xdr:colOff>
      <xdr:row>741</xdr:row>
      <xdr:rowOff>49630</xdr:rowOff>
    </xdr:from>
    <xdr:to>
      <xdr:col>35</xdr:col>
      <xdr:colOff>62443</xdr:colOff>
      <xdr:row>742</xdr:row>
      <xdr:rowOff>309991</xdr:rowOff>
    </xdr:to>
    <xdr:sp macro="" textlink="">
      <xdr:nvSpPr>
        <xdr:cNvPr id="4" name="正方形/長方形 3"/>
        <xdr:cNvSpPr/>
      </xdr:nvSpPr>
      <xdr:spPr>
        <a:xfrm>
          <a:off x="4098149" y="42206159"/>
          <a:ext cx="3024000" cy="60774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2,000</a:t>
          </a:r>
          <a:r>
            <a:rPr kumimoji="1" lang="ja-JP" altLang="en-US" sz="1100"/>
            <a:t>百万円</a:t>
          </a:r>
          <a:endParaRPr kumimoji="1" lang="en-US" altLang="ja-JP" sz="1100"/>
        </a:p>
      </xdr:txBody>
    </xdr:sp>
    <xdr:clientData/>
  </xdr:twoCellAnchor>
  <xdr:twoCellAnchor>
    <xdr:from>
      <xdr:col>34</xdr:col>
      <xdr:colOff>183072</xdr:colOff>
      <xdr:row>745</xdr:row>
      <xdr:rowOff>144599</xdr:rowOff>
    </xdr:from>
    <xdr:to>
      <xdr:col>34</xdr:col>
      <xdr:colOff>190228</xdr:colOff>
      <xdr:row>746</xdr:row>
      <xdr:rowOff>293381</xdr:rowOff>
    </xdr:to>
    <xdr:cxnSp macro="">
      <xdr:nvCxnSpPr>
        <xdr:cNvPr id="5" name="直線矢印コネクタ 4"/>
        <xdr:cNvCxnSpPr/>
      </xdr:nvCxnSpPr>
      <xdr:spPr>
        <a:xfrm>
          <a:off x="7122715" y="43741885"/>
          <a:ext cx="7156" cy="5025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145045</xdr:colOff>
      <xdr:row>747</xdr:row>
      <xdr:rowOff>228180</xdr:rowOff>
    </xdr:from>
    <xdr:to>
      <xdr:col>25</xdr:col>
      <xdr:colOff>162130</xdr:colOff>
      <xdr:row>749</xdr:row>
      <xdr:rowOff>133550</xdr:rowOff>
    </xdr:to>
    <xdr:sp macro="" textlink="">
      <xdr:nvSpPr>
        <xdr:cNvPr id="6" name="正方形/長方形 5"/>
        <xdr:cNvSpPr/>
      </xdr:nvSpPr>
      <xdr:spPr>
        <a:xfrm>
          <a:off x="3206652" y="44533037"/>
          <a:ext cx="2058157" cy="61294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地方公共団体</a:t>
          </a:r>
          <a:endParaRPr kumimoji="1" lang="en-US" altLang="ja-JP" sz="1100"/>
        </a:p>
      </xdr:txBody>
    </xdr:sp>
    <xdr:clientData/>
  </xdr:twoCellAnchor>
  <xdr:twoCellAnchor>
    <xdr:from>
      <xdr:col>18</xdr:col>
      <xdr:colOff>2536</xdr:colOff>
      <xdr:row>746</xdr:row>
      <xdr:rowOff>263246</xdr:rowOff>
    </xdr:from>
    <xdr:to>
      <xdr:col>23</xdr:col>
      <xdr:colOff>114746</xdr:colOff>
      <xdr:row>747</xdr:row>
      <xdr:rowOff>160418</xdr:rowOff>
    </xdr:to>
    <xdr:sp macro="" textlink="">
      <xdr:nvSpPr>
        <xdr:cNvPr id="7" name="テキスト ボックス 6"/>
        <xdr:cNvSpPr txBox="1"/>
      </xdr:nvSpPr>
      <xdr:spPr>
        <a:xfrm>
          <a:off x="3676465" y="44214317"/>
          <a:ext cx="1132745" cy="250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158578</xdr:colOff>
      <xdr:row>745</xdr:row>
      <xdr:rowOff>147321</xdr:rowOff>
    </xdr:from>
    <xdr:to>
      <xdr:col>20</xdr:col>
      <xdr:colOff>165734</xdr:colOff>
      <xdr:row>746</xdr:row>
      <xdr:rowOff>296103</xdr:rowOff>
    </xdr:to>
    <xdr:cxnSp macro="">
      <xdr:nvCxnSpPr>
        <xdr:cNvPr id="11" name="直線矢印コネクタ 10"/>
        <xdr:cNvCxnSpPr/>
      </xdr:nvCxnSpPr>
      <xdr:spPr>
        <a:xfrm>
          <a:off x="4240721" y="43744607"/>
          <a:ext cx="7156" cy="5025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38911</xdr:colOff>
      <xdr:row>747</xdr:row>
      <xdr:rowOff>244509</xdr:rowOff>
    </xdr:from>
    <xdr:to>
      <xdr:col>40</xdr:col>
      <xdr:colOff>55996</xdr:colOff>
      <xdr:row>749</xdr:row>
      <xdr:rowOff>149879</xdr:rowOff>
    </xdr:to>
    <xdr:sp macro="" textlink="">
      <xdr:nvSpPr>
        <xdr:cNvPr id="12" name="正方形/長方形 11"/>
        <xdr:cNvSpPr/>
      </xdr:nvSpPr>
      <xdr:spPr>
        <a:xfrm>
          <a:off x="6162125" y="44549366"/>
          <a:ext cx="2058157" cy="61294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協議会</a:t>
          </a:r>
          <a:endParaRPr kumimoji="1" lang="en-US" altLang="ja-JP" sz="1100"/>
        </a:p>
      </xdr:txBody>
    </xdr:sp>
    <xdr:clientData/>
  </xdr:twoCellAnchor>
  <xdr:twoCellAnchor>
    <xdr:from>
      <xdr:col>32</xdr:col>
      <xdr:colOff>18867</xdr:colOff>
      <xdr:row>746</xdr:row>
      <xdr:rowOff>279576</xdr:rowOff>
    </xdr:from>
    <xdr:to>
      <xdr:col>37</xdr:col>
      <xdr:colOff>131077</xdr:colOff>
      <xdr:row>747</xdr:row>
      <xdr:rowOff>176748</xdr:rowOff>
    </xdr:to>
    <xdr:sp macro="" textlink="">
      <xdr:nvSpPr>
        <xdr:cNvPr id="13" name="テキスト ボックス 12"/>
        <xdr:cNvSpPr txBox="1"/>
      </xdr:nvSpPr>
      <xdr:spPr>
        <a:xfrm>
          <a:off x="6550296" y="44230647"/>
          <a:ext cx="1132745" cy="250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16</xdr:col>
      <xdr:colOff>122465</xdr:colOff>
      <xdr:row>743</xdr:row>
      <xdr:rowOff>1</xdr:rowOff>
    </xdr:from>
    <xdr:to>
      <xdr:col>39</xdr:col>
      <xdr:colOff>136071</xdr:colOff>
      <xdr:row>745</xdr:row>
      <xdr:rowOff>0</xdr:rowOff>
    </xdr:to>
    <xdr:sp macro="" textlink="">
      <xdr:nvSpPr>
        <xdr:cNvPr id="8" name="大かっこ 7"/>
        <xdr:cNvSpPr/>
      </xdr:nvSpPr>
      <xdr:spPr>
        <a:xfrm>
          <a:off x="3388179" y="42889715"/>
          <a:ext cx="4708071" cy="7075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既存の景観資源を最大限活用した「居心地が良く歩きたくなる」空間創出に資する取組に対する補助金を交付。</a:t>
          </a:r>
        </a:p>
      </xdr:txBody>
    </xdr:sp>
    <xdr:clientData/>
  </xdr:twoCellAnchor>
  <xdr:twoCellAnchor>
    <xdr:from>
      <xdr:col>14</xdr:col>
      <xdr:colOff>2724</xdr:colOff>
      <xdr:row>749</xdr:row>
      <xdr:rowOff>342898</xdr:rowOff>
    </xdr:from>
    <xdr:to>
      <xdr:col>27</xdr:col>
      <xdr:colOff>81644</xdr:colOff>
      <xdr:row>753</xdr:row>
      <xdr:rowOff>285749</xdr:rowOff>
    </xdr:to>
    <xdr:sp macro="" textlink="">
      <xdr:nvSpPr>
        <xdr:cNvPr id="23" name="大かっこ 22"/>
        <xdr:cNvSpPr/>
      </xdr:nvSpPr>
      <xdr:spPr>
        <a:xfrm>
          <a:off x="2860224" y="45355327"/>
          <a:ext cx="2732313" cy="13579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補助金を活用し、電線類地中化や良好な景観の形成に資する施設等の整備を実施。</a:t>
          </a:r>
        </a:p>
      </xdr:txBody>
    </xdr:sp>
    <xdr:clientData/>
  </xdr:twoCellAnchor>
  <xdr:twoCellAnchor>
    <xdr:from>
      <xdr:col>28</xdr:col>
      <xdr:colOff>81643</xdr:colOff>
      <xdr:row>749</xdr:row>
      <xdr:rowOff>332014</xdr:rowOff>
    </xdr:from>
    <xdr:to>
      <xdr:col>42</xdr:col>
      <xdr:colOff>149678</xdr:colOff>
      <xdr:row>753</xdr:row>
      <xdr:rowOff>274865</xdr:rowOff>
    </xdr:to>
    <xdr:sp macro="" textlink="">
      <xdr:nvSpPr>
        <xdr:cNvPr id="24" name="大かっこ 23"/>
        <xdr:cNvSpPr/>
      </xdr:nvSpPr>
      <xdr:spPr>
        <a:xfrm>
          <a:off x="5796643" y="45344443"/>
          <a:ext cx="2925535" cy="13579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補助金を活用し、地域活性化に寄与する施設の整備に要する用地買収を実施。</a:t>
          </a:r>
          <a:endParaRPr kumimoji="1" lang="en-US" altLang="ja-JP" sz="1100"/>
        </a:p>
        <a:p>
          <a:pPr algn="l"/>
          <a:r>
            <a:rPr kumimoji="1" lang="ja-JP" altLang="en-US" sz="1100"/>
            <a:t>また、協議会が所有する建造物の外観修景を実施。</a:t>
          </a:r>
        </a:p>
      </xdr:txBody>
    </xdr:sp>
    <xdr:clientData/>
  </xdr:twoCellAnchor>
  <xdr:twoCellAnchor>
    <xdr:from>
      <xdr:col>13</xdr:col>
      <xdr:colOff>168731</xdr:colOff>
      <xdr:row>753</xdr:row>
      <xdr:rowOff>326936</xdr:rowOff>
    </xdr:from>
    <xdr:to>
      <xdr:col>41</xdr:col>
      <xdr:colOff>155118</xdr:colOff>
      <xdr:row>768</xdr:row>
      <xdr:rowOff>80283</xdr:rowOff>
    </xdr:to>
    <xdr:grpSp>
      <xdr:nvGrpSpPr>
        <xdr:cNvPr id="3" name="グループ化 2"/>
        <xdr:cNvGrpSpPr/>
      </xdr:nvGrpSpPr>
      <xdr:grpSpPr>
        <a:xfrm>
          <a:off x="2752905" y="44821110"/>
          <a:ext cx="5552300" cy="2436912"/>
          <a:chOff x="2822124" y="46754507"/>
          <a:chExt cx="5701387" cy="2420347"/>
        </a:xfrm>
      </xdr:grpSpPr>
      <xdr:sp macro="" textlink="">
        <xdr:nvSpPr>
          <xdr:cNvPr id="9" name="正方形/長方形 8"/>
          <xdr:cNvSpPr/>
        </xdr:nvSpPr>
        <xdr:spPr>
          <a:xfrm>
            <a:off x="3202610" y="47457525"/>
            <a:ext cx="2030894" cy="6065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民間企業等</a:t>
            </a:r>
            <a:endParaRPr kumimoji="1" lang="en-US" altLang="ja-JP" sz="1100"/>
          </a:p>
        </xdr:txBody>
      </xdr:sp>
      <xdr:sp macro="" textlink="">
        <xdr:nvSpPr>
          <xdr:cNvPr id="25" name="テキスト ボックス 24"/>
          <xdr:cNvSpPr txBox="1"/>
        </xdr:nvSpPr>
        <xdr:spPr>
          <a:xfrm>
            <a:off x="3469821" y="47189571"/>
            <a:ext cx="1532610" cy="23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xnSp macro="">
        <xdr:nvCxnSpPr>
          <xdr:cNvPr id="26" name="直線矢印コネクタ 25"/>
          <xdr:cNvCxnSpPr/>
        </xdr:nvCxnSpPr>
        <xdr:spPr>
          <a:xfrm>
            <a:off x="4216228" y="46754507"/>
            <a:ext cx="7156" cy="468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7" name="正方形/長方形 26"/>
          <xdr:cNvSpPr/>
        </xdr:nvSpPr>
        <xdr:spPr>
          <a:xfrm>
            <a:off x="6117260" y="47473854"/>
            <a:ext cx="2030894" cy="6065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民間企業等</a:t>
            </a:r>
            <a:endParaRPr kumimoji="1" lang="en-US" altLang="ja-JP" sz="1100"/>
          </a:p>
        </xdr:txBody>
      </xdr:sp>
      <xdr:sp macro="" textlink="">
        <xdr:nvSpPr>
          <xdr:cNvPr id="28" name="テキスト ボックス 27"/>
          <xdr:cNvSpPr txBox="1"/>
        </xdr:nvSpPr>
        <xdr:spPr>
          <a:xfrm>
            <a:off x="6384471" y="47205900"/>
            <a:ext cx="1532610" cy="23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xnSp macro="">
        <xdr:nvCxnSpPr>
          <xdr:cNvPr id="29" name="直線矢印コネクタ 28"/>
          <xdr:cNvCxnSpPr/>
        </xdr:nvCxnSpPr>
        <xdr:spPr>
          <a:xfrm>
            <a:off x="7144485" y="46798050"/>
            <a:ext cx="7156" cy="432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30" name="大かっこ 29"/>
          <xdr:cNvSpPr/>
        </xdr:nvSpPr>
        <xdr:spPr>
          <a:xfrm>
            <a:off x="2822124" y="48215550"/>
            <a:ext cx="2732313" cy="9593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無電柱化やプロムナードの美装化、休憩所等の地域活性化に寄与する施設の整備を実施。</a:t>
            </a:r>
          </a:p>
        </xdr:txBody>
      </xdr:sp>
      <xdr:sp macro="" textlink="">
        <xdr:nvSpPr>
          <xdr:cNvPr id="31" name="大かっこ 30"/>
          <xdr:cNvSpPr/>
        </xdr:nvSpPr>
        <xdr:spPr>
          <a:xfrm>
            <a:off x="5791198" y="48204666"/>
            <a:ext cx="2732313" cy="9606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地域活性化に寄与する施設の整備</a:t>
            </a:r>
            <a:r>
              <a:rPr kumimoji="1" lang="ja-JP" altLang="en-US" sz="1100">
                <a:solidFill>
                  <a:schemeClr val="tx1"/>
                </a:solidFill>
                <a:effectLst/>
                <a:latin typeface="+mn-lt"/>
                <a:ea typeface="+mn-ea"/>
                <a:cs typeface="+mn-cs"/>
              </a:rPr>
              <a:t>及び、建築物の外観修景、景観に配慮した屋外広告物の整備を実施。</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718" zoomScale="115" zoomScaleNormal="75" zoomScaleSheetLayoutView="11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0" t="s">
        <v>0</v>
      </c>
      <c r="AK2" s="920"/>
      <c r="AL2" s="920"/>
      <c r="AM2" s="920"/>
      <c r="AN2" s="920"/>
      <c r="AO2" s="921" t="s">
        <v>462</v>
      </c>
      <c r="AP2" s="921"/>
      <c r="AQ2" s="921"/>
      <c r="AR2" s="64" t="str">
        <f>IF(OR(AO2="　", AO2=""), "", "-")</f>
        <v>-</v>
      </c>
      <c r="AS2" s="922">
        <v>37</v>
      </c>
      <c r="AT2" s="922"/>
      <c r="AU2" s="922"/>
      <c r="AV2" s="42" t="str">
        <f>IF(AW2="", "", "-")</f>
        <v/>
      </c>
      <c r="AW2" s="893"/>
      <c r="AX2" s="893"/>
    </row>
    <row r="3" spans="1:50" ht="21" customHeight="1" thickBot="1" x14ac:dyDescent="0.2">
      <c r="A3" s="849" t="s">
        <v>461</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485</v>
      </c>
      <c r="AK3" s="851"/>
      <c r="AL3" s="851"/>
      <c r="AM3" s="851"/>
      <c r="AN3" s="851"/>
      <c r="AO3" s="851"/>
      <c r="AP3" s="851"/>
      <c r="AQ3" s="851"/>
      <c r="AR3" s="851"/>
      <c r="AS3" s="851"/>
      <c r="AT3" s="851"/>
      <c r="AU3" s="851"/>
      <c r="AV3" s="851"/>
      <c r="AW3" s="851"/>
      <c r="AX3" s="24" t="s">
        <v>64</v>
      </c>
    </row>
    <row r="4" spans="1:50" ht="24.75" customHeight="1" x14ac:dyDescent="0.15">
      <c r="A4" s="689" t="s">
        <v>25</v>
      </c>
      <c r="B4" s="690"/>
      <c r="C4" s="690"/>
      <c r="D4" s="690"/>
      <c r="E4" s="690"/>
      <c r="F4" s="690"/>
      <c r="G4" s="667" t="s">
        <v>482</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483</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1" t="s">
        <v>480</v>
      </c>
      <c r="H5" s="822"/>
      <c r="I5" s="822"/>
      <c r="J5" s="822"/>
      <c r="K5" s="822"/>
      <c r="L5" s="822"/>
      <c r="M5" s="823" t="s">
        <v>65</v>
      </c>
      <c r="N5" s="824"/>
      <c r="O5" s="824"/>
      <c r="P5" s="824"/>
      <c r="Q5" s="824"/>
      <c r="R5" s="825"/>
      <c r="S5" s="826" t="s">
        <v>130</v>
      </c>
      <c r="T5" s="822"/>
      <c r="U5" s="822"/>
      <c r="V5" s="822"/>
      <c r="W5" s="822"/>
      <c r="X5" s="827"/>
      <c r="Y5" s="683" t="s">
        <v>3</v>
      </c>
      <c r="Z5" s="528"/>
      <c r="AA5" s="528"/>
      <c r="AB5" s="528"/>
      <c r="AC5" s="528"/>
      <c r="AD5" s="529"/>
      <c r="AE5" s="684" t="s">
        <v>484</v>
      </c>
      <c r="AF5" s="684"/>
      <c r="AG5" s="684"/>
      <c r="AH5" s="684"/>
      <c r="AI5" s="684"/>
      <c r="AJ5" s="684"/>
      <c r="AK5" s="684"/>
      <c r="AL5" s="684"/>
      <c r="AM5" s="684"/>
      <c r="AN5" s="684"/>
      <c r="AO5" s="684"/>
      <c r="AP5" s="685"/>
      <c r="AQ5" s="686" t="s">
        <v>481</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60.75" customHeight="1" x14ac:dyDescent="0.15">
      <c r="A7" s="480" t="s">
        <v>22</v>
      </c>
      <c r="B7" s="481"/>
      <c r="C7" s="481"/>
      <c r="D7" s="481"/>
      <c r="E7" s="481"/>
      <c r="F7" s="482"/>
      <c r="G7" s="483" t="s">
        <v>502</v>
      </c>
      <c r="H7" s="484"/>
      <c r="I7" s="484"/>
      <c r="J7" s="484"/>
      <c r="K7" s="484"/>
      <c r="L7" s="484"/>
      <c r="M7" s="484"/>
      <c r="N7" s="484"/>
      <c r="O7" s="484"/>
      <c r="P7" s="484"/>
      <c r="Q7" s="484"/>
      <c r="R7" s="484"/>
      <c r="S7" s="484"/>
      <c r="T7" s="484"/>
      <c r="U7" s="484"/>
      <c r="V7" s="484"/>
      <c r="W7" s="484"/>
      <c r="X7" s="485"/>
      <c r="Y7" s="904" t="s">
        <v>433</v>
      </c>
      <c r="Z7" s="428"/>
      <c r="AA7" s="428"/>
      <c r="AB7" s="428"/>
      <c r="AC7" s="428"/>
      <c r="AD7" s="905"/>
      <c r="AE7" s="894" t="s">
        <v>509</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80" t="s">
        <v>329</v>
      </c>
      <c r="B8" s="481"/>
      <c r="C8" s="481"/>
      <c r="D8" s="481"/>
      <c r="E8" s="481"/>
      <c r="F8" s="482"/>
      <c r="G8" s="923" t="str">
        <f>入力規則等!A28</f>
        <v>観光立国</v>
      </c>
      <c r="H8" s="705"/>
      <c r="I8" s="705"/>
      <c r="J8" s="705"/>
      <c r="K8" s="705"/>
      <c r="L8" s="705"/>
      <c r="M8" s="705"/>
      <c r="N8" s="705"/>
      <c r="O8" s="705"/>
      <c r="P8" s="705"/>
      <c r="Q8" s="705"/>
      <c r="R8" s="705"/>
      <c r="S8" s="705"/>
      <c r="T8" s="705"/>
      <c r="U8" s="705"/>
      <c r="V8" s="705"/>
      <c r="W8" s="705"/>
      <c r="X8" s="924"/>
      <c r="Y8" s="828" t="s">
        <v>330</v>
      </c>
      <c r="Z8" s="829"/>
      <c r="AA8" s="829"/>
      <c r="AB8" s="829"/>
      <c r="AC8" s="829"/>
      <c r="AD8" s="830"/>
      <c r="AE8" s="704" t="str">
        <f>入力規則等!K13</f>
        <v>公共事業</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1" t="s">
        <v>23</v>
      </c>
      <c r="B9" s="832"/>
      <c r="C9" s="832"/>
      <c r="D9" s="832"/>
      <c r="E9" s="832"/>
      <c r="F9" s="832"/>
      <c r="G9" s="833" t="s">
        <v>510</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5" t="s">
        <v>29</v>
      </c>
      <c r="B10" s="646"/>
      <c r="C10" s="646"/>
      <c r="D10" s="646"/>
      <c r="E10" s="646"/>
      <c r="F10" s="646"/>
      <c r="G10" s="739" t="s">
        <v>507</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補助</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25" t="s">
        <v>24</v>
      </c>
      <c r="B12" s="926"/>
      <c r="C12" s="926"/>
      <c r="D12" s="926"/>
      <c r="E12" s="926"/>
      <c r="F12" s="927"/>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487</v>
      </c>
      <c r="Q13" s="643"/>
      <c r="R13" s="643"/>
      <c r="S13" s="643"/>
      <c r="T13" s="643"/>
      <c r="U13" s="643"/>
      <c r="V13" s="644"/>
      <c r="W13" s="642" t="s">
        <v>487</v>
      </c>
      <c r="X13" s="643"/>
      <c r="Y13" s="643"/>
      <c r="Z13" s="643"/>
      <c r="AA13" s="643"/>
      <c r="AB13" s="643"/>
      <c r="AC13" s="644"/>
      <c r="AD13" s="642" t="s">
        <v>487</v>
      </c>
      <c r="AE13" s="643"/>
      <c r="AF13" s="643"/>
      <c r="AG13" s="643"/>
      <c r="AH13" s="643"/>
      <c r="AI13" s="643"/>
      <c r="AJ13" s="644"/>
      <c r="AK13" s="642" t="s">
        <v>487</v>
      </c>
      <c r="AL13" s="643"/>
      <c r="AM13" s="643"/>
      <c r="AN13" s="643"/>
      <c r="AO13" s="643"/>
      <c r="AP13" s="643"/>
      <c r="AQ13" s="644"/>
      <c r="AR13" s="901">
        <v>2000</v>
      </c>
      <c r="AS13" s="902"/>
      <c r="AT13" s="902"/>
      <c r="AU13" s="902"/>
      <c r="AV13" s="902"/>
      <c r="AW13" s="902"/>
      <c r="AX13" s="903"/>
    </row>
    <row r="14" spans="1:50" ht="21" customHeight="1" x14ac:dyDescent="0.15">
      <c r="A14" s="599"/>
      <c r="B14" s="600"/>
      <c r="C14" s="600"/>
      <c r="D14" s="600"/>
      <c r="E14" s="600"/>
      <c r="F14" s="601"/>
      <c r="G14" s="710"/>
      <c r="H14" s="711"/>
      <c r="I14" s="696" t="s">
        <v>8</v>
      </c>
      <c r="J14" s="747"/>
      <c r="K14" s="747"/>
      <c r="L14" s="747"/>
      <c r="M14" s="747"/>
      <c r="N14" s="747"/>
      <c r="O14" s="748"/>
      <c r="P14" s="642" t="s">
        <v>487</v>
      </c>
      <c r="Q14" s="643"/>
      <c r="R14" s="643"/>
      <c r="S14" s="643"/>
      <c r="T14" s="643"/>
      <c r="U14" s="643"/>
      <c r="V14" s="644"/>
      <c r="W14" s="642" t="s">
        <v>487</v>
      </c>
      <c r="X14" s="643"/>
      <c r="Y14" s="643"/>
      <c r="Z14" s="643"/>
      <c r="AA14" s="643"/>
      <c r="AB14" s="643"/>
      <c r="AC14" s="644"/>
      <c r="AD14" s="642" t="s">
        <v>487</v>
      </c>
      <c r="AE14" s="643"/>
      <c r="AF14" s="643"/>
      <c r="AG14" s="643"/>
      <c r="AH14" s="643"/>
      <c r="AI14" s="643"/>
      <c r="AJ14" s="644"/>
      <c r="AK14" s="642" t="s">
        <v>487</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487</v>
      </c>
      <c r="Q15" s="643"/>
      <c r="R15" s="643"/>
      <c r="S15" s="643"/>
      <c r="T15" s="643"/>
      <c r="U15" s="643"/>
      <c r="V15" s="644"/>
      <c r="W15" s="642" t="s">
        <v>487</v>
      </c>
      <c r="X15" s="643"/>
      <c r="Y15" s="643"/>
      <c r="Z15" s="643"/>
      <c r="AA15" s="643"/>
      <c r="AB15" s="643"/>
      <c r="AC15" s="644"/>
      <c r="AD15" s="642" t="s">
        <v>487</v>
      </c>
      <c r="AE15" s="643"/>
      <c r="AF15" s="643"/>
      <c r="AG15" s="643"/>
      <c r="AH15" s="643"/>
      <c r="AI15" s="643"/>
      <c r="AJ15" s="644"/>
      <c r="AK15" s="642" t="s">
        <v>487</v>
      </c>
      <c r="AL15" s="643"/>
      <c r="AM15" s="643"/>
      <c r="AN15" s="643"/>
      <c r="AO15" s="643"/>
      <c r="AP15" s="643"/>
      <c r="AQ15" s="644"/>
      <c r="AR15" s="642" t="s">
        <v>513</v>
      </c>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487</v>
      </c>
      <c r="Q16" s="643"/>
      <c r="R16" s="643"/>
      <c r="S16" s="643"/>
      <c r="T16" s="643"/>
      <c r="U16" s="643"/>
      <c r="V16" s="644"/>
      <c r="W16" s="642" t="s">
        <v>487</v>
      </c>
      <c r="X16" s="643"/>
      <c r="Y16" s="643"/>
      <c r="Z16" s="643"/>
      <c r="AA16" s="643"/>
      <c r="AB16" s="643"/>
      <c r="AC16" s="644"/>
      <c r="AD16" s="642" t="s">
        <v>487</v>
      </c>
      <c r="AE16" s="643"/>
      <c r="AF16" s="643"/>
      <c r="AG16" s="643"/>
      <c r="AH16" s="643"/>
      <c r="AI16" s="643"/>
      <c r="AJ16" s="644"/>
      <c r="AK16" s="642" t="s">
        <v>487</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487</v>
      </c>
      <c r="Q17" s="643"/>
      <c r="R17" s="643"/>
      <c r="S17" s="643"/>
      <c r="T17" s="643"/>
      <c r="U17" s="643"/>
      <c r="V17" s="644"/>
      <c r="W17" s="642" t="s">
        <v>487</v>
      </c>
      <c r="X17" s="643"/>
      <c r="Y17" s="643"/>
      <c r="Z17" s="643"/>
      <c r="AA17" s="643"/>
      <c r="AB17" s="643"/>
      <c r="AC17" s="644"/>
      <c r="AD17" s="642" t="s">
        <v>487</v>
      </c>
      <c r="AE17" s="643"/>
      <c r="AF17" s="643"/>
      <c r="AG17" s="643"/>
      <c r="AH17" s="643"/>
      <c r="AI17" s="643"/>
      <c r="AJ17" s="644"/>
      <c r="AK17" s="642" t="s">
        <v>487</v>
      </c>
      <c r="AL17" s="643"/>
      <c r="AM17" s="643"/>
      <c r="AN17" s="643"/>
      <c r="AO17" s="643"/>
      <c r="AP17" s="643"/>
      <c r="AQ17" s="644"/>
      <c r="AR17" s="899"/>
      <c r="AS17" s="899"/>
      <c r="AT17" s="899"/>
      <c r="AU17" s="899"/>
      <c r="AV17" s="899"/>
      <c r="AW17" s="899"/>
      <c r="AX17" s="900"/>
    </row>
    <row r="18" spans="1:50" ht="24.75" customHeight="1" x14ac:dyDescent="0.15">
      <c r="A18" s="599"/>
      <c r="B18" s="600"/>
      <c r="C18" s="600"/>
      <c r="D18" s="600"/>
      <c r="E18" s="600"/>
      <c r="F18" s="601"/>
      <c r="G18" s="712"/>
      <c r="H18" s="713"/>
      <c r="I18" s="701" t="s">
        <v>20</v>
      </c>
      <c r="J18" s="702"/>
      <c r="K18" s="702"/>
      <c r="L18" s="702"/>
      <c r="M18" s="702"/>
      <c r="N18" s="702"/>
      <c r="O18" s="703"/>
      <c r="P18" s="860">
        <f>SUM(P13:V17)</f>
        <v>0</v>
      </c>
      <c r="Q18" s="861"/>
      <c r="R18" s="861"/>
      <c r="S18" s="861"/>
      <c r="T18" s="861"/>
      <c r="U18" s="861"/>
      <c r="V18" s="862"/>
      <c r="W18" s="860">
        <f>SUM(W13:AC17)</f>
        <v>0</v>
      </c>
      <c r="X18" s="861"/>
      <c r="Y18" s="861"/>
      <c r="Z18" s="861"/>
      <c r="AA18" s="861"/>
      <c r="AB18" s="861"/>
      <c r="AC18" s="862"/>
      <c r="AD18" s="860">
        <f>SUM(AD13:AJ17)</f>
        <v>0</v>
      </c>
      <c r="AE18" s="861"/>
      <c r="AF18" s="861"/>
      <c r="AG18" s="861"/>
      <c r="AH18" s="861"/>
      <c r="AI18" s="861"/>
      <c r="AJ18" s="862"/>
      <c r="AK18" s="860">
        <f>SUM(AK13:AQ17)</f>
        <v>0</v>
      </c>
      <c r="AL18" s="861"/>
      <c r="AM18" s="861"/>
      <c r="AN18" s="861"/>
      <c r="AO18" s="861"/>
      <c r="AP18" s="861"/>
      <c r="AQ18" s="862"/>
      <c r="AR18" s="860">
        <f>SUM(AR13:AX17)</f>
        <v>2000</v>
      </c>
      <c r="AS18" s="861"/>
      <c r="AT18" s="861"/>
      <c r="AU18" s="861"/>
      <c r="AV18" s="861"/>
      <c r="AW18" s="861"/>
      <c r="AX18" s="863"/>
    </row>
    <row r="19" spans="1:50" ht="24.75" customHeight="1" x14ac:dyDescent="0.15">
      <c r="A19" s="599"/>
      <c r="B19" s="600"/>
      <c r="C19" s="600"/>
      <c r="D19" s="600"/>
      <c r="E19" s="600"/>
      <c r="F19" s="601"/>
      <c r="G19" s="858" t="s">
        <v>9</v>
      </c>
      <c r="H19" s="859"/>
      <c r="I19" s="859"/>
      <c r="J19" s="859"/>
      <c r="K19" s="859"/>
      <c r="L19" s="859"/>
      <c r="M19" s="859"/>
      <c r="N19" s="859"/>
      <c r="O19" s="859"/>
      <c r="P19" s="642"/>
      <c r="Q19" s="643"/>
      <c r="R19" s="643"/>
      <c r="S19" s="643"/>
      <c r="T19" s="643"/>
      <c r="U19" s="643"/>
      <c r="V19" s="644"/>
      <c r="W19" s="642"/>
      <c r="X19" s="643"/>
      <c r="Y19" s="643"/>
      <c r="Z19" s="643"/>
      <c r="AA19" s="643"/>
      <c r="AB19" s="643"/>
      <c r="AC19" s="644"/>
      <c r="AD19" s="642"/>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x14ac:dyDescent="0.15">
      <c r="A20" s="599"/>
      <c r="B20" s="600"/>
      <c r="C20" s="600"/>
      <c r="D20" s="600"/>
      <c r="E20" s="600"/>
      <c r="F20" s="601"/>
      <c r="G20" s="858" t="s">
        <v>10</v>
      </c>
      <c r="H20" s="859"/>
      <c r="I20" s="859"/>
      <c r="J20" s="859"/>
      <c r="K20" s="859"/>
      <c r="L20" s="859"/>
      <c r="M20" s="859"/>
      <c r="N20" s="859"/>
      <c r="O20" s="859"/>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1"/>
      <c r="B21" s="832"/>
      <c r="C21" s="832"/>
      <c r="D21" s="832"/>
      <c r="E21" s="832"/>
      <c r="F21" s="928"/>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46" t="s">
        <v>469</v>
      </c>
      <c r="B22" s="947"/>
      <c r="C22" s="947"/>
      <c r="D22" s="947"/>
      <c r="E22" s="947"/>
      <c r="F22" s="948"/>
      <c r="G22" s="933" t="s">
        <v>377</v>
      </c>
      <c r="H22" s="207"/>
      <c r="I22" s="207"/>
      <c r="J22" s="207"/>
      <c r="K22" s="207"/>
      <c r="L22" s="207"/>
      <c r="M22" s="207"/>
      <c r="N22" s="207"/>
      <c r="O22" s="208"/>
      <c r="P22" s="918" t="s">
        <v>438</v>
      </c>
      <c r="Q22" s="207"/>
      <c r="R22" s="207"/>
      <c r="S22" s="207"/>
      <c r="T22" s="207"/>
      <c r="U22" s="207"/>
      <c r="V22" s="208"/>
      <c r="W22" s="918" t="s">
        <v>434</v>
      </c>
      <c r="X22" s="207"/>
      <c r="Y22" s="207"/>
      <c r="Z22" s="207"/>
      <c r="AA22" s="207"/>
      <c r="AB22" s="207"/>
      <c r="AC22" s="208"/>
      <c r="AD22" s="918" t="s">
        <v>376</v>
      </c>
      <c r="AE22" s="207"/>
      <c r="AF22" s="207"/>
      <c r="AG22" s="207"/>
      <c r="AH22" s="207"/>
      <c r="AI22" s="207"/>
      <c r="AJ22" s="207"/>
      <c r="AK22" s="207"/>
      <c r="AL22" s="207"/>
      <c r="AM22" s="207"/>
      <c r="AN22" s="207"/>
      <c r="AO22" s="207"/>
      <c r="AP22" s="207"/>
      <c r="AQ22" s="207"/>
      <c r="AR22" s="207"/>
      <c r="AS22" s="207"/>
      <c r="AT22" s="207"/>
      <c r="AU22" s="207"/>
      <c r="AV22" s="207"/>
      <c r="AW22" s="207"/>
      <c r="AX22" s="955"/>
    </row>
    <row r="23" spans="1:50" ht="25.5" customHeight="1" x14ac:dyDescent="0.15">
      <c r="A23" s="949"/>
      <c r="B23" s="950"/>
      <c r="C23" s="950"/>
      <c r="D23" s="950"/>
      <c r="E23" s="950"/>
      <c r="F23" s="951"/>
      <c r="G23" s="934" t="s">
        <v>489</v>
      </c>
      <c r="H23" s="935"/>
      <c r="I23" s="935"/>
      <c r="J23" s="935"/>
      <c r="K23" s="935"/>
      <c r="L23" s="935"/>
      <c r="M23" s="935"/>
      <c r="N23" s="935"/>
      <c r="O23" s="936"/>
      <c r="P23" s="901" t="s">
        <v>487</v>
      </c>
      <c r="Q23" s="902"/>
      <c r="R23" s="902"/>
      <c r="S23" s="902"/>
      <c r="T23" s="902"/>
      <c r="U23" s="902"/>
      <c r="V23" s="919"/>
      <c r="W23" s="901">
        <v>2000</v>
      </c>
      <c r="X23" s="902"/>
      <c r="Y23" s="902"/>
      <c r="Z23" s="902"/>
      <c r="AA23" s="902"/>
      <c r="AB23" s="902"/>
      <c r="AC23" s="919"/>
      <c r="AD23" s="956" t="s">
        <v>488</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2.5" hidden="1" customHeight="1" x14ac:dyDescent="0.15">
      <c r="A24" s="949"/>
      <c r="B24" s="950"/>
      <c r="C24" s="950"/>
      <c r="D24" s="950"/>
      <c r="E24" s="950"/>
      <c r="F24" s="951"/>
      <c r="G24" s="937"/>
      <c r="H24" s="938"/>
      <c r="I24" s="938"/>
      <c r="J24" s="938"/>
      <c r="K24" s="938"/>
      <c r="L24" s="938"/>
      <c r="M24" s="938"/>
      <c r="N24" s="938"/>
      <c r="O24" s="939"/>
      <c r="P24" s="642"/>
      <c r="Q24" s="643"/>
      <c r="R24" s="643"/>
      <c r="S24" s="643"/>
      <c r="T24" s="643"/>
      <c r="U24" s="643"/>
      <c r="V24" s="644"/>
      <c r="W24" s="642"/>
      <c r="X24" s="643"/>
      <c r="Y24" s="643"/>
      <c r="Z24" s="643"/>
      <c r="AA24" s="643"/>
      <c r="AB24" s="643"/>
      <c r="AC24" s="644"/>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2.5" hidden="1" customHeight="1" x14ac:dyDescent="0.15">
      <c r="A25" s="949"/>
      <c r="B25" s="950"/>
      <c r="C25" s="950"/>
      <c r="D25" s="950"/>
      <c r="E25" s="950"/>
      <c r="F25" s="951"/>
      <c r="G25" s="937"/>
      <c r="H25" s="938"/>
      <c r="I25" s="938"/>
      <c r="J25" s="938"/>
      <c r="K25" s="938"/>
      <c r="L25" s="938"/>
      <c r="M25" s="938"/>
      <c r="N25" s="938"/>
      <c r="O25" s="939"/>
      <c r="P25" s="642"/>
      <c r="Q25" s="643"/>
      <c r="R25" s="643"/>
      <c r="S25" s="643"/>
      <c r="T25" s="643"/>
      <c r="U25" s="643"/>
      <c r="V25" s="644"/>
      <c r="W25" s="642"/>
      <c r="X25" s="643"/>
      <c r="Y25" s="643"/>
      <c r="Z25" s="643"/>
      <c r="AA25" s="643"/>
      <c r="AB25" s="643"/>
      <c r="AC25" s="644"/>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2.5" hidden="1" customHeight="1" x14ac:dyDescent="0.15">
      <c r="A26" s="949"/>
      <c r="B26" s="950"/>
      <c r="C26" s="950"/>
      <c r="D26" s="950"/>
      <c r="E26" s="950"/>
      <c r="F26" s="951"/>
      <c r="G26" s="937"/>
      <c r="H26" s="938"/>
      <c r="I26" s="938"/>
      <c r="J26" s="938"/>
      <c r="K26" s="938"/>
      <c r="L26" s="938"/>
      <c r="M26" s="938"/>
      <c r="N26" s="938"/>
      <c r="O26" s="939"/>
      <c r="P26" s="642"/>
      <c r="Q26" s="643"/>
      <c r="R26" s="643"/>
      <c r="S26" s="643"/>
      <c r="T26" s="643"/>
      <c r="U26" s="643"/>
      <c r="V26" s="644"/>
      <c r="W26" s="642"/>
      <c r="X26" s="643"/>
      <c r="Y26" s="643"/>
      <c r="Z26" s="643"/>
      <c r="AA26" s="643"/>
      <c r="AB26" s="643"/>
      <c r="AC26" s="644"/>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2.5" hidden="1" customHeight="1" x14ac:dyDescent="0.15">
      <c r="A27" s="949"/>
      <c r="B27" s="950"/>
      <c r="C27" s="950"/>
      <c r="D27" s="950"/>
      <c r="E27" s="950"/>
      <c r="F27" s="951"/>
      <c r="G27" s="937"/>
      <c r="H27" s="938"/>
      <c r="I27" s="938"/>
      <c r="J27" s="938"/>
      <c r="K27" s="938"/>
      <c r="L27" s="938"/>
      <c r="M27" s="938"/>
      <c r="N27" s="938"/>
      <c r="O27" s="939"/>
      <c r="P27" s="642"/>
      <c r="Q27" s="643"/>
      <c r="R27" s="643"/>
      <c r="S27" s="643"/>
      <c r="T27" s="643"/>
      <c r="U27" s="643"/>
      <c r="V27" s="644"/>
      <c r="W27" s="642"/>
      <c r="X27" s="643"/>
      <c r="Y27" s="643"/>
      <c r="Z27" s="643"/>
      <c r="AA27" s="643"/>
      <c r="AB27" s="643"/>
      <c r="AC27" s="644"/>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381</v>
      </c>
      <c r="H28" s="941"/>
      <c r="I28" s="941"/>
      <c r="J28" s="941"/>
      <c r="K28" s="941"/>
      <c r="L28" s="941"/>
      <c r="M28" s="941"/>
      <c r="N28" s="941"/>
      <c r="O28" s="942"/>
      <c r="P28" s="860" t="e">
        <f>P29-SUM(P23:P27)</f>
        <v>#VALUE!</v>
      </c>
      <c r="Q28" s="861"/>
      <c r="R28" s="861"/>
      <c r="S28" s="861"/>
      <c r="T28" s="861"/>
      <c r="U28" s="861"/>
      <c r="V28" s="862"/>
      <c r="W28" s="860">
        <f>W29-SUM(W23:W27)</f>
        <v>0</v>
      </c>
      <c r="X28" s="861"/>
      <c r="Y28" s="861"/>
      <c r="Z28" s="861"/>
      <c r="AA28" s="861"/>
      <c r="AB28" s="861"/>
      <c r="AC28" s="862"/>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378</v>
      </c>
      <c r="H29" s="944"/>
      <c r="I29" s="944"/>
      <c r="J29" s="944"/>
      <c r="K29" s="944"/>
      <c r="L29" s="944"/>
      <c r="M29" s="944"/>
      <c r="N29" s="944"/>
      <c r="O29" s="945"/>
      <c r="P29" s="642" t="str">
        <f>AK13</f>
        <v>-</v>
      </c>
      <c r="Q29" s="643"/>
      <c r="R29" s="643"/>
      <c r="S29" s="643"/>
      <c r="T29" s="643"/>
      <c r="U29" s="643"/>
      <c r="V29" s="644"/>
      <c r="W29" s="915">
        <f>AR13</f>
        <v>2000</v>
      </c>
      <c r="X29" s="916"/>
      <c r="Y29" s="916"/>
      <c r="Z29" s="916"/>
      <c r="AA29" s="916"/>
      <c r="AB29" s="916"/>
      <c r="AC29" s="917"/>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43" t="s">
        <v>393</v>
      </c>
      <c r="B30" s="844"/>
      <c r="C30" s="844"/>
      <c r="D30" s="844"/>
      <c r="E30" s="844"/>
      <c r="F30" s="845"/>
      <c r="G30" s="758" t="s">
        <v>263</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453</v>
      </c>
      <c r="AF30" s="841"/>
      <c r="AG30" s="841"/>
      <c r="AH30" s="842"/>
      <c r="AI30" s="840" t="s">
        <v>450</v>
      </c>
      <c r="AJ30" s="841"/>
      <c r="AK30" s="841"/>
      <c r="AL30" s="842"/>
      <c r="AM30" s="897" t="s">
        <v>445</v>
      </c>
      <c r="AN30" s="897"/>
      <c r="AO30" s="897"/>
      <c r="AP30" s="840"/>
      <c r="AQ30" s="752" t="s">
        <v>305</v>
      </c>
      <c r="AR30" s="753"/>
      <c r="AS30" s="753"/>
      <c r="AT30" s="754"/>
      <c r="AU30" s="759" t="s">
        <v>251</v>
      </c>
      <c r="AV30" s="759"/>
      <c r="AW30" s="759"/>
      <c r="AX30" s="898"/>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t="s">
        <v>503</v>
      </c>
      <c r="AR31" s="185"/>
      <c r="AS31" s="118" t="s">
        <v>306</v>
      </c>
      <c r="AT31" s="119"/>
      <c r="AU31" s="184" t="s">
        <v>492</v>
      </c>
      <c r="AV31" s="184"/>
      <c r="AW31" s="383" t="s">
        <v>295</v>
      </c>
      <c r="AX31" s="384"/>
    </row>
    <row r="32" spans="1:50" ht="36.75" customHeight="1" x14ac:dyDescent="0.15">
      <c r="A32" s="388"/>
      <c r="B32" s="386"/>
      <c r="C32" s="386"/>
      <c r="D32" s="386"/>
      <c r="E32" s="386"/>
      <c r="F32" s="387"/>
      <c r="G32" s="549" t="s">
        <v>517</v>
      </c>
      <c r="H32" s="550"/>
      <c r="I32" s="550"/>
      <c r="J32" s="550"/>
      <c r="K32" s="550"/>
      <c r="L32" s="550"/>
      <c r="M32" s="550"/>
      <c r="N32" s="550"/>
      <c r="O32" s="551"/>
      <c r="P32" s="110" t="s">
        <v>518</v>
      </c>
      <c r="Q32" s="90"/>
      <c r="R32" s="90"/>
      <c r="S32" s="90"/>
      <c r="T32" s="90"/>
      <c r="U32" s="90"/>
      <c r="V32" s="90"/>
      <c r="W32" s="90"/>
      <c r="X32" s="91"/>
      <c r="Y32" s="456" t="s">
        <v>12</v>
      </c>
      <c r="Z32" s="516"/>
      <c r="AA32" s="517"/>
      <c r="AB32" s="446" t="s">
        <v>14</v>
      </c>
      <c r="AC32" s="446"/>
      <c r="AD32" s="446"/>
      <c r="AE32" s="203" t="s">
        <v>492</v>
      </c>
      <c r="AF32" s="204"/>
      <c r="AG32" s="204"/>
      <c r="AH32" s="204"/>
      <c r="AI32" s="203" t="s">
        <v>492</v>
      </c>
      <c r="AJ32" s="204"/>
      <c r="AK32" s="204"/>
      <c r="AL32" s="204"/>
      <c r="AM32" s="203" t="s">
        <v>492</v>
      </c>
      <c r="AN32" s="204"/>
      <c r="AO32" s="204"/>
      <c r="AP32" s="204"/>
      <c r="AQ32" s="325" t="s">
        <v>492</v>
      </c>
      <c r="AR32" s="192"/>
      <c r="AS32" s="192"/>
      <c r="AT32" s="326"/>
      <c r="AU32" s="204" t="s">
        <v>492</v>
      </c>
      <c r="AV32" s="204"/>
      <c r="AW32" s="204"/>
      <c r="AX32" s="206"/>
    </row>
    <row r="33" spans="1:50" ht="35.25" customHeight="1" x14ac:dyDescent="0.15">
      <c r="A33" s="389"/>
      <c r="B33" s="390"/>
      <c r="C33" s="390"/>
      <c r="D33" s="390"/>
      <c r="E33" s="390"/>
      <c r="F33" s="391"/>
      <c r="G33" s="552"/>
      <c r="H33" s="553"/>
      <c r="I33" s="553"/>
      <c r="J33" s="553"/>
      <c r="K33" s="553"/>
      <c r="L33" s="553"/>
      <c r="M33" s="553"/>
      <c r="N33" s="553"/>
      <c r="O33" s="554"/>
      <c r="P33" s="152"/>
      <c r="Q33" s="93"/>
      <c r="R33" s="93"/>
      <c r="S33" s="93"/>
      <c r="T33" s="93"/>
      <c r="U33" s="93"/>
      <c r="V33" s="93"/>
      <c r="W33" s="93"/>
      <c r="X33" s="94"/>
      <c r="Y33" s="400" t="s">
        <v>53</v>
      </c>
      <c r="Z33" s="401"/>
      <c r="AA33" s="402"/>
      <c r="AB33" s="508" t="s">
        <v>14</v>
      </c>
      <c r="AC33" s="508"/>
      <c r="AD33" s="508"/>
      <c r="AE33" s="203" t="s">
        <v>492</v>
      </c>
      <c r="AF33" s="204"/>
      <c r="AG33" s="204"/>
      <c r="AH33" s="204"/>
      <c r="AI33" s="203" t="s">
        <v>492</v>
      </c>
      <c r="AJ33" s="204"/>
      <c r="AK33" s="204"/>
      <c r="AL33" s="204"/>
      <c r="AM33" s="203" t="s">
        <v>492</v>
      </c>
      <c r="AN33" s="204"/>
      <c r="AO33" s="204"/>
      <c r="AP33" s="204"/>
      <c r="AQ33" s="325" t="s">
        <v>516</v>
      </c>
      <c r="AR33" s="192"/>
      <c r="AS33" s="192"/>
      <c r="AT33" s="326"/>
      <c r="AU33" s="204">
        <v>100</v>
      </c>
      <c r="AV33" s="204"/>
      <c r="AW33" s="204"/>
      <c r="AX33" s="206"/>
    </row>
    <row r="34" spans="1:50" ht="35.25" customHeight="1" x14ac:dyDescent="0.15">
      <c r="A34" s="388"/>
      <c r="B34" s="386"/>
      <c r="C34" s="386"/>
      <c r="D34" s="386"/>
      <c r="E34" s="386"/>
      <c r="F34" s="387"/>
      <c r="G34" s="555"/>
      <c r="H34" s="556"/>
      <c r="I34" s="556"/>
      <c r="J34" s="556"/>
      <c r="K34" s="556"/>
      <c r="L34" s="556"/>
      <c r="M34" s="556"/>
      <c r="N34" s="556"/>
      <c r="O34" s="557"/>
      <c r="P34" s="112"/>
      <c r="Q34" s="96"/>
      <c r="R34" s="96"/>
      <c r="S34" s="96"/>
      <c r="T34" s="96"/>
      <c r="U34" s="96"/>
      <c r="V34" s="96"/>
      <c r="W34" s="96"/>
      <c r="X34" s="97"/>
      <c r="Y34" s="400" t="s">
        <v>13</v>
      </c>
      <c r="Z34" s="401"/>
      <c r="AA34" s="402"/>
      <c r="AB34" s="541" t="s">
        <v>296</v>
      </c>
      <c r="AC34" s="541"/>
      <c r="AD34" s="541"/>
      <c r="AE34" s="203" t="s">
        <v>492</v>
      </c>
      <c r="AF34" s="204"/>
      <c r="AG34" s="204"/>
      <c r="AH34" s="204"/>
      <c r="AI34" s="203" t="s">
        <v>492</v>
      </c>
      <c r="AJ34" s="204"/>
      <c r="AK34" s="204"/>
      <c r="AL34" s="204"/>
      <c r="AM34" s="203" t="s">
        <v>492</v>
      </c>
      <c r="AN34" s="204"/>
      <c r="AO34" s="204"/>
      <c r="AP34" s="204"/>
      <c r="AQ34" s="325" t="s">
        <v>492</v>
      </c>
      <c r="AR34" s="192"/>
      <c r="AS34" s="192"/>
      <c r="AT34" s="326"/>
      <c r="AU34" s="204" t="s">
        <v>492</v>
      </c>
      <c r="AV34" s="204"/>
      <c r="AW34" s="204"/>
      <c r="AX34" s="206"/>
    </row>
    <row r="35" spans="1:50" ht="27" customHeight="1" x14ac:dyDescent="0.15">
      <c r="A35" s="211" t="s">
        <v>423</v>
      </c>
      <c r="B35" s="212"/>
      <c r="C35" s="212"/>
      <c r="D35" s="212"/>
      <c r="E35" s="212"/>
      <c r="F35" s="213"/>
      <c r="G35" s="217" t="s">
        <v>515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2"/>
    </row>
    <row r="38" spans="1:50" ht="18.75" hidden="1"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c r="AR38" s="185"/>
      <c r="AS38" s="118" t="s">
        <v>306</v>
      </c>
      <c r="AT38" s="119"/>
      <c r="AU38" s="184"/>
      <c r="AV38" s="184"/>
      <c r="AW38" s="383" t="s">
        <v>295</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6" t="s">
        <v>12</v>
      </c>
      <c r="Z39" s="516"/>
      <c r="AA39" s="517"/>
      <c r="AB39" s="446"/>
      <c r="AC39" s="446"/>
      <c r="AD39" s="446"/>
      <c r="AE39" s="203"/>
      <c r="AF39" s="204"/>
      <c r="AG39" s="204"/>
      <c r="AH39" s="204"/>
      <c r="AI39" s="203"/>
      <c r="AJ39" s="204"/>
      <c r="AK39" s="204"/>
      <c r="AL39" s="204"/>
      <c r="AM39" s="203"/>
      <c r="AN39" s="204"/>
      <c r="AO39" s="204"/>
      <c r="AP39" s="204"/>
      <c r="AQ39" s="325"/>
      <c r="AR39" s="192"/>
      <c r="AS39" s="192"/>
      <c r="AT39" s="326"/>
      <c r="AU39" s="204"/>
      <c r="AV39" s="204"/>
      <c r="AW39" s="204"/>
      <c r="AX39" s="206"/>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c r="AC40" s="508"/>
      <c r="AD40" s="508"/>
      <c r="AE40" s="203"/>
      <c r="AF40" s="204"/>
      <c r="AG40" s="204"/>
      <c r="AH40" s="204"/>
      <c r="AI40" s="203"/>
      <c r="AJ40" s="204"/>
      <c r="AK40" s="204"/>
      <c r="AL40" s="204"/>
      <c r="AM40" s="203"/>
      <c r="AN40" s="204"/>
      <c r="AO40" s="204"/>
      <c r="AP40" s="204"/>
      <c r="AQ40" s="325"/>
      <c r="AR40" s="192"/>
      <c r="AS40" s="192"/>
      <c r="AT40" s="326"/>
      <c r="AU40" s="204"/>
      <c r="AV40" s="204"/>
      <c r="AW40" s="204"/>
      <c r="AX40" s="206"/>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c r="AF41" s="204"/>
      <c r="AG41" s="204"/>
      <c r="AH41" s="204"/>
      <c r="AI41" s="203"/>
      <c r="AJ41" s="204"/>
      <c r="AK41" s="204"/>
      <c r="AL41" s="204"/>
      <c r="AM41" s="203"/>
      <c r="AN41" s="204"/>
      <c r="AO41" s="204"/>
      <c r="AP41" s="204"/>
      <c r="AQ41" s="325"/>
      <c r="AR41" s="192"/>
      <c r="AS41" s="192"/>
      <c r="AT41" s="326"/>
      <c r="AU41" s="204"/>
      <c r="AV41" s="204"/>
      <c r="AW41" s="204"/>
      <c r="AX41" s="206"/>
    </row>
    <row r="42" spans="1:50" ht="23.25" hidden="1" customHeight="1" x14ac:dyDescent="0.15">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2"/>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6" t="s">
        <v>251</v>
      </c>
      <c r="AV51" s="906"/>
      <c r="AW51" s="906"/>
      <c r="AX51" s="907"/>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6" t="s">
        <v>251</v>
      </c>
      <c r="AV58" s="906"/>
      <c r="AW58" s="906"/>
      <c r="AX58" s="907"/>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x14ac:dyDescent="0.15">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x14ac:dyDescent="0.15">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x14ac:dyDescent="0.15">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2"/>
      <c r="AF77" s="873"/>
      <c r="AG77" s="873"/>
      <c r="AH77" s="873"/>
      <c r="AI77" s="872"/>
      <c r="AJ77" s="873"/>
      <c r="AK77" s="873"/>
      <c r="AL77" s="873"/>
      <c r="AM77" s="872"/>
      <c r="AN77" s="873"/>
      <c r="AO77" s="873"/>
      <c r="AP77" s="873"/>
      <c r="AQ77" s="325"/>
      <c r="AR77" s="192"/>
      <c r="AS77" s="192"/>
      <c r="AT77" s="326"/>
      <c r="AU77" s="204"/>
      <c r="AV77" s="204"/>
      <c r="AW77" s="204"/>
      <c r="AX77" s="206"/>
    </row>
    <row r="78" spans="1:50" ht="49.5" hidden="1" customHeight="1" x14ac:dyDescent="0.15">
      <c r="A78" s="320" t="s">
        <v>426</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row>
    <row r="79" spans="1:50" ht="18.75" hidden="1" customHeight="1" x14ac:dyDescent="0.15">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29"/>
    </row>
    <row r="80" spans="1:50" ht="18.75" hidden="1" customHeight="1" x14ac:dyDescent="0.15">
      <c r="A80" s="846"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47"/>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47"/>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6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row>
    <row r="83" spans="1:60" ht="22.5" hidden="1" customHeight="1" x14ac:dyDescent="0.15">
      <c r="A83" s="847"/>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row>
    <row r="84" spans="1:60" ht="19.5" hidden="1" customHeight="1" x14ac:dyDescent="0.15">
      <c r="A84" s="847"/>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1"/>
    </row>
    <row r="85" spans="1:60" ht="18.75" hidden="1" customHeight="1" x14ac:dyDescent="0.15">
      <c r="A85" s="847"/>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x14ac:dyDescent="0.15">
      <c r="A86" s="847"/>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x14ac:dyDescent="0.15">
      <c r="A87" s="847"/>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x14ac:dyDescent="0.15">
      <c r="A88" s="847"/>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x14ac:dyDescent="0.15">
      <c r="A89" s="847"/>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x14ac:dyDescent="0.15">
      <c r="A90" s="847"/>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x14ac:dyDescent="0.15">
      <c r="A91" s="847"/>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x14ac:dyDescent="0.15">
      <c r="A92" s="847"/>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x14ac:dyDescent="0.15">
      <c r="A93" s="847"/>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x14ac:dyDescent="0.15">
      <c r="A94" s="847"/>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x14ac:dyDescent="0.15">
      <c r="A95" s="847"/>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x14ac:dyDescent="0.15">
      <c r="A96" s="847"/>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x14ac:dyDescent="0.15">
      <c r="A97" s="847"/>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x14ac:dyDescent="0.15">
      <c r="A98" s="847"/>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x14ac:dyDescent="0.2">
      <c r="A99" s="848"/>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77" t="s">
        <v>13</v>
      </c>
      <c r="Z99" s="878"/>
      <c r="AA99" s="879"/>
      <c r="AB99" s="874" t="s">
        <v>14</v>
      </c>
      <c r="AC99" s="875"/>
      <c r="AD99" s="876"/>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hidden="1"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6"/>
      <c r="Z100" s="837"/>
      <c r="AA100" s="838"/>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hidden="1" customHeight="1" x14ac:dyDescent="0.15">
      <c r="A101" s="407"/>
      <c r="B101" s="408"/>
      <c r="C101" s="408"/>
      <c r="D101" s="408"/>
      <c r="E101" s="408"/>
      <c r="F101" s="409"/>
      <c r="G101" s="90"/>
      <c r="H101" s="90"/>
      <c r="I101" s="90"/>
      <c r="J101" s="90"/>
      <c r="K101" s="90"/>
      <c r="L101" s="90"/>
      <c r="M101" s="90"/>
      <c r="N101" s="90"/>
      <c r="O101" s="90"/>
      <c r="P101" s="90"/>
      <c r="Q101" s="90"/>
      <c r="R101" s="90"/>
      <c r="S101" s="90"/>
      <c r="T101" s="90"/>
      <c r="U101" s="90"/>
      <c r="V101" s="90"/>
      <c r="W101" s="90"/>
      <c r="X101" s="91"/>
      <c r="Y101" s="527" t="s">
        <v>54</v>
      </c>
      <c r="Z101" s="528"/>
      <c r="AA101" s="529"/>
      <c r="AB101" s="446"/>
      <c r="AC101" s="446"/>
      <c r="AD101" s="446"/>
      <c r="AE101" s="203"/>
      <c r="AF101" s="204"/>
      <c r="AG101" s="204"/>
      <c r="AH101" s="205"/>
      <c r="AI101" s="203"/>
      <c r="AJ101" s="204"/>
      <c r="AK101" s="204"/>
      <c r="AL101" s="205"/>
      <c r="AM101" s="203"/>
      <c r="AN101" s="204"/>
      <c r="AO101" s="204"/>
      <c r="AP101" s="205"/>
      <c r="AQ101" s="203"/>
      <c r="AR101" s="204"/>
      <c r="AS101" s="204"/>
      <c r="AT101" s="205"/>
      <c r="AU101" s="203"/>
      <c r="AV101" s="204"/>
      <c r="AW101" s="204"/>
      <c r="AX101" s="205"/>
    </row>
    <row r="102" spans="1:60" ht="23.25" hidden="1" customHeight="1" x14ac:dyDescent="0.15">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c r="AC102" s="446"/>
      <c r="AD102" s="446"/>
      <c r="AE102" s="403"/>
      <c r="AF102" s="403"/>
      <c r="AG102" s="403"/>
      <c r="AH102" s="403"/>
      <c r="AI102" s="403"/>
      <c r="AJ102" s="403"/>
      <c r="AK102" s="403"/>
      <c r="AL102" s="403"/>
      <c r="AM102" s="403"/>
      <c r="AN102" s="403"/>
      <c r="AO102" s="403"/>
      <c r="AP102" s="403"/>
      <c r="AQ102" s="258"/>
      <c r="AR102" s="259"/>
      <c r="AS102" s="259"/>
      <c r="AT102" s="304"/>
      <c r="AU102" s="258"/>
      <c r="AV102" s="259"/>
      <c r="AW102" s="259"/>
      <c r="AX102" s="304"/>
    </row>
    <row r="103" spans="1:60" ht="31.5" hidden="1" customHeight="1" x14ac:dyDescent="0.15">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x14ac:dyDescent="0.15">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x14ac:dyDescent="0.15">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x14ac:dyDescent="0.15">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x14ac:dyDescent="0.15">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x14ac:dyDescent="0.15">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x14ac:dyDescent="0.15">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x14ac:dyDescent="0.15">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customHeight="1" x14ac:dyDescent="0.15">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customHeight="1" x14ac:dyDescent="0.15">
      <c r="A113" s="407"/>
      <c r="B113" s="408"/>
      <c r="C113" s="408"/>
      <c r="D113" s="408"/>
      <c r="E113" s="408"/>
      <c r="F113" s="409"/>
      <c r="G113" s="90" t="s">
        <v>493</v>
      </c>
      <c r="H113" s="90"/>
      <c r="I113" s="90"/>
      <c r="J113" s="90"/>
      <c r="K113" s="90"/>
      <c r="L113" s="90"/>
      <c r="M113" s="90"/>
      <c r="N113" s="90"/>
      <c r="O113" s="90"/>
      <c r="P113" s="90"/>
      <c r="Q113" s="90"/>
      <c r="R113" s="90"/>
      <c r="S113" s="90"/>
      <c r="T113" s="90"/>
      <c r="U113" s="90"/>
      <c r="V113" s="90"/>
      <c r="W113" s="90"/>
      <c r="X113" s="91"/>
      <c r="Y113" s="450" t="s">
        <v>54</v>
      </c>
      <c r="Z113" s="451"/>
      <c r="AA113" s="452"/>
      <c r="AB113" s="530" t="s">
        <v>494</v>
      </c>
      <c r="AC113" s="531"/>
      <c r="AD113" s="532"/>
      <c r="AE113" s="403" t="s">
        <v>492</v>
      </c>
      <c r="AF113" s="403"/>
      <c r="AG113" s="403"/>
      <c r="AH113" s="403"/>
      <c r="AI113" s="403" t="s">
        <v>492</v>
      </c>
      <c r="AJ113" s="403"/>
      <c r="AK113" s="403"/>
      <c r="AL113" s="403"/>
      <c r="AM113" s="403" t="s">
        <v>492</v>
      </c>
      <c r="AN113" s="403"/>
      <c r="AO113" s="403"/>
      <c r="AP113" s="403"/>
      <c r="AQ113" s="203" t="s">
        <v>492</v>
      </c>
      <c r="AR113" s="204"/>
      <c r="AS113" s="204"/>
      <c r="AT113" s="205"/>
      <c r="AU113" s="203" t="s">
        <v>492</v>
      </c>
      <c r="AV113" s="204"/>
      <c r="AW113" s="204"/>
      <c r="AX113" s="205"/>
    </row>
    <row r="114" spans="1:50" ht="23.25" customHeight="1" x14ac:dyDescent="0.15">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t="s">
        <v>494</v>
      </c>
      <c r="AC114" s="454"/>
      <c r="AD114" s="455"/>
      <c r="AE114" s="403" t="s">
        <v>492</v>
      </c>
      <c r="AF114" s="403"/>
      <c r="AG114" s="403"/>
      <c r="AH114" s="403"/>
      <c r="AI114" s="403" t="s">
        <v>492</v>
      </c>
      <c r="AJ114" s="403"/>
      <c r="AK114" s="403"/>
      <c r="AL114" s="403"/>
      <c r="AM114" s="403" t="s">
        <v>492</v>
      </c>
      <c r="AN114" s="403"/>
      <c r="AO114" s="403"/>
      <c r="AP114" s="403"/>
      <c r="AQ114" s="203" t="s">
        <v>492</v>
      </c>
      <c r="AR114" s="204"/>
      <c r="AS114" s="204"/>
      <c r="AT114" s="205"/>
      <c r="AU114" s="203">
        <v>15</v>
      </c>
      <c r="AV114" s="204"/>
      <c r="AW114" s="204"/>
      <c r="AX114" s="205"/>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23.25" customHeight="1" x14ac:dyDescent="0.15">
      <c r="A116" s="424"/>
      <c r="B116" s="425"/>
      <c r="C116" s="425"/>
      <c r="D116" s="425"/>
      <c r="E116" s="425"/>
      <c r="F116" s="426"/>
      <c r="G116" s="378" t="s">
        <v>490</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t="s">
        <v>495</v>
      </c>
      <c r="AC116" s="448"/>
      <c r="AD116" s="449"/>
      <c r="AE116" s="403" t="s">
        <v>492</v>
      </c>
      <c r="AF116" s="403"/>
      <c r="AG116" s="403"/>
      <c r="AH116" s="403"/>
      <c r="AI116" s="403" t="s">
        <v>492</v>
      </c>
      <c r="AJ116" s="403"/>
      <c r="AK116" s="403"/>
      <c r="AL116" s="403"/>
      <c r="AM116" s="403" t="s">
        <v>492</v>
      </c>
      <c r="AN116" s="403"/>
      <c r="AO116" s="403"/>
      <c r="AP116" s="403"/>
      <c r="AQ116" s="203" t="s">
        <v>492</v>
      </c>
      <c r="AR116" s="204"/>
      <c r="AS116" s="204"/>
      <c r="AT116" s="204"/>
      <c r="AU116" s="204"/>
      <c r="AV116" s="204"/>
      <c r="AW116" s="204"/>
      <c r="AX116" s="206"/>
    </row>
    <row r="117" spans="1:50" ht="46.5" customHeight="1" thickBot="1" x14ac:dyDescent="0.2">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496</v>
      </c>
      <c r="AC117" s="458"/>
      <c r="AD117" s="459"/>
      <c r="AE117" s="536" t="s">
        <v>492</v>
      </c>
      <c r="AF117" s="536"/>
      <c r="AG117" s="536"/>
      <c r="AH117" s="536"/>
      <c r="AI117" s="536" t="s">
        <v>492</v>
      </c>
      <c r="AJ117" s="536"/>
      <c r="AK117" s="536"/>
      <c r="AL117" s="536"/>
      <c r="AM117" s="536" t="s">
        <v>492</v>
      </c>
      <c r="AN117" s="536"/>
      <c r="AO117" s="536"/>
      <c r="AP117" s="536"/>
      <c r="AQ117" s="536" t="s">
        <v>492</v>
      </c>
      <c r="AR117" s="536"/>
      <c r="AS117" s="536"/>
      <c r="AT117" s="536"/>
      <c r="AU117" s="536"/>
      <c r="AV117" s="536"/>
      <c r="AW117" s="536"/>
      <c r="AX117" s="537"/>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t="23.25" hidden="1" customHeight="1" x14ac:dyDescent="0.15">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5"/>
    </row>
    <row r="120" spans="1:50" ht="46.5" hidden="1" customHeight="1" x14ac:dyDescent="0.15">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t="23.25" hidden="1" customHeight="1" x14ac:dyDescent="0.15">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t="46.5" hidden="1" customHeight="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t="23.25" hidden="1" customHeight="1" x14ac:dyDescent="0.15">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1"/>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t="46.5" hidden="1" customHeight="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2"/>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08"/>
      <c r="Z127" s="909"/>
      <c r="AA127" s="910"/>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t="23.25" hidden="1" customHeight="1" x14ac:dyDescent="0.15">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46.5" hidden="1" customHeight="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73" t="s">
        <v>475</v>
      </c>
      <c r="B130" s="170"/>
      <c r="C130" s="169" t="s">
        <v>309</v>
      </c>
      <c r="D130" s="170"/>
      <c r="E130" s="154" t="s">
        <v>338</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492</v>
      </c>
      <c r="AR133" s="184"/>
      <c r="AS133" s="118" t="s">
        <v>306</v>
      </c>
      <c r="AT133" s="119"/>
      <c r="AU133" s="185" t="s">
        <v>492</v>
      </c>
      <c r="AV133" s="185"/>
      <c r="AW133" s="118" t="s">
        <v>295</v>
      </c>
      <c r="AX133" s="180"/>
    </row>
    <row r="134" spans="1:50" ht="39.75" customHeight="1" x14ac:dyDescent="0.15">
      <c r="A134" s="174"/>
      <c r="B134" s="171"/>
      <c r="C134" s="165"/>
      <c r="D134" s="171"/>
      <c r="E134" s="165"/>
      <c r="F134" s="166"/>
      <c r="G134" s="89" t="s">
        <v>492</v>
      </c>
      <c r="H134" s="90"/>
      <c r="I134" s="90"/>
      <c r="J134" s="90"/>
      <c r="K134" s="90"/>
      <c r="L134" s="90"/>
      <c r="M134" s="90"/>
      <c r="N134" s="90"/>
      <c r="O134" s="90"/>
      <c r="P134" s="90"/>
      <c r="Q134" s="90"/>
      <c r="R134" s="90"/>
      <c r="S134" s="90"/>
      <c r="T134" s="90"/>
      <c r="U134" s="90"/>
      <c r="V134" s="90"/>
      <c r="W134" s="90"/>
      <c r="X134" s="91"/>
      <c r="Y134" s="186" t="s">
        <v>320</v>
      </c>
      <c r="Z134" s="187"/>
      <c r="AA134" s="188"/>
      <c r="AB134" s="189" t="s">
        <v>492</v>
      </c>
      <c r="AC134" s="190"/>
      <c r="AD134" s="190"/>
      <c r="AE134" s="191" t="s">
        <v>492</v>
      </c>
      <c r="AF134" s="192"/>
      <c r="AG134" s="192"/>
      <c r="AH134" s="192"/>
      <c r="AI134" s="191" t="s">
        <v>492</v>
      </c>
      <c r="AJ134" s="192"/>
      <c r="AK134" s="192"/>
      <c r="AL134" s="192"/>
      <c r="AM134" s="191" t="s">
        <v>492</v>
      </c>
      <c r="AN134" s="192"/>
      <c r="AO134" s="192"/>
      <c r="AP134" s="192"/>
      <c r="AQ134" s="191" t="s">
        <v>492</v>
      </c>
      <c r="AR134" s="192"/>
      <c r="AS134" s="192"/>
      <c r="AT134" s="192"/>
      <c r="AU134" s="191" t="s">
        <v>492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492</v>
      </c>
      <c r="AC135" s="198"/>
      <c r="AD135" s="198"/>
      <c r="AE135" s="191" t="s">
        <v>492</v>
      </c>
      <c r="AF135" s="192"/>
      <c r="AG135" s="192"/>
      <c r="AH135" s="192"/>
      <c r="AI135" s="191" t="s">
        <v>492</v>
      </c>
      <c r="AJ135" s="192"/>
      <c r="AK135" s="192"/>
      <c r="AL135" s="192"/>
      <c r="AM135" s="191" t="s">
        <v>492</v>
      </c>
      <c r="AN135" s="192"/>
      <c r="AO135" s="192"/>
      <c r="AP135" s="192"/>
      <c r="AQ135" s="191" t="s">
        <v>492</v>
      </c>
      <c r="AR135" s="192"/>
      <c r="AS135" s="192"/>
      <c r="AT135" s="192"/>
      <c r="AU135" s="191" t="s">
        <v>492</v>
      </c>
      <c r="AV135" s="192"/>
      <c r="AW135" s="192"/>
      <c r="AX135" s="193"/>
    </row>
    <row r="136" spans="1:50" ht="18.75" hidden="1"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471</v>
      </c>
      <c r="D430" s="913"/>
      <c r="E430" s="159" t="s">
        <v>463</v>
      </c>
      <c r="F430" s="880"/>
      <c r="G430" s="881" t="s">
        <v>325</v>
      </c>
      <c r="H430" s="108"/>
      <c r="I430" s="108"/>
      <c r="J430" s="882"/>
      <c r="K430" s="883"/>
      <c r="L430" s="883"/>
      <c r="M430" s="883"/>
      <c r="N430" s="883"/>
      <c r="O430" s="883"/>
      <c r="P430" s="883"/>
      <c r="Q430" s="883"/>
      <c r="R430" s="883"/>
      <c r="S430" s="883"/>
      <c r="T430" s="884"/>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5"/>
    </row>
    <row r="431" spans="1:50" ht="18.75" hidden="1" customHeight="1" x14ac:dyDescent="0.15">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306</v>
      </c>
      <c r="AH432" s="119"/>
      <c r="AI432" s="141"/>
      <c r="AJ432" s="141"/>
      <c r="AK432" s="141"/>
      <c r="AL432" s="139"/>
      <c r="AM432" s="141"/>
      <c r="AN432" s="141"/>
      <c r="AO432" s="141"/>
      <c r="AP432" s="139"/>
      <c r="AQ432" s="575"/>
      <c r="AR432" s="185"/>
      <c r="AS432" s="118" t="s">
        <v>306</v>
      </c>
      <c r="AT432" s="119"/>
      <c r="AU432" s="185"/>
      <c r="AV432" s="185"/>
      <c r="AW432" s="118" t="s">
        <v>295</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306</v>
      </c>
      <c r="AH457" s="119"/>
      <c r="AI457" s="141"/>
      <c r="AJ457" s="141"/>
      <c r="AK457" s="141"/>
      <c r="AL457" s="139"/>
      <c r="AM457" s="141"/>
      <c r="AN457" s="141"/>
      <c r="AO457" s="141"/>
      <c r="AP457" s="139"/>
      <c r="AQ457" s="575"/>
      <c r="AR457" s="185"/>
      <c r="AS457" s="118" t="s">
        <v>306</v>
      </c>
      <c r="AT457" s="119"/>
      <c r="AU457" s="185"/>
      <c r="AV457" s="185"/>
      <c r="AW457" s="118" t="s">
        <v>295</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1" t="s">
        <v>325</v>
      </c>
      <c r="H484" s="108"/>
      <c r="I484" s="108"/>
      <c r="J484" s="882"/>
      <c r="K484" s="883"/>
      <c r="L484" s="883"/>
      <c r="M484" s="883"/>
      <c r="N484" s="883"/>
      <c r="O484" s="883"/>
      <c r="P484" s="883"/>
      <c r="Q484" s="883"/>
      <c r="R484" s="883"/>
      <c r="S484" s="883"/>
      <c r="T484" s="884"/>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5"/>
    </row>
    <row r="485" spans="1:50" ht="18.75" hidden="1" customHeight="1" x14ac:dyDescent="0.15">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1" t="s">
        <v>325</v>
      </c>
      <c r="H538" s="108"/>
      <c r="I538" s="108"/>
      <c r="J538" s="882"/>
      <c r="K538" s="883"/>
      <c r="L538" s="883"/>
      <c r="M538" s="883"/>
      <c r="N538" s="883"/>
      <c r="O538" s="883"/>
      <c r="P538" s="883"/>
      <c r="Q538" s="883"/>
      <c r="R538" s="883"/>
      <c r="S538" s="883"/>
      <c r="T538" s="884"/>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5"/>
    </row>
    <row r="539" spans="1:50" ht="18.75" hidden="1" customHeight="1" x14ac:dyDescent="0.15">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1" t="s">
        <v>325</v>
      </c>
      <c r="H592" s="108"/>
      <c r="I592" s="108"/>
      <c r="J592" s="882"/>
      <c r="K592" s="883"/>
      <c r="L592" s="883"/>
      <c r="M592" s="883"/>
      <c r="N592" s="883"/>
      <c r="O592" s="883"/>
      <c r="P592" s="883"/>
      <c r="Q592" s="883"/>
      <c r="R592" s="883"/>
      <c r="S592" s="883"/>
      <c r="T592" s="884"/>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5"/>
    </row>
    <row r="593" spans="1:50" ht="18.75" hidden="1" customHeight="1" x14ac:dyDescent="0.15">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customHeight="1" x14ac:dyDescent="0.15">
      <c r="A646" s="174"/>
      <c r="B646" s="171"/>
      <c r="C646" s="165"/>
      <c r="D646" s="171"/>
      <c r="E646" s="159" t="s">
        <v>473</v>
      </c>
      <c r="F646" s="160"/>
      <c r="G646" s="881" t="s">
        <v>325</v>
      </c>
      <c r="H646" s="108"/>
      <c r="I646" s="108"/>
      <c r="J646" s="882" t="s">
        <v>491</v>
      </c>
      <c r="K646" s="883"/>
      <c r="L646" s="883"/>
      <c r="M646" s="883"/>
      <c r="N646" s="883"/>
      <c r="O646" s="883"/>
      <c r="P646" s="883"/>
      <c r="Q646" s="883"/>
      <c r="R646" s="883"/>
      <c r="S646" s="883"/>
      <c r="T646" s="884"/>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5"/>
    </row>
    <row r="647" spans="1:50" ht="18.75" customHeight="1" x14ac:dyDescent="0.15">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t="s">
        <v>492</v>
      </c>
      <c r="AF648" s="185"/>
      <c r="AG648" s="118" t="s">
        <v>306</v>
      </c>
      <c r="AH648" s="119"/>
      <c r="AI648" s="141"/>
      <c r="AJ648" s="141"/>
      <c r="AK648" s="141"/>
      <c r="AL648" s="139"/>
      <c r="AM648" s="141"/>
      <c r="AN648" s="141"/>
      <c r="AO648" s="141"/>
      <c r="AP648" s="139"/>
      <c r="AQ648" s="575" t="s">
        <v>492</v>
      </c>
      <c r="AR648" s="185"/>
      <c r="AS648" s="118" t="s">
        <v>306</v>
      </c>
      <c r="AT648" s="119"/>
      <c r="AU648" s="185" t="s">
        <v>492</v>
      </c>
      <c r="AV648" s="185"/>
      <c r="AW648" s="118" t="s">
        <v>295</v>
      </c>
      <c r="AX648" s="180"/>
    </row>
    <row r="649" spans="1:50" ht="23.25" customHeight="1" x14ac:dyDescent="0.15">
      <c r="A649" s="174"/>
      <c r="B649" s="171"/>
      <c r="C649" s="165"/>
      <c r="D649" s="171"/>
      <c r="E649" s="327"/>
      <c r="F649" s="328"/>
      <c r="G649" s="89" t="s">
        <v>492</v>
      </c>
      <c r="H649" s="90"/>
      <c r="I649" s="90"/>
      <c r="J649" s="90"/>
      <c r="K649" s="90"/>
      <c r="L649" s="90"/>
      <c r="M649" s="90"/>
      <c r="N649" s="90"/>
      <c r="O649" s="90"/>
      <c r="P649" s="90"/>
      <c r="Q649" s="90"/>
      <c r="R649" s="90"/>
      <c r="S649" s="90"/>
      <c r="T649" s="90"/>
      <c r="U649" s="90"/>
      <c r="V649" s="90"/>
      <c r="W649" s="90"/>
      <c r="X649" s="91"/>
      <c r="Y649" s="186" t="s">
        <v>12</v>
      </c>
      <c r="Z649" s="187"/>
      <c r="AA649" s="188"/>
      <c r="AB649" s="198" t="s">
        <v>492</v>
      </c>
      <c r="AC649" s="198"/>
      <c r="AD649" s="198"/>
      <c r="AE649" s="325" t="s">
        <v>492</v>
      </c>
      <c r="AF649" s="192"/>
      <c r="AG649" s="192"/>
      <c r="AH649" s="192"/>
      <c r="AI649" s="325" t="s">
        <v>492</v>
      </c>
      <c r="AJ649" s="192"/>
      <c r="AK649" s="192"/>
      <c r="AL649" s="192"/>
      <c r="AM649" s="325" t="s">
        <v>492</v>
      </c>
      <c r="AN649" s="192"/>
      <c r="AO649" s="192"/>
      <c r="AP649" s="326"/>
      <c r="AQ649" s="325" t="s">
        <v>492</v>
      </c>
      <c r="AR649" s="192"/>
      <c r="AS649" s="192"/>
      <c r="AT649" s="326"/>
      <c r="AU649" s="192" t="s">
        <v>492</v>
      </c>
      <c r="AV649" s="192"/>
      <c r="AW649" s="192"/>
      <c r="AX649" s="193"/>
    </row>
    <row r="650" spans="1:50" ht="23.25"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t="s">
        <v>492</v>
      </c>
      <c r="AC650" s="190"/>
      <c r="AD650" s="190"/>
      <c r="AE650" s="325" t="s">
        <v>492</v>
      </c>
      <c r="AF650" s="192"/>
      <c r="AG650" s="192"/>
      <c r="AH650" s="326"/>
      <c r="AI650" s="325" t="s">
        <v>492</v>
      </c>
      <c r="AJ650" s="192"/>
      <c r="AK650" s="192"/>
      <c r="AL650" s="192"/>
      <c r="AM650" s="325" t="s">
        <v>492</v>
      </c>
      <c r="AN650" s="192"/>
      <c r="AO650" s="192"/>
      <c r="AP650" s="326"/>
      <c r="AQ650" s="325" t="s">
        <v>492</v>
      </c>
      <c r="AR650" s="192"/>
      <c r="AS650" s="192"/>
      <c r="AT650" s="326"/>
      <c r="AU650" s="192" t="s">
        <v>492</v>
      </c>
      <c r="AV650" s="192"/>
      <c r="AW650" s="192"/>
      <c r="AX650" s="193"/>
    </row>
    <row r="651" spans="1:50" ht="23.25"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t="s">
        <v>492</v>
      </c>
      <c r="AF651" s="192"/>
      <c r="AG651" s="192"/>
      <c r="AH651" s="326"/>
      <c r="AI651" s="325" t="s">
        <v>492</v>
      </c>
      <c r="AJ651" s="192"/>
      <c r="AK651" s="192"/>
      <c r="AL651" s="192"/>
      <c r="AM651" s="325" t="s">
        <v>492</v>
      </c>
      <c r="AN651" s="192"/>
      <c r="AO651" s="192"/>
      <c r="AP651" s="326"/>
      <c r="AQ651" s="325" t="s">
        <v>492</v>
      </c>
      <c r="AR651" s="192"/>
      <c r="AS651" s="192"/>
      <c r="AT651" s="326"/>
      <c r="AU651" s="192" t="s">
        <v>492</v>
      </c>
      <c r="AV651" s="192"/>
      <c r="AW651" s="192"/>
      <c r="AX651" s="193"/>
    </row>
    <row r="652" spans="1:50" ht="18.75" hidden="1" customHeight="1" x14ac:dyDescent="0.15">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customHeight="1" x14ac:dyDescent="0.15">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t="s">
        <v>492</v>
      </c>
      <c r="AF678" s="185"/>
      <c r="AG678" s="118" t="s">
        <v>306</v>
      </c>
      <c r="AH678" s="119"/>
      <c r="AI678" s="141"/>
      <c r="AJ678" s="141"/>
      <c r="AK678" s="141"/>
      <c r="AL678" s="139"/>
      <c r="AM678" s="141"/>
      <c r="AN678" s="141"/>
      <c r="AO678" s="141"/>
      <c r="AP678" s="139"/>
      <c r="AQ678" s="575" t="s">
        <v>492</v>
      </c>
      <c r="AR678" s="185"/>
      <c r="AS678" s="118" t="s">
        <v>306</v>
      </c>
      <c r="AT678" s="119"/>
      <c r="AU678" s="185" t="s">
        <v>492</v>
      </c>
      <c r="AV678" s="185"/>
      <c r="AW678" s="118" t="s">
        <v>295</v>
      </c>
      <c r="AX678" s="180"/>
    </row>
    <row r="679" spans="1:50" ht="23.25" customHeight="1" x14ac:dyDescent="0.15">
      <c r="A679" s="174"/>
      <c r="B679" s="171"/>
      <c r="C679" s="165"/>
      <c r="D679" s="171"/>
      <c r="E679" s="327"/>
      <c r="F679" s="328"/>
      <c r="G679" s="89" t="s">
        <v>497</v>
      </c>
      <c r="H679" s="90"/>
      <c r="I679" s="90"/>
      <c r="J679" s="90"/>
      <c r="K679" s="90"/>
      <c r="L679" s="90"/>
      <c r="M679" s="90"/>
      <c r="N679" s="90"/>
      <c r="O679" s="90"/>
      <c r="P679" s="90"/>
      <c r="Q679" s="90"/>
      <c r="R679" s="90"/>
      <c r="S679" s="90"/>
      <c r="T679" s="90"/>
      <c r="U679" s="90"/>
      <c r="V679" s="90"/>
      <c r="W679" s="90"/>
      <c r="X679" s="91"/>
      <c r="Y679" s="186" t="s">
        <v>12</v>
      </c>
      <c r="Z679" s="187"/>
      <c r="AA679" s="188"/>
      <c r="AB679" s="198" t="s">
        <v>498</v>
      </c>
      <c r="AC679" s="198"/>
      <c r="AD679" s="198"/>
      <c r="AE679" s="325" t="s">
        <v>492</v>
      </c>
      <c r="AF679" s="192"/>
      <c r="AG679" s="192"/>
      <c r="AH679" s="192"/>
      <c r="AI679" s="325" t="s">
        <v>492</v>
      </c>
      <c r="AJ679" s="192"/>
      <c r="AK679" s="192"/>
      <c r="AL679" s="192"/>
      <c r="AM679" s="325" t="s">
        <v>492</v>
      </c>
      <c r="AN679" s="192"/>
      <c r="AO679" s="192"/>
      <c r="AP679" s="326"/>
      <c r="AQ679" s="325" t="s">
        <v>492</v>
      </c>
      <c r="AR679" s="192"/>
      <c r="AS679" s="192"/>
      <c r="AT679" s="326"/>
      <c r="AU679" s="192" t="s">
        <v>492</v>
      </c>
      <c r="AV679" s="192"/>
      <c r="AW679" s="192"/>
      <c r="AX679" s="193"/>
    </row>
    <row r="680" spans="1:50" ht="23.25"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t="s">
        <v>492</v>
      </c>
      <c r="AC680" s="190"/>
      <c r="AD680" s="190"/>
      <c r="AE680" s="325" t="s">
        <v>492</v>
      </c>
      <c r="AF680" s="192"/>
      <c r="AG680" s="192"/>
      <c r="AH680" s="326"/>
      <c r="AI680" s="325" t="s">
        <v>492</v>
      </c>
      <c r="AJ680" s="192"/>
      <c r="AK680" s="192"/>
      <c r="AL680" s="192"/>
      <c r="AM680" s="325" t="s">
        <v>492</v>
      </c>
      <c r="AN680" s="192"/>
      <c r="AO680" s="192"/>
      <c r="AP680" s="326"/>
      <c r="AQ680" s="325" t="s">
        <v>492</v>
      </c>
      <c r="AR680" s="192"/>
      <c r="AS680" s="192"/>
      <c r="AT680" s="326"/>
      <c r="AU680" s="192" t="s">
        <v>492</v>
      </c>
      <c r="AV680" s="192"/>
      <c r="AW680" s="192"/>
      <c r="AX680" s="193"/>
    </row>
    <row r="681" spans="1:50" ht="23.25"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t="s">
        <v>492</v>
      </c>
      <c r="AF681" s="192"/>
      <c r="AG681" s="192"/>
      <c r="AH681" s="326"/>
      <c r="AI681" s="325" t="s">
        <v>492</v>
      </c>
      <c r="AJ681" s="192"/>
      <c r="AK681" s="192"/>
      <c r="AL681" s="192"/>
      <c r="AM681" s="325" t="s">
        <v>492</v>
      </c>
      <c r="AN681" s="192"/>
      <c r="AO681" s="192"/>
      <c r="AP681" s="326"/>
      <c r="AQ681" s="325" t="s">
        <v>492</v>
      </c>
      <c r="AR681" s="192"/>
      <c r="AS681" s="192"/>
      <c r="AT681" s="326"/>
      <c r="AU681" s="192" t="s">
        <v>492</v>
      </c>
      <c r="AV681" s="192"/>
      <c r="AW681" s="192"/>
      <c r="AX681" s="193"/>
    </row>
    <row r="682" spans="1:50" ht="18.75" hidden="1" customHeight="1" x14ac:dyDescent="0.15">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t="s">
        <v>492</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1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6" t="s">
        <v>30</v>
      </c>
      <c r="AH701" s="367"/>
      <c r="AI701" s="367"/>
      <c r="AJ701" s="367"/>
      <c r="AK701" s="367"/>
      <c r="AL701" s="367"/>
      <c r="AM701" s="367"/>
      <c r="AN701" s="367"/>
      <c r="AO701" s="367"/>
      <c r="AP701" s="367"/>
      <c r="AQ701" s="367"/>
      <c r="AR701" s="367"/>
      <c r="AS701" s="367"/>
      <c r="AT701" s="367"/>
      <c r="AU701" s="367"/>
      <c r="AV701" s="367"/>
      <c r="AW701" s="367"/>
      <c r="AX701" s="807"/>
    </row>
    <row r="702" spans="1:50" ht="52.5" customHeight="1" x14ac:dyDescent="0.15">
      <c r="A702" s="852" t="s">
        <v>257</v>
      </c>
      <c r="B702" s="853"/>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486</v>
      </c>
      <c r="AE702" s="331"/>
      <c r="AF702" s="331"/>
      <c r="AG702" s="370" t="s">
        <v>500</v>
      </c>
      <c r="AH702" s="371"/>
      <c r="AI702" s="371"/>
      <c r="AJ702" s="371"/>
      <c r="AK702" s="371"/>
      <c r="AL702" s="371"/>
      <c r="AM702" s="371"/>
      <c r="AN702" s="371"/>
      <c r="AO702" s="371"/>
      <c r="AP702" s="371"/>
      <c r="AQ702" s="371"/>
      <c r="AR702" s="371"/>
      <c r="AS702" s="371"/>
      <c r="AT702" s="371"/>
      <c r="AU702" s="371"/>
      <c r="AV702" s="371"/>
      <c r="AW702" s="371"/>
      <c r="AX702" s="372"/>
    </row>
    <row r="703" spans="1:50" ht="93.75" customHeight="1" x14ac:dyDescent="0.15">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7"/>
      <c r="AD703" s="313" t="s">
        <v>486</v>
      </c>
      <c r="AE703" s="314"/>
      <c r="AF703" s="314"/>
      <c r="AG703" s="86" t="s">
        <v>512</v>
      </c>
      <c r="AH703" s="87"/>
      <c r="AI703" s="87"/>
      <c r="AJ703" s="87"/>
      <c r="AK703" s="87"/>
      <c r="AL703" s="87"/>
      <c r="AM703" s="87"/>
      <c r="AN703" s="87"/>
      <c r="AO703" s="87"/>
      <c r="AP703" s="87"/>
      <c r="AQ703" s="87"/>
      <c r="AR703" s="87"/>
      <c r="AS703" s="87"/>
      <c r="AT703" s="87"/>
      <c r="AU703" s="87"/>
      <c r="AV703" s="87"/>
      <c r="AW703" s="87"/>
      <c r="AX703" s="88"/>
    </row>
    <row r="704" spans="1:50" ht="62.25" customHeight="1" x14ac:dyDescent="0.15">
      <c r="A704" s="856"/>
      <c r="B704" s="857"/>
      <c r="C704" s="800" t="s">
        <v>259</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486</v>
      </c>
      <c r="AE704" s="768"/>
      <c r="AF704" s="768"/>
      <c r="AG704" s="152" t="s">
        <v>511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499</v>
      </c>
      <c r="AE705" s="700"/>
      <c r="AF705" s="700"/>
      <c r="AG705" s="110" t="s">
        <v>506</v>
      </c>
      <c r="AH705" s="90"/>
      <c r="AI705" s="90"/>
      <c r="AJ705" s="90"/>
      <c r="AK705" s="90"/>
      <c r="AL705" s="90"/>
      <c r="AM705" s="90"/>
      <c r="AN705" s="90"/>
      <c r="AO705" s="90"/>
      <c r="AP705" s="90"/>
      <c r="AQ705" s="90"/>
      <c r="AR705" s="90"/>
      <c r="AS705" s="90"/>
      <c r="AT705" s="90"/>
      <c r="AU705" s="90"/>
      <c r="AV705" s="90"/>
      <c r="AW705" s="90"/>
      <c r="AX705" s="111"/>
    </row>
    <row r="706" spans="1:50" ht="33.75" customHeight="1" x14ac:dyDescent="0.15">
      <c r="A706" s="627"/>
      <c r="B706" s="628"/>
      <c r="C706" s="779"/>
      <c r="D706" s="780"/>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1.75" customHeight="1" x14ac:dyDescent="0.15">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c r="AE707" s="818"/>
      <c r="AF707" s="818"/>
      <c r="AG707" s="152"/>
      <c r="AH707" s="93"/>
      <c r="AI707" s="93"/>
      <c r="AJ707" s="93"/>
      <c r="AK707" s="93"/>
      <c r="AL707" s="93"/>
      <c r="AM707" s="93"/>
      <c r="AN707" s="93"/>
      <c r="AO707" s="93"/>
      <c r="AP707" s="93"/>
      <c r="AQ707" s="93"/>
      <c r="AR707" s="93"/>
      <c r="AS707" s="93"/>
      <c r="AT707" s="93"/>
      <c r="AU707" s="93"/>
      <c r="AV707" s="93"/>
      <c r="AW707" s="93"/>
      <c r="AX707" s="153"/>
    </row>
    <row r="708" spans="1:50" ht="51.75"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486</v>
      </c>
      <c r="AE708" s="590"/>
      <c r="AF708" s="590"/>
      <c r="AG708" s="727" t="s">
        <v>501</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499</v>
      </c>
      <c r="AE709" s="314"/>
      <c r="AF709" s="314"/>
      <c r="AG709" s="86" t="s">
        <v>506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499</v>
      </c>
      <c r="AE710" s="314"/>
      <c r="AF710" s="314"/>
      <c r="AG710" s="86" t="s">
        <v>506</v>
      </c>
      <c r="AH710" s="87"/>
      <c r="AI710" s="87"/>
      <c r="AJ710" s="87"/>
      <c r="AK710" s="87"/>
      <c r="AL710" s="87"/>
      <c r="AM710" s="87"/>
      <c r="AN710" s="87"/>
      <c r="AO710" s="87"/>
      <c r="AP710" s="87"/>
      <c r="AQ710" s="87"/>
      <c r="AR710" s="87"/>
      <c r="AS710" s="87"/>
      <c r="AT710" s="87"/>
      <c r="AU710" s="87"/>
      <c r="AV710" s="87"/>
      <c r="AW710" s="87"/>
      <c r="AX710" s="88"/>
    </row>
    <row r="711" spans="1:50" ht="57"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t="s">
        <v>486</v>
      </c>
      <c r="AE711" s="314"/>
      <c r="AF711" s="314"/>
      <c r="AG711" s="86" t="s">
        <v>514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499</v>
      </c>
      <c r="AE712" s="768"/>
      <c r="AF712" s="768"/>
      <c r="AG712" s="792" t="s">
        <v>492</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7"/>
      <c r="B713" s="629"/>
      <c r="C713" s="930" t="s">
        <v>391</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13" t="s">
        <v>499</v>
      </c>
      <c r="AE713" s="314"/>
      <c r="AF713" s="648"/>
      <c r="AG713" s="86" t="s">
        <v>492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313" t="s">
        <v>499</v>
      </c>
      <c r="AE714" s="314"/>
      <c r="AF714" s="648"/>
      <c r="AG714" s="721" t="s">
        <v>506</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499</v>
      </c>
      <c r="AE715" s="590"/>
      <c r="AF715" s="641"/>
      <c r="AG715" s="727" t="s">
        <v>506</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499</v>
      </c>
      <c r="AE716" s="612"/>
      <c r="AF716" s="612"/>
      <c r="AG716" s="86" t="s">
        <v>506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499</v>
      </c>
      <c r="AE717" s="314"/>
      <c r="AF717" s="314"/>
      <c r="AG717" s="86" t="s">
        <v>506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499</v>
      </c>
      <c r="AE718" s="314"/>
      <c r="AF718" s="314"/>
      <c r="AG718" s="112" t="s">
        <v>506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499</v>
      </c>
      <c r="AE719" s="590"/>
      <c r="AF719" s="590"/>
      <c r="AG719" s="110" t="s">
        <v>506</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5"/>
      <c r="B725" s="766"/>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797" t="s">
        <v>52</v>
      </c>
      <c r="D726" s="819"/>
      <c r="E726" s="819"/>
      <c r="F726" s="820"/>
      <c r="G726" s="562" t="s">
        <v>520</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492</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c r="B731" s="785"/>
      <c r="C731" s="785"/>
      <c r="D731" s="785"/>
      <c r="E731" s="786"/>
      <c r="F731" s="714" t="s">
        <v>519</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3" t="s">
        <v>467</v>
      </c>
      <c r="B737" s="195"/>
      <c r="C737" s="195"/>
      <c r="D737" s="196"/>
      <c r="E737" s="972" t="s">
        <v>492</v>
      </c>
      <c r="F737" s="972"/>
      <c r="G737" s="972"/>
      <c r="H737" s="972"/>
      <c r="I737" s="972"/>
      <c r="J737" s="972"/>
      <c r="K737" s="972"/>
      <c r="L737" s="972"/>
      <c r="M737" s="972"/>
      <c r="N737" s="350" t="s">
        <v>460</v>
      </c>
      <c r="O737" s="350"/>
      <c r="P737" s="350"/>
      <c r="Q737" s="350"/>
      <c r="R737" s="972" t="s">
        <v>492</v>
      </c>
      <c r="S737" s="972"/>
      <c r="T737" s="972"/>
      <c r="U737" s="972"/>
      <c r="V737" s="972"/>
      <c r="W737" s="972"/>
      <c r="X737" s="972"/>
      <c r="Y737" s="972"/>
      <c r="Z737" s="972"/>
      <c r="AA737" s="350" t="s">
        <v>459</v>
      </c>
      <c r="AB737" s="350"/>
      <c r="AC737" s="350"/>
      <c r="AD737" s="350"/>
      <c r="AE737" s="972" t="s">
        <v>492</v>
      </c>
      <c r="AF737" s="972"/>
      <c r="AG737" s="972"/>
      <c r="AH737" s="972"/>
      <c r="AI737" s="972"/>
      <c r="AJ737" s="972"/>
      <c r="AK737" s="972"/>
      <c r="AL737" s="972"/>
      <c r="AM737" s="972"/>
      <c r="AN737" s="350" t="s">
        <v>458</v>
      </c>
      <c r="AO737" s="350"/>
      <c r="AP737" s="350"/>
      <c r="AQ737" s="350"/>
      <c r="AR737" s="964" t="s">
        <v>492</v>
      </c>
      <c r="AS737" s="965"/>
      <c r="AT737" s="965"/>
      <c r="AU737" s="965"/>
      <c r="AV737" s="965"/>
      <c r="AW737" s="965"/>
      <c r="AX737" s="966"/>
      <c r="AY737" s="74"/>
      <c r="AZ737" s="74"/>
    </row>
    <row r="738" spans="1:52" ht="24.75" customHeight="1" x14ac:dyDescent="0.15">
      <c r="A738" s="973" t="s">
        <v>457</v>
      </c>
      <c r="B738" s="195"/>
      <c r="C738" s="195"/>
      <c r="D738" s="196"/>
      <c r="E738" s="972" t="s">
        <v>492</v>
      </c>
      <c r="F738" s="972"/>
      <c r="G738" s="972"/>
      <c r="H738" s="972"/>
      <c r="I738" s="972"/>
      <c r="J738" s="972"/>
      <c r="K738" s="972"/>
      <c r="L738" s="972"/>
      <c r="M738" s="972"/>
      <c r="N738" s="350" t="s">
        <v>456</v>
      </c>
      <c r="O738" s="350"/>
      <c r="P738" s="350"/>
      <c r="Q738" s="350"/>
      <c r="R738" s="972" t="s">
        <v>492</v>
      </c>
      <c r="S738" s="972"/>
      <c r="T738" s="972"/>
      <c r="U738" s="972"/>
      <c r="V738" s="972"/>
      <c r="W738" s="972"/>
      <c r="X738" s="972"/>
      <c r="Y738" s="972"/>
      <c r="Z738" s="972"/>
      <c r="AA738" s="350" t="s">
        <v>455</v>
      </c>
      <c r="AB738" s="350"/>
      <c r="AC738" s="350"/>
      <c r="AD738" s="350"/>
      <c r="AE738" s="972" t="s">
        <v>492</v>
      </c>
      <c r="AF738" s="972"/>
      <c r="AG738" s="972"/>
      <c r="AH738" s="972"/>
      <c r="AI738" s="972"/>
      <c r="AJ738" s="972"/>
      <c r="AK738" s="972"/>
      <c r="AL738" s="972"/>
      <c r="AM738" s="972"/>
      <c r="AN738" s="350" t="s">
        <v>451</v>
      </c>
      <c r="AO738" s="350"/>
      <c r="AP738" s="350"/>
      <c r="AQ738" s="350"/>
      <c r="AR738" s="964" t="s">
        <v>492</v>
      </c>
      <c r="AS738" s="965"/>
      <c r="AT738" s="965"/>
      <c r="AU738" s="965"/>
      <c r="AV738" s="965"/>
      <c r="AW738" s="965"/>
      <c r="AX738" s="966"/>
    </row>
    <row r="739" spans="1:52" ht="24.75" customHeight="1" thickBot="1" x14ac:dyDescent="0.2">
      <c r="A739" s="974" t="s">
        <v>447</v>
      </c>
      <c r="B739" s="975"/>
      <c r="C739" s="975"/>
      <c r="D739" s="976"/>
      <c r="E739" s="977"/>
      <c r="F739" s="967"/>
      <c r="G739" s="967"/>
      <c r="H739" s="78" t="str">
        <f>IF(E739="", "", "(")</f>
        <v/>
      </c>
      <c r="I739" s="967"/>
      <c r="J739" s="967"/>
      <c r="K739" s="78" t="str">
        <f>IF(OR(I739="　", I739=""), "", "-")</f>
        <v/>
      </c>
      <c r="L739" s="968"/>
      <c r="M739" s="968"/>
      <c r="N739" s="79" t="str">
        <f>IF(O739="", "", "-")</f>
        <v/>
      </c>
      <c r="O739" s="80"/>
      <c r="P739" s="79" t="str">
        <f>IF(E739="", "", ")")</f>
        <v/>
      </c>
      <c r="Q739" s="977"/>
      <c r="R739" s="967"/>
      <c r="S739" s="967"/>
      <c r="T739" s="78" t="str">
        <f>IF(Q739="", "", "(")</f>
        <v/>
      </c>
      <c r="U739" s="967"/>
      <c r="V739" s="967"/>
      <c r="W739" s="78" t="str">
        <f>IF(OR(U739="　", U739=""), "", "-")</f>
        <v/>
      </c>
      <c r="X739" s="968"/>
      <c r="Y739" s="968"/>
      <c r="Z739" s="79" t="str">
        <f>IF(AA739="", "", "-")</f>
        <v/>
      </c>
      <c r="AA739" s="80"/>
      <c r="AB739" s="79" t="str">
        <f>IF(Q739="", "", ")")</f>
        <v/>
      </c>
      <c r="AC739" s="977"/>
      <c r="AD739" s="967"/>
      <c r="AE739" s="967"/>
      <c r="AF739" s="78" t="str">
        <f>IF(AC739="", "", "(")</f>
        <v/>
      </c>
      <c r="AG739" s="967"/>
      <c r="AH739" s="967"/>
      <c r="AI739" s="78" t="str">
        <f>IF(OR(AG739="　", AG739=""), "", "-")</f>
        <v/>
      </c>
      <c r="AJ739" s="968"/>
      <c r="AK739" s="968"/>
      <c r="AL739" s="79" t="str">
        <f>IF(AM739="", "", "-")</f>
        <v/>
      </c>
      <c r="AM739" s="80"/>
      <c r="AN739" s="79" t="str">
        <f>IF(AC739="", "", ")")</f>
        <v/>
      </c>
      <c r="AO739" s="969"/>
      <c r="AP739" s="970"/>
      <c r="AQ739" s="970"/>
      <c r="AR739" s="970"/>
      <c r="AS739" s="970"/>
      <c r="AT739" s="970"/>
      <c r="AU739" s="970"/>
      <c r="AV739" s="970"/>
      <c r="AW739" s="970"/>
      <c r="AX739" s="971"/>
    </row>
    <row r="740" spans="1:52" ht="28.35" customHeight="1" x14ac:dyDescent="0.15">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hidden="1"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customHeight="1" x14ac:dyDescent="0.15">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customHeight="1" x14ac:dyDescent="0.15">
      <c r="A780" s="616"/>
      <c r="B780" s="617"/>
      <c r="C780" s="617"/>
      <c r="D780" s="617"/>
      <c r="E780" s="617"/>
      <c r="F780" s="618"/>
      <c r="G780" s="797"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797"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customHeight="1" x14ac:dyDescent="0.15">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0"/>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customHeight="1" x14ac:dyDescent="0.15">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x14ac:dyDescent="0.15">
      <c r="A791" s="616"/>
      <c r="B791" s="617"/>
      <c r="C791" s="617"/>
      <c r="D791" s="617"/>
      <c r="E791" s="617"/>
      <c r="F791" s="618"/>
      <c r="G791" s="808" t="s">
        <v>20</v>
      </c>
      <c r="H791" s="809"/>
      <c r="I791" s="809"/>
      <c r="J791" s="809"/>
      <c r="K791" s="809"/>
      <c r="L791" s="810"/>
      <c r="M791" s="811"/>
      <c r="N791" s="811"/>
      <c r="O791" s="811"/>
      <c r="P791" s="811"/>
      <c r="Q791" s="811"/>
      <c r="R791" s="811"/>
      <c r="S791" s="811"/>
      <c r="T791" s="811"/>
      <c r="U791" s="811"/>
      <c r="V791" s="811"/>
      <c r="W791" s="811"/>
      <c r="X791" s="812"/>
      <c r="Y791" s="813">
        <f>SUM(Y781:AB790)</f>
        <v>0</v>
      </c>
      <c r="Z791" s="814"/>
      <c r="AA791" s="814"/>
      <c r="AB791" s="815"/>
      <c r="AC791" s="808" t="s">
        <v>20</v>
      </c>
      <c r="AD791" s="809"/>
      <c r="AE791" s="809"/>
      <c r="AF791" s="809"/>
      <c r="AG791" s="809"/>
      <c r="AH791" s="810"/>
      <c r="AI791" s="811"/>
      <c r="AJ791" s="811"/>
      <c r="AK791" s="811"/>
      <c r="AL791" s="811"/>
      <c r="AM791" s="811"/>
      <c r="AN791" s="811"/>
      <c r="AO791" s="811"/>
      <c r="AP791" s="811"/>
      <c r="AQ791" s="811"/>
      <c r="AR791" s="811"/>
      <c r="AS791" s="811"/>
      <c r="AT791" s="812"/>
      <c r="AU791" s="813">
        <f>SUM(AU781:AX790)</f>
        <v>0</v>
      </c>
      <c r="AV791" s="814"/>
      <c r="AW791" s="814"/>
      <c r="AX791" s="816"/>
    </row>
    <row r="792" spans="1:50" ht="24.75" hidden="1" customHeight="1" x14ac:dyDescent="0.15">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hidden="1" customHeight="1" x14ac:dyDescent="0.15">
      <c r="A793" s="616"/>
      <c r="B793" s="617"/>
      <c r="C793" s="617"/>
      <c r="D793" s="617"/>
      <c r="E793" s="617"/>
      <c r="F793" s="618"/>
      <c r="G793" s="797"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797"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x14ac:dyDescent="0.15">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0"/>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x14ac:dyDescent="0.2">
      <c r="A804" s="616"/>
      <c r="B804" s="617"/>
      <c r="C804" s="617"/>
      <c r="D804" s="617"/>
      <c r="E804" s="617"/>
      <c r="F804" s="618"/>
      <c r="G804" s="808" t="s">
        <v>20</v>
      </c>
      <c r="H804" s="809"/>
      <c r="I804" s="809"/>
      <c r="J804" s="809"/>
      <c r="K804" s="809"/>
      <c r="L804" s="810"/>
      <c r="M804" s="811"/>
      <c r="N804" s="811"/>
      <c r="O804" s="811"/>
      <c r="P804" s="811"/>
      <c r="Q804" s="811"/>
      <c r="R804" s="811"/>
      <c r="S804" s="811"/>
      <c r="T804" s="811"/>
      <c r="U804" s="811"/>
      <c r="V804" s="811"/>
      <c r="W804" s="811"/>
      <c r="X804" s="812"/>
      <c r="Y804" s="813">
        <f>SUM(Y794:AB803)</f>
        <v>0</v>
      </c>
      <c r="Z804" s="814"/>
      <c r="AA804" s="814"/>
      <c r="AB804" s="815"/>
      <c r="AC804" s="808" t="s">
        <v>20</v>
      </c>
      <c r="AD804" s="809"/>
      <c r="AE804" s="809"/>
      <c r="AF804" s="809"/>
      <c r="AG804" s="809"/>
      <c r="AH804" s="810"/>
      <c r="AI804" s="811"/>
      <c r="AJ804" s="811"/>
      <c r="AK804" s="811"/>
      <c r="AL804" s="811"/>
      <c r="AM804" s="811"/>
      <c r="AN804" s="811"/>
      <c r="AO804" s="811"/>
      <c r="AP804" s="811"/>
      <c r="AQ804" s="811"/>
      <c r="AR804" s="811"/>
      <c r="AS804" s="811"/>
      <c r="AT804" s="812"/>
      <c r="AU804" s="813">
        <f>SUM(AU794:AX803)</f>
        <v>0</v>
      </c>
      <c r="AV804" s="814"/>
      <c r="AW804" s="814"/>
      <c r="AX804" s="816"/>
    </row>
    <row r="805" spans="1:50" ht="24.75" hidden="1" customHeight="1" x14ac:dyDescent="0.15">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hidden="1" customHeight="1" x14ac:dyDescent="0.15">
      <c r="A806" s="616"/>
      <c r="B806" s="617"/>
      <c r="C806" s="617"/>
      <c r="D806" s="617"/>
      <c r="E806" s="617"/>
      <c r="F806" s="618"/>
      <c r="G806" s="797"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797"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x14ac:dyDescent="0.15">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0"/>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16"/>
      <c r="B817" s="617"/>
      <c r="C817" s="617"/>
      <c r="D817" s="617"/>
      <c r="E817" s="617"/>
      <c r="F817" s="618"/>
      <c r="G817" s="808" t="s">
        <v>20</v>
      </c>
      <c r="H817" s="809"/>
      <c r="I817" s="809"/>
      <c r="J817" s="809"/>
      <c r="K817" s="809"/>
      <c r="L817" s="810"/>
      <c r="M817" s="811"/>
      <c r="N817" s="811"/>
      <c r="O817" s="811"/>
      <c r="P817" s="811"/>
      <c r="Q817" s="811"/>
      <c r="R817" s="811"/>
      <c r="S817" s="811"/>
      <c r="T817" s="811"/>
      <c r="U817" s="811"/>
      <c r="V817" s="811"/>
      <c r="W817" s="811"/>
      <c r="X817" s="812"/>
      <c r="Y817" s="813">
        <f>SUM(Y807:AB816)</f>
        <v>0</v>
      </c>
      <c r="Z817" s="814"/>
      <c r="AA817" s="814"/>
      <c r="AB817" s="815"/>
      <c r="AC817" s="808" t="s">
        <v>20</v>
      </c>
      <c r="AD817" s="809"/>
      <c r="AE817" s="809"/>
      <c r="AF817" s="809"/>
      <c r="AG817" s="809"/>
      <c r="AH817" s="810"/>
      <c r="AI817" s="811"/>
      <c r="AJ817" s="811"/>
      <c r="AK817" s="811"/>
      <c r="AL817" s="811"/>
      <c r="AM817" s="811"/>
      <c r="AN817" s="811"/>
      <c r="AO817" s="811"/>
      <c r="AP817" s="811"/>
      <c r="AQ817" s="811"/>
      <c r="AR817" s="811"/>
      <c r="AS817" s="811"/>
      <c r="AT817" s="812"/>
      <c r="AU817" s="813">
        <f>SUM(AU807:AX816)</f>
        <v>0</v>
      </c>
      <c r="AV817" s="814"/>
      <c r="AW817" s="814"/>
      <c r="AX817" s="816"/>
    </row>
    <row r="818" spans="1:50" ht="24.75" hidden="1" customHeight="1" x14ac:dyDescent="0.15">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x14ac:dyDescent="0.15">
      <c r="A819" s="616"/>
      <c r="B819" s="617"/>
      <c r="C819" s="617"/>
      <c r="D819" s="617"/>
      <c r="E819" s="617"/>
      <c r="F819" s="618"/>
      <c r="G819" s="797"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797"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x14ac:dyDescent="0.15">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0"/>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808" t="s">
        <v>20</v>
      </c>
      <c r="H830" s="809"/>
      <c r="I830" s="809"/>
      <c r="J830" s="809"/>
      <c r="K830" s="809"/>
      <c r="L830" s="810"/>
      <c r="M830" s="811"/>
      <c r="N830" s="811"/>
      <c r="O830" s="811"/>
      <c r="P830" s="811"/>
      <c r="Q830" s="811"/>
      <c r="R830" s="811"/>
      <c r="S830" s="811"/>
      <c r="T830" s="811"/>
      <c r="U830" s="811"/>
      <c r="V830" s="811"/>
      <c r="W830" s="811"/>
      <c r="X830" s="812"/>
      <c r="Y830" s="813">
        <f>SUM(Y820:AB829)</f>
        <v>0</v>
      </c>
      <c r="Z830" s="814"/>
      <c r="AA830" s="814"/>
      <c r="AB830" s="815"/>
      <c r="AC830" s="808" t="s">
        <v>20</v>
      </c>
      <c r="AD830" s="809"/>
      <c r="AE830" s="809"/>
      <c r="AF830" s="809"/>
      <c r="AG830" s="809"/>
      <c r="AH830" s="810"/>
      <c r="AI830" s="811"/>
      <c r="AJ830" s="811"/>
      <c r="AK830" s="811"/>
      <c r="AL830" s="811"/>
      <c r="AM830" s="811"/>
      <c r="AN830" s="811"/>
      <c r="AO830" s="811"/>
      <c r="AP830" s="811"/>
      <c r="AQ830" s="811"/>
      <c r="AR830" s="811"/>
      <c r="AS830" s="811"/>
      <c r="AT830" s="812"/>
      <c r="AU830" s="813">
        <f>SUM(AU820:AX829)</f>
        <v>0</v>
      </c>
      <c r="AV830" s="814"/>
      <c r="AW830" s="814"/>
      <c r="AX830" s="816"/>
    </row>
    <row r="831" spans="1:50" ht="24.75" customHeight="1" thickBot="1" x14ac:dyDescent="0.2">
      <c r="A831" s="886" t="s">
        <v>265</v>
      </c>
      <c r="B831" s="887"/>
      <c r="C831" s="887"/>
      <c r="D831" s="887"/>
      <c r="E831" s="887"/>
      <c r="F831" s="887"/>
      <c r="G831" s="887"/>
      <c r="H831" s="887"/>
      <c r="I831" s="887"/>
      <c r="J831" s="887"/>
      <c r="K831" s="887"/>
      <c r="L831" s="887"/>
      <c r="M831" s="887"/>
      <c r="N831" s="887"/>
      <c r="O831" s="887"/>
      <c r="P831" s="887"/>
      <c r="Q831" s="887"/>
      <c r="R831" s="887"/>
      <c r="S831" s="887"/>
      <c r="T831" s="887"/>
      <c r="U831" s="887"/>
      <c r="V831" s="887"/>
      <c r="W831" s="887"/>
      <c r="X831" s="887"/>
      <c r="Y831" s="887"/>
      <c r="Z831" s="887"/>
      <c r="AA831" s="887"/>
      <c r="AB831" s="887"/>
      <c r="AC831" s="887"/>
      <c r="AD831" s="887"/>
      <c r="AE831" s="887"/>
      <c r="AF831" s="887"/>
      <c r="AG831" s="887"/>
      <c r="AH831" s="887"/>
      <c r="AI831" s="887"/>
      <c r="AJ831" s="887"/>
      <c r="AK831" s="888"/>
      <c r="AL831" s="265" t="s">
        <v>388</v>
      </c>
      <c r="AM831" s="266"/>
      <c r="AN831" s="266"/>
      <c r="AO831" s="67"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customHeight="1" x14ac:dyDescent="0.15">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x14ac:dyDescent="0.15">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customHeight="1" x14ac:dyDescent="0.15">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customHeight="1" x14ac:dyDescent="0.15">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16383" man="1"/>
    <brk id="699" max="16383" man="1"/>
    <brk id="727" max="16383" man="1"/>
    <brk id="778"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B12" sqref="B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486</v>
      </c>
      <c r="R4" s="13" t="str">
        <f t="shared" si="3"/>
        <v>補助</v>
      </c>
      <c r="S4" s="13" t="str">
        <f t="shared" si="4"/>
        <v>補助</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486</v>
      </c>
      <c r="M6" s="13" t="str">
        <f t="shared" si="2"/>
        <v>公共事業</v>
      </c>
      <c r="N6" s="13" t="str">
        <f t="shared" si="6"/>
        <v>公共事業</v>
      </c>
      <c r="O6" s="13"/>
      <c r="P6" s="12" t="s">
        <v>193</v>
      </c>
      <c r="Q6" s="17"/>
      <c r="R6" s="13" t="str">
        <f t="shared" si="3"/>
        <v/>
      </c>
      <c r="S6" s="13" t="str">
        <f t="shared" si="4"/>
        <v>補助</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t="s">
        <v>486</v>
      </c>
      <c r="C7" s="13" t="str">
        <f t="shared" si="0"/>
        <v>観光立国</v>
      </c>
      <c r="D7" s="13" t="str">
        <f t="shared" si="8"/>
        <v>観光立国</v>
      </c>
      <c r="F7" s="18" t="s">
        <v>345</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観光立国</v>
      </c>
      <c r="F9" s="18" t="s">
        <v>346</v>
      </c>
      <c r="G9" s="17"/>
      <c r="H9" s="13" t="str">
        <f t="shared" si="1"/>
        <v/>
      </c>
      <c r="I9" s="13" t="str">
        <f t="shared" si="5"/>
        <v>一般会計</v>
      </c>
      <c r="K9" s="14" t="s">
        <v>227</v>
      </c>
      <c r="L9" s="15"/>
      <c r="M9" s="13" t="str">
        <f t="shared" si="2"/>
        <v/>
      </c>
      <c r="N9" s="13" t="str">
        <f t="shared" si="6"/>
        <v>公共事業</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観光立国</v>
      </c>
      <c r="F10" s="18" t="s">
        <v>234</v>
      </c>
      <c r="G10" s="17"/>
      <c r="H10" s="13" t="str">
        <f t="shared" si="1"/>
        <v/>
      </c>
      <c r="I10" s="13" t="str">
        <f t="shared" si="5"/>
        <v>一般会計</v>
      </c>
      <c r="K10" s="14" t="s">
        <v>374</v>
      </c>
      <c r="L10" s="15"/>
      <c r="M10" s="13" t="str">
        <f t="shared" si="2"/>
        <v/>
      </c>
      <c r="N10" s="13" t="str">
        <f t="shared" si="6"/>
        <v>公共事業</v>
      </c>
      <c r="O10" s="13"/>
      <c r="P10" s="13" t="str">
        <f>S8</f>
        <v>補助</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公共事業</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観光立国</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観光立国</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観光立国</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観光立国</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2019-09-02T06:34:03Z</cp:lastPrinted>
  <dcterms:created xsi:type="dcterms:W3CDTF">2012-03-13T00:50:25Z</dcterms:created>
  <dcterms:modified xsi:type="dcterms:W3CDTF">2019-09-10T15:05:51Z</dcterms:modified>
</cp:coreProperties>
</file>