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都市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<sst xmlns="http://schemas.openxmlformats.org/spreadsheetml/2006/main" count="2182" uniqueCount="527">
  <si>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</si>
  <si>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</si>
  <si>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</si>
  <si>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</si>
  <si>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</si>
  <si>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</si>
  <si>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</si>
  <si>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</si>
  <si>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</si>
  <si>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</si>
  <si>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</si>
  <si>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</si>
  <si>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</si>
  <si>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</si>
  <si>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</si>
  <si>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</si>
  <si>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</si>
  <si>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</si>
  <si>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</si>
  <si>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</si>
  <si>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</si>
  <si>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</si>
  <si>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</si>
  <si>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</si>
  <si>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</si>
  <si>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</si>
  <si>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</si>
  <si>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</si>
  <si>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</si>
  <si>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</si>
  <si>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</si>
  <si>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</si>
  <si>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</si>
  <si>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</si>
  <si>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</si>
  <si>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</si>
  <si>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</si>
  <si>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</si>
  <si>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</si>
  <si>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</si>
  <si>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</si>
  <si>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</si>
  <si>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</si>
  <si>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</si>
  <si>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</si>
  <si>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</si>
  <si>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</si>
  <si>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</si>
  <si>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</si>
  <si>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</si>
  <si>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</si>
  <si>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</si>
  <si>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</si>
  <si>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</si>
  <si>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</si>
  <si>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</si>
  <si>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</si>
  <si>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</si>
  <si>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</si>
  <si>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</si>
  <si>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</si>
  <si>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</si>
  <si>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</si>
  <si>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</si>
  <si>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</si>
  <si>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</si>
  <si>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</si>
  <si>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</si>
  <si>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</si>
  <si>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</si>
  <si>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</si>
  <si>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</si>
  <si>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</si>
  <si>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</si>
  <si>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</si>
  <si>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</si>
  <si>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</si>
  <si>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</si>
  <si>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</si>
  <si>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</si>
  <si>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</si>
  <si>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</si>
  <si>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</si>
  <si>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</si>
  <si>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</si>
  <si>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</si>
  <si>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</si>
  <si>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</si>
  <si>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</si>
  <si>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</si>
  <si>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</si>
  <si>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</si>
  <si>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</si>
  <si>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</si>
  <si>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</si>
  <si>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</si>
  <si>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</si>
  <si>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</si>
  <si>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</si>
  <si>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</si>
  <si>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</si>
  <si>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</si>
  <si>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</si>
  <si>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</si>
  <si>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</si>
  <si>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</si>
  <si>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</si>
  <si>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</si>
  <si>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</si>
  <si>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</si>
  <si>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</si>
  <si>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</si>
  <si>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</si>
  <si>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</si>
  <si>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</si>
  <si>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</si>
  <si>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</si>
  <si>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</si>
  <si>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</si>
  <si>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</si>
  <si>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</si>
  <si>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</si>
  <si>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</si>
  <si>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</si>
  <si>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</si>
  <si>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</si>
  <si>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</si>
  <si>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</si>
  <si>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</si>
  <si>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</si>
  <si>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</si>
  <si>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</si>
  <si>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</si>
  <si>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</si>
  <si>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</si>
  <si>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</si>
  <si>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</si>
  <si>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</si>
  <si>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</si>
  <si>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</si>
  <si>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</si>
  <si>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</si>
  <si>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</si>
  <si>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</si>
  <si>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</si>
  <si>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</si>
  <si>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</si>
  <si>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</si>
  <si>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</si>
  <si>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</si>
  <si>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</si>
  <si>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</si>
  <si>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</si>
  <si>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</si>
  <si>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</si>
  <si>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</si>
  <si>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</si>
  <si>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</si>
  <si>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</si>
  <si>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</si>
  <si>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</si>
  <si>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</si>
  <si>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</si>
  <si>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</si>
  <si>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</si>
  <si>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</si>
  <si>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</si>
  <si>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</si>
  <si>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</si>
  <si>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</si>
  <si>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</si>
  <si>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</si>
  <si>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</si>
  <si>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</si>
  <si>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</si>
  <si>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</si>
  <si>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</si>
  <si>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</si>
  <si>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</si>
  <si>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</si>
  <si>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</si>
  <si>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</si>
  <si>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</si>
  <si>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</si>
  <si>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</si>
  <si>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</si>
  <si>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</si>
  <si>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</si>
  <si>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</si>
  <si>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</si>
  <si>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</si>
  <si>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</si>
  <si>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</si>
  <si>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</si>
  <si>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</si>
  <si>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</si>
  <si>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</si>
  <si>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</si>
  <si>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</si>
  <si>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</si>
  <si>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</si>
  <si>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</si>
  <si>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</si>
  <si>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</si>
  <si>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</si>
  <si>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</si>
  <si>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</si>
  <si>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</si>
  <si>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</si>
  <si>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</si>
  <si>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</si>
  <si>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</si>
  <si>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</si>
  <si>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</si>
  <si>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</si>
  <si>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</si>
  <si>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</si>
  <si>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</si>
  <si>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</si>
  <si>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</si>
  <si>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</si>
  <si>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</si>
  <si>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</si>
  <si>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</si>
  <si>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</si>
  <si>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</si>
  <si>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</si>
  <si>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</si>
  <si>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</si>
  <si>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</si>
  <si>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</si>
  <si>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</si>
  <si>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</si>
  <si>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</si>
  <si>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</si>
  <si>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</si>
  <si>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</si>
  <si>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</si>
  <si>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</si>
  <si>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</si>
  <si>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</si>
  <si>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</si>
  <si>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</si>
  <si>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</si>
  <si>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</si>
  <si>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</si>
  <si>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</si>
  <si>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</si>
  <si>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</si>
  <si>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</si>
  <si>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</si>
  <si>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</si>
  <si>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</si>
  <si>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</si>
  <si>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</si>
  <si>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</si>
  <si>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</si>
  <si>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</si>
  <si>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</si>
  <si>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</si>
  <si>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</si>
  <si>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</si>
  <si>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</si>
  <si>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</si>
  <si>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</si>
  <si>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</si>
  <si>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</si>
  <si>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</si>
  <si>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</si>
  <si>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</si>
  <si>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</si>
  <si>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</si>
  <si>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</si>
  <si>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</si>
  <si>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</si>
  <si>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</si>
  <si>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</si>
  <si>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</si>
  <si>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</si>
  <si>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</si>
  <si>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</si>
  <si>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</si>
  <si>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</si>
  <si>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</si>
  <si>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</si>
  <si>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</si>
  <si>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</si>
  <si>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</si>
  <si>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</si>
  <si>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</si>
  <si>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</si>
  <si>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</si>
  <si>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</si>
  <si>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</si>
  <si>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</si>
  <si>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</si>
  <si>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</si>
  <si>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</si>
  <si>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</si>
  <si>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</si>
  <si>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</si>
  <si>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</si>
  <si>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</si>
  <si>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</si>
  <si>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</si>
  <si>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</si>
  <si>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</si>
  <si>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</si>
  <si>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</si>
  <si>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</si>
  <si>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</si>
  <si>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</si>
  <si>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</si>
  <si>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</si>
  <si>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</si>
  <si>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</si>
  <si>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</si>
  <si>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</si>
  <si>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</si>
  <si>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</si>
  <si>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</si>
  <si>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</si>
  <si>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</si>
  <si>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</si>
  <si>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</si>
  <si>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</si>
  <si>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</si>
  <si>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</si>
  <si>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</si>
  <si>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</si>
  <si>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</si>
  <si>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</si>
  <si>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</si>
  <si>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</si>
  <si>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</si>
  <si>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</si>
  <si>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</si>
  <si>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</si>
  <si>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</si>
  <si>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</si>
  <si>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</si>
  <si>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</si>
  <si>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</si>
  <si>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</si>
  <si>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</si>
  <si>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</si>
  <si>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</si>
  <si>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</si>
  <si>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</si>
  <si>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</si>
  <si>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</si>
  <si>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</si>
  <si>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</si>
  <si>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</si>
  <si>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</si>
  <si>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</si>
  <si>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</si>
  <si>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</si>
  <si>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</si>
  <si>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</si>
  <si>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</si>
  <si>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</si>
  <si>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</si>
  <si>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</si>
  <si>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</si>
  <si>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</si>
  <si>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</si>
  <si>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</si>
  <si>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</si>
  <si>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</si>
  <si>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</si>
  <si>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</si>
  <si>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</si>
  <si>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</si>
  <si>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</si>
  <si>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</si>
  <si>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</si>
  <si>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</si>
  <si>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</si>
  <si>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</si>
  <si>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</si>
  <si>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</si>
  <si>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</si>
  <si>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</si>
  <si>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</si>
  <si>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</si>
  <si>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</si>
  <si>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</si>
  <si>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</si>
  <si>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</si>
  <si>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</si>
  <si>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</si>
  <si>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</si>
  <si>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</si>
  <si>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</si>
  <si>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</si>
  <si>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</si>
  <si>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</si>
  <si>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</si>
  <si>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</si>
  <si>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</si>
  <si>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</si>
  <si>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</si>
  <si>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</si>
  <si>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</si>
  <si>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</si>
  <si>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</si>
  <si>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</si>
  <si>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</si>
  <si>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</si>
  <si>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</si>
  <si>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</si>
  <si>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</si>
  <si>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</si>
  <si>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</si>
  <si>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</si>
  <si>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</si>
  <si>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</si>
  <si>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</si>
  <si>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</si>
  <si>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</si>
  <si>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</si>
  <si>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</si>
  <si>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</si>
  <si>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</si>
  <si>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</si>
  <si>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</si>
  <si>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</si>
  <si>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</si>
  <si>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</si>
  <si>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</si>
  <si>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</si>
  <si>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</si>
  <si>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</si>
  <si>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</si>
  <si>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</si>
  <si>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</si>
  <si>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</si>
  <si>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</si>
  <si>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</si>
  <si>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</si>
  <si>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</si>
  <si>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</si>
  <si>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</si>
  <si>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</si>
  <si>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</si>
  <si>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</si>
  <si>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</si>
  <si>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</si>
  <si>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</si>
  <si>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</si>
  <si>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</si>
  <si>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</si>
  <si>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</si>
  <si>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</si>
  <si>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</si>
  <si>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</si>
  <si>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</si>
  <si>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</si>
  <si>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</si>
  <si>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</si>
  <si>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</si>
  <si>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</si>
  <si>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</si>
  <si>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</si>
  <si>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</si>
  <si>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</si>
  <si>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</si>
  <si>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</si>
  <si>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</si>
  <si>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</si>
  <si>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</si>
  <si>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</si>
  <si>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</si>
  <si>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</si>
  <si>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</si>
  <si>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</si>
  <si>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</si>
  <si>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</si>
  <si>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</si>
  <si>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</si>
  <si>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景観改善推進事業</t>
    <rPh sb="0" eb="2">
      <t>ケイカン</t>
    </rPh>
    <rPh sb="2" eb="4">
      <t>カイゼン</t>
    </rPh>
    <rPh sb="4" eb="6">
      <t>スイシン</t>
    </rPh>
    <rPh sb="6" eb="8">
      <t>ジギョウ</t>
    </rPh>
    <phoneticPr fontId="5"/>
  </si>
  <si>
    <t>国土交通省</t>
  </si>
  <si>
    <t>都市局</t>
    <rPh sb="0" eb="3">
      <t>トシキョク</t>
    </rPh>
    <phoneticPr fontId="5"/>
  </si>
  <si>
    <t>公園緑地・景観課</t>
    <rPh sb="0" eb="2">
      <t>コウエン</t>
    </rPh>
    <rPh sb="2" eb="4">
      <t>リョクチ</t>
    </rPh>
    <rPh sb="5" eb="7">
      <t>ケイカン</t>
    </rPh>
    <rPh sb="7" eb="8">
      <t>カ</t>
    </rPh>
    <phoneticPr fontId="5"/>
  </si>
  <si>
    <t>課長　古澤　達也</t>
    <rPh sb="0" eb="2">
      <t>カチョウ</t>
    </rPh>
    <rPh sb="3" eb="5">
      <t>フルサワ</t>
    </rPh>
    <rPh sb="6" eb="8">
      <t>タツヤ</t>
    </rPh>
    <phoneticPr fontId="5"/>
  </si>
  <si>
    <t>○</t>
  </si>
  <si>
    <t>景観法</t>
    <rPh sb="0" eb="2">
      <t>ケイカン</t>
    </rPh>
    <rPh sb="2" eb="3">
      <t>ホウ</t>
    </rPh>
    <phoneticPr fontId="5"/>
  </si>
  <si>
    <t>-</t>
    <phoneticPr fontId="5"/>
  </si>
  <si>
    <t xml:space="preserve"> 6　国際競争力、観光交流、広域・地域間連携等の確保・強化 </t>
    <phoneticPr fontId="5"/>
  </si>
  <si>
    <t>本事業により、地方公共団体による景観計画の策定が促進され、景観に優れた国土・観光地づくりの推進に寄与する。</t>
    <phoneticPr fontId="5"/>
  </si>
  <si>
    <t>‐</t>
  </si>
  <si>
    <t>件</t>
    <rPh sb="0" eb="1">
      <t>ケン</t>
    </rPh>
    <phoneticPr fontId="5"/>
  </si>
  <si>
    <t>百万円</t>
    <rPh sb="0" eb="1">
      <t>ヒャク</t>
    </rPh>
    <rPh sb="1" eb="3">
      <t>マンエン</t>
    </rPh>
    <phoneticPr fontId="5"/>
  </si>
  <si>
    <t>　　百万円/件</t>
    <rPh sb="2" eb="3">
      <t>ヒャク</t>
    </rPh>
    <rPh sb="3" eb="5">
      <t>マンエン</t>
    </rPh>
    <rPh sb="6" eb="7">
      <t>ケン</t>
    </rPh>
    <phoneticPr fontId="5"/>
  </si>
  <si>
    <t>(目)景観改善推進事業費補助金</t>
    <rPh sb="1" eb="2">
      <t>メ</t>
    </rPh>
    <rPh sb="3" eb="5">
      <t>ケイカン</t>
    </rPh>
    <rPh sb="5" eb="7">
      <t>カイゼン</t>
    </rPh>
    <rPh sb="7" eb="9">
      <t>スイシン</t>
    </rPh>
    <rPh sb="9" eb="12">
      <t>ジギョウヒ</t>
    </rPh>
    <rPh sb="12" eb="15">
      <t>ホジョキン</t>
    </rPh>
    <phoneticPr fontId="5"/>
  </si>
  <si>
    <t>-</t>
    <phoneticPr fontId="5"/>
  </si>
  <si>
    <t>市町村にも適正な負担を求めることとしており、受益者との負担関係は妥当である。</t>
    <phoneticPr fontId="5"/>
  </si>
  <si>
    <t>　地域への「誇り」や愛着を持ち、地域住民にとって住みよい環境を整備するとともに、内外からの観光客の訪問先となる魅力あるまちづくりを推進するためには、歴史的なまちなみや自然景観など、地域の個性や特性を活かした「地域の顔」となる景観形成を図ることが重要であるという認識のもと、本事業により地域における魅力ある景観形成に向けた取組を支援し、地域活性化や観光立国の実現を図る。</t>
    <rPh sb="1" eb="3">
      <t>チイキ</t>
    </rPh>
    <rPh sb="6" eb="7">
      <t>ホコ</t>
    </rPh>
    <rPh sb="10" eb="12">
      <t>アイチャク</t>
    </rPh>
    <rPh sb="13" eb="14">
      <t>モ</t>
    </rPh>
    <rPh sb="16" eb="18">
      <t>チイキ</t>
    </rPh>
    <rPh sb="18" eb="20">
      <t>ジュウミン</t>
    </rPh>
    <rPh sb="24" eb="25">
      <t>ス</t>
    </rPh>
    <rPh sb="28" eb="30">
      <t>カンキョウ</t>
    </rPh>
    <rPh sb="31" eb="33">
      <t>セイビ</t>
    </rPh>
    <rPh sb="40" eb="42">
      <t>ナイガイ</t>
    </rPh>
    <rPh sb="45" eb="48">
      <t>カンコウキャク</t>
    </rPh>
    <rPh sb="49" eb="52">
      <t>ホウモンサキ</t>
    </rPh>
    <rPh sb="55" eb="57">
      <t>ミリョク</t>
    </rPh>
    <rPh sb="65" eb="67">
      <t>スイシン</t>
    </rPh>
    <rPh sb="74" eb="77">
      <t>レキシテキ</t>
    </rPh>
    <rPh sb="83" eb="85">
      <t>シゼン</t>
    </rPh>
    <rPh sb="85" eb="87">
      <t>ケイカン</t>
    </rPh>
    <rPh sb="90" eb="92">
      <t>チイキ</t>
    </rPh>
    <rPh sb="93" eb="95">
      <t>コセイ</t>
    </rPh>
    <rPh sb="96" eb="98">
      <t>トクセイ</t>
    </rPh>
    <rPh sb="99" eb="100">
      <t>イ</t>
    </rPh>
    <rPh sb="104" eb="106">
      <t>チイキ</t>
    </rPh>
    <rPh sb="107" eb="108">
      <t>カオ</t>
    </rPh>
    <rPh sb="112" eb="114">
      <t>ケイカン</t>
    </rPh>
    <rPh sb="114" eb="116">
      <t>ケイセイ</t>
    </rPh>
    <rPh sb="117" eb="118">
      <t>ハカ</t>
    </rPh>
    <rPh sb="122" eb="124">
      <t>ジュウヨウ</t>
    </rPh>
    <rPh sb="130" eb="132">
      <t>ニンシキ</t>
    </rPh>
    <rPh sb="136" eb="137">
      <t>ホン</t>
    </rPh>
    <rPh sb="137" eb="139">
      <t>ジギョウ</t>
    </rPh>
    <rPh sb="142" eb="144">
      <t>チイキ</t>
    </rPh>
    <rPh sb="148" eb="150">
      <t>ミリョク</t>
    </rPh>
    <rPh sb="152" eb="154">
      <t>ケイカン</t>
    </rPh>
    <rPh sb="154" eb="156">
      <t>ケイセイ</t>
    </rPh>
    <rPh sb="157" eb="158">
      <t>ム</t>
    </rPh>
    <rPh sb="160" eb="162">
      <t>トリクミ</t>
    </rPh>
    <phoneticPr fontId="5"/>
  </si>
  <si>
    <t>社会資本整備重点計画に掲げられている「世界に誇れる日本の美しい景観・良好な環境の形成」や、観光立国推進基本計画に掲げられている「景観の優れた観光資産の保全・活用による観光地の魅力向上」に資するものであることから、優先度が高い事業である。</t>
    <rPh sb="0" eb="4">
      <t>シャカイシホン</t>
    </rPh>
    <rPh sb="4" eb="6">
      <t>セイビ</t>
    </rPh>
    <rPh sb="6" eb="8">
      <t>ジュウテン</t>
    </rPh>
    <rPh sb="8" eb="10">
      <t>ケイカク</t>
    </rPh>
    <rPh sb="11" eb="12">
      <t>カカ</t>
    </rPh>
    <rPh sb="19" eb="21">
      <t>セカイ</t>
    </rPh>
    <rPh sb="22" eb="23">
      <t>ホコ</t>
    </rPh>
    <rPh sb="25" eb="27">
      <t>ニホン</t>
    </rPh>
    <rPh sb="28" eb="29">
      <t>ウツク</t>
    </rPh>
    <rPh sb="31" eb="33">
      <t>ケイカン</t>
    </rPh>
    <rPh sb="34" eb="36">
      <t>リョウコウ</t>
    </rPh>
    <rPh sb="37" eb="39">
      <t>カンキョウ</t>
    </rPh>
    <rPh sb="40" eb="42">
      <t>ケイセイ</t>
    </rPh>
    <rPh sb="56" eb="57">
      <t>カカ</t>
    </rPh>
    <rPh sb="64" eb="66">
      <t>ケイカン</t>
    </rPh>
    <rPh sb="65" eb="66">
      <t>カン</t>
    </rPh>
    <rPh sb="67" eb="68">
      <t>スグ</t>
    </rPh>
    <rPh sb="70" eb="72">
      <t>カンコウ</t>
    </rPh>
    <rPh sb="72" eb="74">
      <t>シサン</t>
    </rPh>
    <rPh sb="75" eb="77">
      <t>ホゼン</t>
    </rPh>
    <rPh sb="78" eb="80">
      <t>カツヨウ</t>
    </rPh>
    <rPh sb="83" eb="86">
      <t>カンコウチ</t>
    </rPh>
    <rPh sb="87" eb="89">
      <t>ミリョク</t>
    </rPh>
    <rPh sb="89" eb="91">
      <t>コウジョウ</t>
    </rPh>
    <rPh sb="93" eb="94">
      <t>シ</t>
    </rPh>
    <rPh sb="106" eb="109">
      <t>ユウセンド</t>
    </rPh>
    <rPh sb="110" eb="111">
      <t>タカ</t>
    </rPh>
    <rPh sb="112" eb="114">
      <t>ジギョウ</t>
    </rPh>
    <phoneticPr fontId="5"/>
  </si>
  <si>
    <t>景観計画の策定によって地域の魅力ある景観形成を図ることは、国民の生活の満足度向上に加え、景観を資源としたまちづくりによる地域社会のコミュニティの形成や観光客の増加による経済の活性化に資することから、本調査の目的は国民や社会のニーズを的確に反映している。</t>
    <rPh sb="0" eb="4">
      <t>ケイカンケイカク</t>
    </rPh>
    <rPh sb="5" eb="7">
      <t>サクテイ</t>
    </rPh>
    <rPh sb="11" eb="13">
      <t>チイキ</t>
    </rPh>
    <rPh sb="14" eb="16">
      <t>ミリョク</t>
    </rPh>
    <rPh sb="18" eb="20">
      <t>ケイカン</t>
    </rPh>
    <rPh sb="20" eb="22">
      <t>ケイセイ</t>
    </rPh>
    <rPh sb="23" eb="24">
      <t>ハカ</t>
    </rPh>
    <rPh sb="29" eb="31">
      <t>コクミン</t>
    </rPh>
    <rPh sb="32" eb="34">
      <t>セイカツ</t>
    </rPh>
    <rPh sb="35" eb="38">
      <t>マンゾクド</t>
    </rPh>
    <rPh sb="38" eb="40">
      <t>コウジョウ</t>
    </rPh>
    <rPh sb="41" eb="42">
      <t>クワ</t>
    </rPh>
    <rPh sb="44" eb="46">
      <t>ケイカン</t>
    </rPh>
    <rPh sb="47" eb="49">
      <t>シゲン</t>
    </rPh>
    <rPh sb="60" eb="62">
      <t>チイキ</t>
    </rPh>
    <rPh sb="62" eb="64">
      <t>シャカイ</t>
    </rPh>
    <rPh sb="72" eb="74">
      <t>ケイセイ</t>
    </rPh>
    <rPh sb="75" eb="78">
      <t>カンコウキャク</t>
    </rPh>
    <rPh sb="79" eb="81">
      <t>ゾウカ</t>
    </rPh>
    <rPh sb="84" eb="86">
      <t>ケイザイ</t>
    </rPh>
    <rPh sb="87" eb="90">
      <t>カッセイカ</t>
    </rPh>
    <rPh sb="91" eb="92">
      <t>シ</t>
    </rPh>
    <rPh sb="99" eb="102">
      <t>ホンチョウサ</t>
    </rPh>
    <rPh sb="103" eb="105">
      <t>モクテキ</t>
    </rPh>
    <rPh sb="106" eb="108">
      <t>コクミン</t>
    </rPh>
    <rPh sb="109" eb="111">
      <t>シャカイ</t>
    </rPh>
    <rPh sb="116" eb="118">
      <t>テキカク</t>
    </rPh>
    <rPh sb="119" eb="121">
      <t>ハンエイ</t>
    </rPh>
    <phoneticPr fontId="5"/>
  </si>
  <si>
    <t>21　景観に優れた国土・観光地づくりを推進する</t>
    <phoneticPr fontId="5"/>
  </si>
  <si>
    <t>補助事業を実施した自治体数</t>
    <rPh sb="0" eb="2">
      <t>ホジョ</t>
    </rPh>
    <rPh sb="2" eb="4">
      <t>ジギョウ</t>
    </rPh>
    <rPh sb="5" eb="7">
      <t>ジッシ</t>
    </rPh>
    <rPh sb="9" eb="12">
      <t>ジチタイ</t>
    </rPh>
    <rPh sb="12" eb="13">
      <t>スウ</t>
    </rPh>
    <phoneticPr fontId="5"/>
  </si>
  <si>
    <t>補助費用／補助事業実施自治体数　</t>
    <rPh sb="0" eb="2">
      <t>ホジョ</t>
    </rPh>
    <rPh sb="2" eb="4">
      <t>ヒヨウ</t>
    </rPh>
    <rPh sb="5" eb="7">
      <t>ホジョ</t>
    </rPh>
    <rPh sb="7" eb="9">
      <t>ジギョウ</t>
    </rPh>
    <rPh sb="9" eb="11">
      <t>ジッシ</t>
    </rPh>
    <rPh sb="11" eb="14">
      <t>ジチタイ</t>
    </rPh>
    <rPh sb="14" eb="15">
      <t>カズ</t>
    </rPh>
    <phoneticPr fontId="5"/>
  </si>
  <si>
    <t>　地方公共団体における景観計画の策定・見直しに向けた検討、検討にあたっての外部専門家の登用やコーディネート活動に対する支援、景観規制上の既存不適格となる建築物等への是正措置（外観の塗り替え等）といった、地域における魅力ある景観形成に向けた取組を支援する。</t>
    <rPh sb="1" eb="3">
      <t>チホウ</t>
    </rPh>
    <rPh sb="3" eb="5">
      <t>コウキョウ</t>
    </rPh>
    <rPh sb="5" eb="7">
      <t>ダンタイ</t>
    </rPh>
    <rPh sb="11" eb="13">
      <t>ケイカン</t>
    </rPh>
    <rPh sb="13" eb="15">
      <t>ケイカク</t>
    </rPh>
    <rPh sb="16" eb="18">
      <t>サクテイ</t>
    </rPh>
    <rPh sb="19" eb="21">
      <t>ミナオ</t>
    </rPh>
    <rPh sb="23" eb="24">
      <t>ム</t>
    </rPh>
    <rPh sb="26" eb="28">
      <t>ケントウ</t>
    </rPh>
    <rPh sb="29" eb="31">
      <t>ケントウ</t>
    </rPh>
    <rPh sb="37" eb="39">
      <t>ガイブ</t>
    </rPh>
    <rPh sb="39" eb="42">
      <t>センモンカ</t>
    </rPh>
    <rPh sb="43" eb="45">
      <t>トウヨウ</t>
    </rPh>
    <rPh sb="53" eb="55">
      <t>カツドウ</t>
    </rPh>
    <rPh sb="56" eb="57">
      <t>タイ</t>
    </rPh>
    <rPh sb="59" eb="61">
      <t>シエン</t>
    </rPh>
    <rPh sb="62" eb="64">
      <t>ケイカン</t>
    </rPh>
    <rPh sb="64" eb="66">
      <t>キセイ</t>
    </rPh>
    <rPh sb="66" eb="67">
      <t>ジョウ</t>
    </rPh>
    <rPh sb="68" eb="70">
      <t>キゾン</t>
    </rPh>
    <rPh sb="70" eb="73">
      <t>フテキカク</t>
    </rPh>
    <rPh sb="76" eb="79">
      <t>ケンチクブツ</t>
    </rPh>
    <rPh sb="79" eb="80">
      <t>トウ</t>
    </rPh>
    <rPh sb="82" eb="84">
      <t>ゼセイ</t>
    </rPh>
    <rPh sb="84" eb="86">
      <t>ソチ</t>
    </rPh>
    <rPh sb="87" eb="89">
      <t>ガイカン</t>
    </rPh>
    <rPh sb="90" eb="91">
      <t>ヌ</t>
    </rPh>
    <rPh sb="92" eb="93">
      <t>カ</t>
    </rPh>
    <rPh sb="94" eb="95">
      <t>トウ</t>
    </rPh>
    <rPh sb="101" eb="103">
      <t>チイキ</t>
    </rPh>
    <rPh sb="107" eb="109">
      <t>ミリョク</t>
    </rPh>
    <rPh sb="111" eb="113">
      <t>ケイカン</t>
    </rPh>
    <rPh sb="113" eb="115">
      <t>ケイセイ</t>
    </rPh>
    <rPh sb="116" eb="117">
      <t>ム</t>
    </rPh>
    <rPh sb="119" eb="120">
      <t>ト</t>
    </rPh>
    <rPh sb="120" eb="121">
      <t>ク</t>
    </rPh>
    <rPh sb="122" eb="124">
      <t>シエン</t>
    </rPh>
    <phoneticPr fontId="5"/>
  </si>
  <si>
    <t>「新しい日本のための優先課題推進枠」140</t>
    <rPh sb="1" eb="2">
      <t>アタラ</t>
    </rPh>
    <rPh sb="4" eb="6">
      <t>ニホン</t>
    </rPh>
    <rPh sb="10" eb="12">
      <t>ユウセン</t>
    </rPh>
    <rPh sb="12" eb="14">
      <t>カダイ</t>
    </rPh>
    <rPh sb="14" eb="16">
      <t>スイシン</t>
    </rPh>
    <rPh sb="16" eb="17">
      <t>ワク</t>
    </rPh>
    <phoneticPr fontId="5"/>
  </si>
  <si>
    <t>景観計画を策定した市区町村の数</t>
    <rPh sb="0" eb="2">
      <t>ケイカン</t>
    </rPh>
    <rPh sb="2" eb="4">
      <t>ケイカク</t>
    </rPh>
    <rPh sb="5" eb="7">
      <t>サクテイ</t>
    </rPh>
    <rPh sb="9" eb="13">
      <t>シクチョウソン</t>
    </rPh>
    <rPh sb="14" eb="15">
      <t>カズ</t>
    </rPh>
    <phoneticPr fontId="5"/>
  </si>
  <si>
    <t>団体</t>
    <rPh sb="0" eb="2">
      <t>ダンタイ</t>
    </rPh>
    <phoneticPr fontId="5"/>
  </si>
  <si>
    <t>-</t>
  </si>
  <si>
    <t>-</t>
    <phoneticPr fontId="5"/>
  </si>
  <si>
    <t>-</t>
    <phoneticPr fontId="5"/>
  </si>
  <si>
    <t>-</t>
    <phoneticPr fontId="5"/>
  </si>
  <si>
    <t>-</t>
    <phoneticPr fontId="5"/>
  </si>
  <si>
    <t>平成32年度までに景観計画を策定した市町村の数を約700団体にする。</t>
    <rPh sb="0" eb="2">
      <t>ヘイセイ</t>
    </rPh>
    <rPh sb="4" eb="6">
      <t>ネンド</t>
    </rPh>
    <rPh sb="9" eb="11">
      <t>ケイカン</t>
    </rPh>
    <rPh sb="11" eb="13">
      <t>ケイカク</t>
    </rPh>
    <rPh sb="14" eb="16">
      <t>サクテイ</t>
    </rPh>
    <rPh sb="18" eb="21">
      <t>シチョウソン</t>
    </rPh>
    <rPh sb="22" eb="23">
      <t>カズ</t>
    </rPh>
    <rPh sb="24" eb="25">
      <t>ヤク</t>
    </rPh>
    <rPh sb="28" eb="30">
      <t>ダンタイ</t>
    </rPh>
    <phoneticPr fontId="5"/>
  </si>
  <si>
    <t>景観計画を策定した市区町村の数</t>
    <phoneticPr fontId="5"/>
  </si>
  <si>
    <t>-</t>
    <phoneticPr fontId="5"/>
  </si>
  <si>
    <t>各市町村における景観計画の策定実績に関する現況調査（国土交通省都市局調べ）</t>
    <rPh sb="0" eb="4">
      <t>カクシチョウソン</t>
    </rPh>
    <rPh sb="8" eb="10">
      <t>ケイカン</t>
    </rPh>
    <rPh sb="10" eb="12">
      <t>ケイカク</t>
    </rPh>
    <rPh sb="13" eb="15">
      <t>サクテイ</t>
    </rPh>
    <rPh sb="15" eb="17">
      <t>ジッセキ</t>
    </rPh>
    <rPh sb="18" eb="19">
      <t>カン</t>
    </rPh>
    <rPh sb="21" eb="23">
      <t>ゲンキョウ</t>
    </rPh>
    <rPh sb="23" eb="25">
      <t>チョウサ</t>
    </rPh>
    <phoneticPr fontId="5"/>
  </si>
  <si>
    <t>社会資本整備重点計画（H27.9.18閣議決定）、観光立国推進基本計画（H29.3.28閣議決定）</t>
    <rPh sb="0" eb="4">
      <t>シャカイシホン</t>
    </rPh>
    <rPh sb="4" eb="6">
      <t>セイビ</t>
    </rPh>
    <rPh sb="6" eb="8">
      <t>ジュウテン</t>
    </rPh>
    <rPh sb="8" eb="10">
      <t>ケイカク</t>
    </rPh>
    <rPh sb="19" eb="21">
      <t>カクギ</t>
    </rPh>
    <rPh sb="21" eb="23">
      <t>ケッテイ</t>
    </rPh>
    <rPh sb="25" eb="27">
      <t>カンコウ</t>
    </rPh>
    <rPh sb="27" eb="29">
      <t>リッコク</t>
    </rPh>
    <rPh sb="29" eb="31">
      <t>スイシン</t>
    </rPh>
    <rPh sb="31" eb="33">
      <t>キホン</t>
    </rPh>
    <rPh sb="33" eb="35">
      <t>ケイカク</t>
    </rPh>
    <rPh sb="44" eb="46">
      <t>カクギ</t>
    </rPh>
    <rPh sb="46" eb="48">
      <t>ケッテイ</t>
    </rPh>
    <phoneticPr fontId="5"/>
  </si>
  <si>
    <t>-</t>
    <phoneticPr fontId="5"/>
  </si>
  <si>
    <t>地域の魅力ある景観形成を図ることにより、インバウンドの増加等による集客力の向上や、域内消費の拡大等による地域経済の底上げが図られることから、国として、景観計画未策定である地方自治体の景観計画策定を促進する必要があるため、国が支援すべき事業である。</t>
    <rPh sb="27" eb="29">
      <t>ゾウカ</t>
    </rPh>
    <rPh sb="29" eb="30">
      <t>トウ</t>
    </rPh>
    <rPh sb="33" eb="36">
      <t>シュウキャクリョク</t>
    </rPh>
    <rPh sb="37" eb="39">
      <t>コウジョウ</t>
    </rPh>
    <rPh sb="41" eb="43">
      <t>イキナイ</t>
    </rPh>
    <rPh sb="43" eb="45">
      <t>ショウヒ</t>
    </rPh>
    <rPh sb="46" eb="48">
      <t>カクダイ</t>
    </rPh>
    <rPh sb="48" eb="49">
      <t>トウ</t>
    </rPh>
    <rPh sb="52" eb="54">
      <t>チイキ</t>
    </rPh>
    <rPh sb="54" eb="56">
      <t>ケイザイ</t>
    </rPh>
    <rPh sb="57" eb="59">
      <t>ソコア</t>
    </rPh>
    <rPh sb="61" eb="62">
      <t>ハカ</t>
    </rPh>
    <rPh sb="70" eb="71">
      <t>クニ</t>
    </rPh>
    <rPh sb="85" eb="87">
      <t>チホウ</t>
    </rPh>
    <rPh sb="87" eb="90">
      <t>ジチタイ</t>
    </rPh>
    <rPh sb="91" eb="93">
      <t>ケイカン</t>
    </rPh>
    <rPh sb="93" eb="95">
      <t>ケイカク</t>
    </rPh>
    <rPh sb="95" eb="97">
      <t>サクテイ</t>
    </rPh>
    <rPh sb="98" eb="100">
      <t>ソクシン</t>
    </rPh>
    <rPh sb="102" eb="104">
      <t>ヒツヨウ</t>
    </rPh>
    <rPh sb="110" eb="111">
      <t>クニ</t>
    </rPh>
    <rPh sb="112" eb="114">
      <t>シエン</t>
    </rPh>
    <rPh sb="117" eb="119">
      <t>ジギョウ</t>
    </rPh>
    <phoneticPr fontId="5"/>
  </si>
  <si>
    <t>制度要綱を作成し、それに基づいて、交付対象を地域における魅力ある景観形成に向けた取組とし、真に必要なものに限定する。</t>
    <rPh sb="17" eb="19">
      <t>コウフ</t>
    </rPh>
    <rPh sb="19" eb="21">
      <t>タイショウ</t>
    </rPh>
    <rPh sb="22" eb="24">
      <t>チイキ</t>
    </rPh>
    <rPh sb="28" eb="30">
      <t>ミリョク</t>
    </rPh>
    <rPh sb="32" eb="34">
      <t>ケイカン</t>
    </rPh>
    <rPh sb="34" eb="36">
      <t>ケイセイ</t>
    </rPh>
    <rPh sb="37" eb="38">
      <t>ム</t>
    </rPh>
    <rPh sb="40" eb="42">
      <t>トリクミ</t>
    </rPh>
    <phoneticPr fontId="5"/>
  </si>
  <si>
    <t>-</t>
    <phoneticPr fontId="5"/>
  </si>
  <si>
    <t>各市町村における景観改善の実績に関する現況調査（国土交通省都市局調べ）</t>
    <rPh sb="0" eb="4">
      <t>カクシチョウソン</t>
    </rPh>
    <rPh sb="8" eb="10">
      <t>ケイカン</t>
    </rPh>
    <rPh sb="10" eb="12">
      <t>カイゼン</t>
    </rPh>
    <rPh sb="13" eb="15">
      <t>ジッセキ</t>
    </rPh>
    <rPh sb="16" eb="17">
      <t>カン</t>
    </rPh>
    <rPh sb="19" eb="21">
      <t>ゲンキョウ</t>
    </rPh>
    <rPh sb="21" eb="23">
      <t>チョウサ</t>
    </rPh>
    <phoneticPr fontId="5"/>
  </si>
  <si>
    <t>地区数</t>
    <rPh sb="0" eb="2">
      <t>チク</t>
    </rPh>
    <rPh sb="2" eb="3">
      <t>スウ</t>
    </rPh>
    <phoneticPr fontId="5"/>
  </si>
  <si>
    <t>本事業において景観改善が図られた地区数</t>
    <rPh sb="0" eb="1">
      <t>ホン</t>
    </rPh>
    <rPh sb="1" eb="3">
      <t>ジギョウ</t>
    </rPh>
    <rPh sb="7" eb="9">
      <t>ケイカン</t>
    </rPh>
    <rPh sb="9" eb="11">
      <t>カイゼン</t>
    </rPh>
    <rPh sb="12" eb="13">
      <t>ハカ</t>
    </rPh>
    <rPh sb="16" eb="18">
      <t>チク</t>
    </rPh>
    <rPh sb="18" eb="19">
      <t>スウ</t>
    </rPh>
    <phoneticPr fontId="5"/>
  </si>
  <si>
    <t>平成36年度までに本事業における既存不適格の是正等により、景観改善が図られた地区数を50地区数とする。</t>
    <rPh sb="0" eb="2">
      <t>ヘイセイ</t>
    </rPh>
    <rPh sb="4" eb="6">
      <t>ネンド</t>
    </rPh>
    <rPh sb="9" eb="10">
      <t>ホン</t>
    </rPh>
    <rPh sb="10" eb="12">
      <t>ジギョウ</t>
    </rPh>
    <rPh sb="16" eb="18">
      <t>キゾン</t>
    </rPh>
    <rPh sb="18" eb="21">
      <t>フテキカク</t>
    </rPh>
    <rPh sb="22" eb="24">
      <t>ゼセイ</t>
    </rPh>
    <rPh sb="24" eb="25">
      <t>トウ</t>
    </rPh>
    <rPh sb="29" eb="31">
      <t>ケイカン</t>
    </rPh>
    <rPh sb="31" eb="33">
      <t>カイゼン</t>
    </rPh>
    <rPh sb="34" eb="35">
      <t>ハカ</t>
    </rPh>
    <rPh sb="38" eb="40">
      <t>チク</t>
    </rPh>
    <rPh sb="40" eb="41">
      <t>カズ</t>
    </rPh>
    <rPh sb="44" eb="46">
      <t>チク</t>
    </rPh>
    <rPh sb="46" eb="47">
      <t>スウ</t>
    </rPh>
    <phoneticPr fontId="5"/>
  </si>
  <si>
    <t>先行事例をよく分析したうえで、景観計画の策定をさらに進めるとともに、計画の内容と適合した景観となるよう既存不適各建築物等の是正などについても効果的に実施すべき。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</si>
</sst>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19279</xdr:colOff>
      <xdr:row>740</xdr:row>
      <xdr:rowOff>0</xdr:rowOff>
    </xdr:from>
    <xdr:to>
      <xdr:col>34</xdr:col>
      <xdr:colOff>42904</xdr:colOff>
      <xdr:row>741</xdr:row>
      <xdr:rowOff>255319</xdr:rowOff>
    </xdr:to>
    <xdr:sp macro="" textlink="">
      <xdr:nvSpPr>
        <xdr:cNvPr id="3" name="正方形/長方形 2"/>
        <xdr:cNvSpPr/>
      </xdr:nvSpPr>
      <xdr:spPr>
        <a:xfrm>
          <a:off x="3880079" y="39827200"/>
          <a:ext cx="3071625" cy="6109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140</a:t>
          </a:r>
          <a:r>
            <a:rPr kumimoji="1" lang="ja-JP" altLang="en-US" sz="1100"/>
            <a:t>百万円</a:t>
          </a:r>
          <a:endParaRPr kumimoji="1" lang="en-US" altLang="ja-JP" sz="1100"/>
        </a:p>
      </xdr:txBody>
    </xdr:sp>
    <xdr:clientData/>
  </xdr:twoCellAnchor>
  <xdr:twoCellAnchor>
    <xdr:from>
      <xdr:col>19</xdr:col>
      <xdr:colOff>9524</xdr:colOff>
      <xdr:row>744</xdr:row>
      <xdr:rowOff>132979</xdr:rowOff>
    </xdr:from>
    <xdr:to>
      <xdr:col>34</xdr:col>
      <xdr:colOff>0</xdr:colOff>
      <xdr:row>746</xdr:row>
      <xdr:rowOff>28265</xdr:rowOff>
    </xdr:to>
    <xdr:sp macro="" textlink="">
      <xdr:nvSpPr>
        <xdr:cNvPr id="5" name="正方形/長方形 4"/>
        <xdr:cNvSpPr/>
      </xdr:nvSpPr>
      <xdr:spPr>
        <a:xfrm>
          <a:off x="3870324" y="41573079"/>
          <a:ext cx="3038476" cy="60648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地方公共団体</a:t>
          </a:r>
          <a:endParaRPr kumimoji="1" lang="en-US" altLang="ja-JP" sz="1100"/>
        </a:p>
        <a:p>
          <a:pPr algn="ctr"/>
          <a:r>
            <a:rPr kumimoji="1" lang="en-US" altLang="ja-JP" sz="1100"/>
            <a:t>140</a:t>
          </a:r>
          <a:r>
            <a:rPr kumimoji="1" lang="ja-JP" altLang="en-US" sz="1100"/>
            <a:t>百万円</a:t>
          </a:r>
          <a:endParaRPr kumimoji="1" lang="en-US" altLang="ja-JP" sz="1100"/>
        </a:p>
      </xdr:txBody>
    </xdr:sp>
    <xdr:clientData/>
  </xdr:twoCellAnchor>
  <xdr:twoCellAnchor>
    <xdr:from>
      <xdr:col>26</xdr:col>
      <xdr:colOff>140909</xdr:colOff>
      <xdr:row>742</xdr:row>
      <xdr:rowOff>0</xdr:rowOff>
    </xdr:from>
    <xdr:to>
      <xdr:col>26</xdr:col>
      <xdr:colOff>148065</xdr:colOff>
      <xdr:row>743</xdr:row>
      <xdr:rowOff>146913</xdr:rowOff>
    </xdr:to>
    <xdr:cxnSp macro="">
      <xdr:nvCxnSpPr>
        <xdr:cNvPr id="10" name="直線矢印コネクタ 9"/>
        <xdr:cNvCxnSpPr/>
      </xdr:nvCxnSpPr>
      <xdr:spPr>
        <a:xfrm>
          <a:off x="5424109" y="40728900"/>
          <a:ext cx="7156" cy="5025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165100</xdr:colOff>
      <xdr:row>743</xdr:row>
      <xdr:rowOff>149435</xdr:rowOff>
    </xdr:from>
    <xdr:to>
      <xdr:col>29</xdr:col>
      <xdr:colOff>126159</xdr:colOff>
      <xdr:row>744</xdr:row>
      <xdr:rowOff>38100</xdr:rowOff>
    </xdr:to>
    <xdr:sp macro="" textlink="">
      <xdr:nvSpPr>
        <xdr:cNvPr id="12" name="テキスト ボックス 11"/>
        <xdr:cNvSpPr txBox="1"/>
      </xdr:nvSpPr>
      <xdr:spPr>
        <a:xfrm>
          <a:off x="4838700" y="41233935"/>
          <a:ext cx="1180259" cy="24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clientData/>
  </xdr:twoCellAnchor>
  <xdr:twoCellAnchor>
    <xdr:from>
      <xdr:col>16</xdr:col>
      <xdr:colOff>190500</xdr:colOff>
      <xdr:row>746</xdr:row>
      <xdr:rowOff>282574</xdr:rowOff>
    </xdr:from>
    <xdr:to>
      <xdr:col>36</xdr:col>
      <xdr:colOff>38100</xdr:colOff>
      <xdr:row>749</xdr:row>
      <xdr:rowOff>197954</xdr:rowOff>
    </xdr:to>
    <xdr:sp macro="" textlink="">
      <xdr:nvSpPr>
        <xdr:cNvPr id="20" name="テキスト ボックス 19"/>
        <xdr:cNvSpPr txBox="1"/>
      </xdr:nvSpPr>
      <xdr:spPr>
        <a:xfrm>
          <a:off x="3390900" y="41249599"/>
          <a:ext cx="3848100" cy="972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補助金を活用し、民間事業者に、景観計画の策定または見直しの検討業務を委託。また、建物の外観塗り替え等の是正措置を実施する建物所有者に対する補助金を交付。</a:t>
          </a:r>
        </a:p>
      </xdr:txBody>
    </xdr:sp>
    <xdr:clientData/>
  </xdr:twoCellAnchor>
  <xdr:twoCellAnchor>
    <xdr:from>
      <xdr:col>16</xdr:col>
      <xdr:colOff>114300</xdr:colOff>
      <xdr:row>746</xdr:row>
      <xdr:rowOff>244474</xdr:rowOff>
    </xdr:from>
    <xdr:to>
      <xdr:col>36</xdr:col>
      <xdr:colOff>50800</xdr:colOff>
      <xdr:row>749</xdr:row>
      <xdr:rowOff>260487</xdr:rowOff>
    </xdr:to>
    <xdr:sp macro="" textlink="">
      <xdr:nvSpPr>
        <xdr:cNvPr id="21" name="大かっこ 20"/>
        <xdr:cNvSpPr/>
      </xdr:nvSpPr>
      <xdr:spPr>
        <a:xfrm>
          <a:off x="3314700" y="41211499"/>
          <a:ext cx="3937000" cy="1073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750</xdr:row>
      <xdr:rowOff>81341</xdr:rowOff>
    </xdr:from>
    <xdr:to>
      <xdr:col>41</xdr:col>
      <xdr:colOff>63500</xdr:colOff>
      <xdr:row>756</xdr:row>
      <xdr:rowOff>351737</xdr:rowOff>
    </xdr:to>
    <xdr:grpSp>
      <xdr:nvGrpSpPr>
        <xdr:cNvPr id="4" name="グループ化 3"/>
        <xdr:cNvGrpSpPr/>
      </xdr:nvGrpSpPr>
      <xdr:grpSpPr>
        <a:xfrm>
          <a:off x="2589068" y="43420091"/>
          <a:ext cx="5639955" cy="2400532"/>
          <a:chOff x="2641600" y="41633900"/>
          <a:chExt cx="5753100" cy="2405858"/>
        </a:xfrm>
      </xdr:grpSpPr>
      <xdr:sp macro="" textlink="">
        <xdr:nvSpPr>
          <xdr:cNvPr id="8" name="正方形/長方形 7"/>
          <xdr:cNvSpPr/>
        </xdr:nvSpPr>
        <xdr:spPr>
          <a:xfrm>
            <a:off x="5562600" y="42691501"/>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建物所有者等</a:t>
            </a:r>
            <a:endParaRPr kumimoji="1" lang="en-US" altLang="ja-JP" sz="1100"/>
          </a:p>
        </xdr:txBody>
      </xdr:sp>
      <xdr:cxnSp macro="">
        <xdr:nvCxnSpPr>
          <xdr:cNvPr id="9" name="直線矢印コネクタ 8"/>
          <xdr:cNvCxnSpPr/>
        </xdr:nvCxnSpPr>
        <xdr:spPr>
          <a:xfrm>
            <a:off x="6887905" y="41633900"/>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2730500" y="43379359"/>
            <a:ext cx="2717799" cy="660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景観計画の策定または見直しの検討業務を実施</a:t>
            </a:r>
          </a:p>
        </xdr:txBody>
      </xdr:sp>
      <xdr:sp macro="" textlink="">
        <xdr:nvSpPr>
          <xdr:cNvPr id="14" name="テキスト ボックス 13"/>
          <xdr:cNvSpPr txBox="1"/>
        </xdr:nvSpPr>
        <xdr:spPr>
          <a:xfrm>
            <a:off x="5461000" y="43420121"/>
            <a:ext cx="2933700" cy="54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建物の外観塗り替え等の是正措置を実施</a:t>
            </a:r>
          </a:p>
        </xdr:txBody>
      </xdr:sp>
      <xdr:sp macro="" textlink="">
        <xdr:nvSpPr>
          <xdr:cNvPr id="15" name="テキスト ボックス 14"/>
          <xdr:cNvSpPr txBox="1"/>
        </xdr:nvSpPr>
        <xdr:spPr>
          <a:xfrm>
            <a:off x="6261100" y="42376935"/>
            <a:ext cx="1180259" cy="2442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6" name="正方形/長方形 15"/>
          <xdr:cNvSpPr/>
        </xdr:nvSpPr>
        <xdr:spPr>
          <a:xfrm>
            <a:off x="2781300" y="42672000"/>
            <a:ext cx="2654300" cy="6064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民間事業者</a:t>
            </a:r>
            <a:endParaRPr kumimoji="1" lang="en-US" altLang="ja-JP" sz="1100"/>
          </a:p>
        </xdr:txBody>
      </xdr:sp>
      <xdr:sp macro="" textlink="">
        <xdr:nvSpPr>
          <xdr:cNvPr id="17" name="テキスト ボックス 16"/>
          <xdr:cNvSpPr txBox="1"/>
        </xdr:nvSpPr>
        <xdr:spPr>
          <a:xfrm>
            <a:off x="3086100" y="42354501"/>
            <a:ext cx="1905000" cy="215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一般競争入札等</a:t>
            </a:r>
            <a:r>
              <a:rPr kumimoji="1" lang="en-US" altLang="ja-JP" sz="1100"/>
              <a:t>】</a:t>
            </a:r>
            <a:endParaRPr kumimoji="1" lang="ja-JP" altLang="en-US" sz="1100"/>
          </a:p>
        </xdr:txBody>
      </xdr:sp>
      <xdr:cxnSp macro="">
        <xdr:nvCxnSpPr>
          <xdr:cNvPr id="18" name="直線矢印コネクタ 17"/>
          <xdr:cNvCxnSpPr/>
        </xdr:nvCxnSpPr>
        <xdr:spPr>
          <a:xfrm>
            <a:off x="4064000" y="41635113"/>
            <a:ext cx="7187" cy="4922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2" name="大かっこ 21"/>
          <xdr:cNvSpPr/>
        </xdr:nvSpPr>
        <xdr:spPr>
          <a:xfrm>
            <a:off x="2641600" y="43414513"/>
            <a:ext cx="279400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 name="大かっこ 22"/>
          <xdr:cNvSpPr/>
        </xdr:nvSpPr>
        <xdr:spPr>
          <a:xfrm>
            <a:off x="5486400" y="43427213"/>
            <a:ext cx="27940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0" zoomScaleNormal="75" zoomScaleSheetLayoutView="110" zoomScalePageLayoutView="85" workbookViewId="0">
      <selection activeCell="I1136" sqref="I11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32</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482</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130</v>
      </c>
      <c r="T5" s="825"/>
      <c r="U5" s="825"/>
      <c r="V5" s="825"/>
      <c r="W5" s="825"/>
      <c r="X5" s="830"/>
      <c r="Y5" s="683" t="s">
        <v>3</v>
      </c>
      <c r="Z5" s="528"/>
      <c r="AA5" s="528"/>
      <c r="AB5" s="528"/>
      <c r="AC5" s="528"/>
      <c r="AD5" s="529"/>
      <c r="AE5" s="684" t="s">
        <v>484</v>
      </c>
      <c r="AF5" s="684"/>
      <c r="AG5" s="684"/>
      <c r="AH5" s="684"/>
      <c r="AI5" s="684"/>
      <c r="AJ5" s="684"/>
      <c r="AK5" s="684"/>
      <c r="AL5" s="684"/>
      <c r="AM5" s="684"/>
      <c r="AN5" s="684"/>
      <c r="AO5" s="684"/>
      <c r="AP5" s="685"/>
      <c r="AQ5" s="686" t="s">
        <v>485</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487</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517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観光立国</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498</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504</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488</v>
      </c>
      <c r="Q13" s="643"/>
      <c r="R13" s="643"/>
      <c r="S13" s="643"/>
      <c r="T13" s="643"/>
      <c r="U13" s="643"/>
      <c r="V13" s="644"/>
      <c r="W13" s="642" t="s">
        <v>488</v>
      </c>
      <c r="X13" s="643"/>
      <c r="Y13" s="643"/>
      <c r="Z13" s="643"/>
      <c r="AA13" s="643"/>
      <c r="AB13" s="643"/>
      <c r="AC13" s="644"/>
      <c r="AD13" s="642" t="s">
        <v>488</v>
      </c>
      <c r="AE13" s="643"/>
      <c r="AF13" s="643"/>
      <c r="AG13" s="643"/>
      <c r="AH13" s="643"/>
      <c r="AI13" s="643"/>
      <c r="AJ13" s="644"/>
      <c r="AK13" s="642" t="s">
        <v>488</v>
      </c>
      <c r="AL13" s="643"/>
      <c r="AM13" s="643"/>
      <c r="AN13" s="643"/>
      <c r="AO13" s="643"/>
      <c r="AP13" s="643"/>
      <c r="AQ13" s="644"/>
      <c r="AR13" s="904">
        <v>140</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488</v>
      </c>
      <c r="Q14" s="643"/>
      <c r="R14" s="643"/>
      <c r="S14" s="643"/>
      <c r="T14" s="643"/>
      <c r="U14" s="643"/>
      <c r="V14" s="644"/>
      <c r="W14" s="642" t="s">
        <v>488</v>
      </c>
      <c r="X14" s="643"/>
      <c r="Y14" s="643"/>
      <c r="Z14" s="643"/>
      <c r="AA14" s="643"/>
      <c r="AB14" s="643"/>
      <c r="AC14" s="644"/>
      <c r="AD14" s="642" t="s">
        <v>488</v>
      </c>
      <c r="AE14" s="643"/>
      <c r="AF14" s="643"/>
      <c r="AG14" s="643"/>
      <c r="AH14" s="643"/>
      <c r="AI14" s="643"/>
      <c r="AJ14" s="644"/>
      <c r="AK14" s="642" t="s">
        <v>488</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488</v>
      </c>
      <c r="Q15" s="643"/>
      <c r="R15" s="643"/>
      <c r="S15" s="643"/>
      <c r="T15" s="643"/>
      <c r="U15" s="643"/>
      <c r="V15" s="644"/>
      <c r="W15" s="642" t="s">
        <v>488</v>
      </c>
      <c r="X15" s="643"/>
      <c r="Y15" s="643"/>
      <c r="Z15" s="643"/>
      <c r="AA15" s="643"/>
      <c r="AB15" s="643"/>
      <c r="AC15" s="644"/>
      <c r="AD15" s="642" t="s">
        <v>488</v>
      </c>
      <c r="AE15" s="643"/>
      <c r="AF15" s="643"/>
      <c r="AG15" s="643"/>
      <c r="AH15" s="643"/>
      <c r="AI15" s="643"/>
      <c r="AJ15" s="644"/>
      <c r="AK15" s="642" t="s">
        <v>488</v>
      </c>
      <c r="AL15" s="643"/>
      <c r="AM15" s="643"/>
      <c r="AN15" s="643"/>
      <c r="AO15" s="643"/>
      <c r="AP15" s="643"/>
      <c r="AQ15" s="644"/>
      <c r="AR15" s="642" t="s">
        <v>518</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488</v>
      </c>
      <c r="Q16" s="643"/>
      <c r="R16" s="643"/>
      <c r="S16" s="643"/>
      <c r="T16" s="643"/>
      <c r="U16" s="643"/>
      <c r="V16" s="644"/>
      <c r="W16" s="642" t="s">
        <v>488</v>
      </c>
      <c r="X16" s="643"/>
      <c r="Y16" s="643"/>
      <c r="Z16" s="643"/>
      <c r="AA16" s="643"/>
      <c r="AB16" s="643"/>
      <c r="AC16" s="644"/>
      <c r="AD16" s="642" t="s">
        <v>488</v>
      </c>
      <c r="AE16" s="643"/>
      <c r="AF16" s="643"/>
      <c r="AG16" s="643"/>
      <c r="AH16" s="643"/>
      <c r="AI16" s="643"/>
      <c r="AJ16" s="644"/>
      <c r="AK16" s="642" t="s">
        <v>488</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488</v>
      </c>
      <c r="Q17" s="643"/>
      <c r="R17" s="643"/>
      <c r="S17" s="643"/>
      <c r="T17" s="643"/>
      <c r="U17" s="643"/>
      <c r="V17" s="644"/>
      <c r="W17" s="642" t="s">
        <v>488</v>
      </c>
      <c r="X17" s="643"/>
      <c r="Y17" s="643"/>
      <c r="Z17" s="643"/>
      <c r="AA17" s="643"/>
      <c r="AB17" s="643"/>
      <c r="AC17" s="644"/>
      <c r="AD17" s="642" t="s">
        <v>488</v>
      </c>
      <c r="AE17" s="643"/>
      <c r="AF17" s="643"/>
      <c r="AG17" s="643"/>
      <c r="AH17" s="643"/>
      <c r="AI17" s="643"/>
      <c r="AJ17" s="644"/>
      <c r="AK17" s="642" t="s">
        <v>488</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140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t="s">
        <v>496</v>
      </c>
      <c r="Q19" s="643"/>
      <c r="R19" s="643"/>
      <c r="S19" s="643"/>
      <c r="T19" s="643"/>
      <c r="U19" s="643"/>
      <c r="V19" s="644"/>
      <c r="W19" s="642" t="s">
        <v>496</v>
      </c>
      <c r="X19" s="643"/>
      <c r="Y19" s="643"/>
      <c r="Z19" s="643"/>
      <c r="AA19" s="643"/>
      <c r="AB19" s="643"/>
      <c r="AC19" s="644"/>
      <c r="AD19" s="642" t="s">
        <v>496</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495</v>
      </c>
      <c r="H23" s="938"/>
      <c r="I23" s="938"/>
      <c r="J23" s="938"/>
      <c r="K23" s="938"/>
      <c r="L23" s="938"/>
      <c r="M23" s="938"/>
      <c r="N23" s="938"/>
      <c r="O23" s="939"/>
      <c r="P23" s="904" t="s">
        <v>488</v>
      </c>
      <c r="Q23" s="905"/>
      <c r="R23" s="905"/>
      <c r="S23" s="905"/>
      <c r="T23" s="905"/>
      <c r="U23" s="905"/>
      <c r="V23" s="922"/>
      <c r="W23" s="904">
        <v>140</v>
      </c>
      <c r="X23" s="905"/>
      <c r="Y23" s="905"/>
      <c r="Z23" s="905"/>
      <c r="AA23" s="905"/>
      <c r="AB23" s="905"/>
      <c r="AC23" s="922"/>
      <c r="AD23" s="959" t="s">
        <v>505</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42"/>
      <c r="Q24" s="643"/>
      <c r="R24" s="643"/>
      <c r="S24" s="643"/>
      <c r="T24" s="643"/>
      <c r="U24" s="643"/>
      <c r="V24" s="644"/>
      <c r="W24" s="642"/>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42"/>
      <c r="Q25" s="643"/>
      <c r="R25" s="643"/>
      <c r="S25" s="643"/>
      <c r="T25" s="643"/>
      <c r="U25" s="643"/>
      <c r="V25" s="644"/>
      <c r="W25" s="642"/>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42"/>
      <c r="Q26" s="643"/>
      <c r="R26" s="643"/>
      <c r="S26" s="643"/>
      <c r="T26" s="643"/>
      <c r="U26" s="643"/>
      <c r="V26" s="644"/>
      <c r="W26" s="642"/>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42"/>
      <c r="Q27" s="643"/>
      <c r="R27" s="643"/>
      <c r="S27" s="643"/>
      <c r="T27" s="643"/>
      <c r="U27" s="643"/>
      <c r="V27" s="644"/>
      <c r="W27" s="642"/>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381</v>
      </c>
      <c r="H28" s="944"/>
      <c r="I28" s="944"/>
      <c r="J28" s="944"/>
      <c r="K28" s="944"/>
      <c r="L28" s="944"/>
      <c r="M28" s="944"/>
      <c r="N28" s="944"/>
      <c r="O28" s="945"/>
      <c r="P28" s="863" t="e">
        <f>P29-SUM(P23:P27)</f>
        <v>#VALUE!</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t="str">
        <f>AK13</f>
        <v>-</v>
      </c>
      <c r="Q29" s="643"/>
      <c r="R29" s="643"/>
      <c r="S29" s="643"/>
      <c r="T29" s="643"/>
      <c r="U29" s="643"/>
      <c r="V29" s="644"/>
      <c r="W29" s="918">
        <f>AR13</f>
        <v>140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515</v>
      </c>
      <c r="AR31" s="185"/>
      <c r="AS31" s="118" t="s">
        <v>306</v>
      </c>
      <c r="AT31" s="119"/>
      <c r="AU31" s="575">
        <v>32</v>
      </c>
      <c r="AV31" s="185"/>
      <c r="AW31" s="383" t="s">
        <v>295</v>
      </c>
      <c r="AX31" s="384"/>
    </row>
    <row r="32" spans="1:50" ht="23.25" customHeight="1" x14ac:dyDescent="0.15">
      <c r="A32" s="388"/>
      <c r="B32" s="386"/>
      <c r="C32" s="386"/>
      <c r="D32" s="386"/>
      <c r="E32" s="386"/>
      <c r="F32" s="387"/>
      <c r="G32" s="549" t="s">
        <v>513</v>
      </c>
      <c r="H32" s="550"/>
      <c r="I32" s="550"/>
      <c r="J32" s="550"/>
      <c r="K32" s="550"/>
      <c r="L32" s="550"/>
      <c r="M32" s="550"/>
      <c r="N32" s="550"/>
      <c r="O32" s="551"/>
      <c r="P32" s="90" t="s">
        <v>514</v>
      </c>
      <c r="Q32" s="90"/>
      <c r="R32" s="90"/>
      <c r="S32" s="90"/>
      <c r="T32" s="90"/>
      <c r="U32" s="90"/>
      <c r="V32" s="90"/>
      <c r="W32" s="90"/>
      <c r="X32" s="91"/>
      <c r="Y32" s="456" t="s">
        <v>12</v>
      </c>
      <c r="Z32" s="516"/>
      <c r="AA32" s="517"/>
      <c r="AB32" s="446" t="s">
        <v>507</v>
      </c>
      <c r="AC32" s="446"/>
      <c r="AD32" s="446"/>
      <c r="AE32" s="203">
        <v>523</v>
      </c>
      <c r="AF32" s="204"/>
      <c r="AG32" s="204"/>
      <c r="AH32" s="204"/>
      <c r="AI32" s="203">
        <v>538</v>
      </c>
      <c r="AJ32" s="204"/>
      <c r="AK32" s="204"/>
      <c r="AL32" s="204"/>
      <c r="AM32" s="203">
        <v>558</v>
      </c>
      <c r="AN32" s="204"/>
      <c r="AO32" s="204"/>
      <c r="AP32" s="204"/>
      <c r="AQ32" s="325" t="s">
        <v>496</v>
      </c>
      <c r="AR32" s="192"/>
      <c r="AS32" s="192"/>
      <c r="AT32" s="326"/>
      <c r="AU32" s="204" t="s">
        <v>496</v>
      </c>
      <c r="AV32" s="204"/>
      <c r="AW32" s="204"/>
      <c r="AX32" s="206"/>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507</v>
      </c>
      <c r="AC33" s="508"/>
      <c r="AD33" s="508"/>
      <c r="AE33" s="203" t="s">
        <v>496</v>
      </c>
      <c r="AF33" s="204"/>
      <c r="AG33" s="204"/>
      <c r="AH33" s="204"/>
      <c r="AI33" s="203" t="s">
        <v>496</v>
      </c>
      <c r="AJ33" s="204"/>
      <c r="AK33" s="204"/>
      <c r="AL33" s="204"/>
      <c r="AM33" s="203" t="s">
        <v>496</v>
      </c>
      <c r="AN33" s="204"/>
      <c r="AO33" s="204"/>
      <c r="AP33" s="204"/>
      <c r="AQ33" s="325" t="s">
        <v>515</v>
      </c>
      <c r="AR33" s="192"/>
      <c r="AS33" s="192"/>
      <c r="AT33" s="326"/>
      <c r="AU33" s="325">
        <v>700</v>
      </c>
      <c r="AV33" s="192"/>
      <c r="AW33" s="192"/>
      <c r="AX33" s="326"/>
    </row>
    <row r="34" spans="1:50" ht="47.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f>AE32/$AU$33*100</f>
        <v>74.714285714285708</v>
      </c>
      <c r="AF34" s="204"/>
      <c r="AG34" s="204"/>
      <c r="AH34" s="204"/>
      <c r="AI34" s="203">
        <f t="shared" ref="AI34" si="4">AI32/$AU$33*100</f>
        <v>76.857142857142861</v>
      </c>
      <c r="AJ34" s="204"/>
      <c r="AK34" s="204"/>
      <c r="AL34" s="204"/>
      <c r="AM34" s="203">
        <f t="shared" ref="AM34" si="5">AM32/$AU$33*100</f>
        <v>79.714285714285722</v>
      </c>
      <c r="AN34" s="204"/>
      <c r="AO34" s="204"/>
      <c r="AP34" s="204"/>
      <c r="AQ34" s="325" t="s">
        <v>496</v>
      </c>
      <c r="AR34" s="192"/>
      <c r="AS34" s="192"/>
      <c r="AT34" s="326"/>
      <c r="AU34" s="204" t="s">
        <v>496</v>
      </c>
      <c r="AV34" s="204"/>
      <c r="AW34" s="204"/>
      <c r="AX34" s="206"/>
    </row>
    <row r="35" spans="1:50" ht="23.25" customHeight="1" x14ac:dyDescent="0.15">
      <c r="A35" s="211" t="s">
        <v>422</v>
      </c>
      <c r="B35" s="212"/>
      <c r="C35" s="212"/>
      <c r="D35" s="212"/>
      <c r="E35" s="212"/>
      <c r="F35" s="213"/>
      <c r="G35" s="217" t="s">
        <v>516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t="s">
        <v>521</v>
      </c>
      <c r="AR38" s="185"/>
      <c r="AS38" s="118" t="s">
        <v>306</v>
      </c>
      <c r="AT38" s="119"/>
      <c r="AU38" s="184">
        <v>36</v>
      </c>
      <c r="AV38" s="184"/>
      <c r="AW38" s="383" t="s">
        <v>295</v>
      </c>
      <c r="AX38" s="384"/>
    </row>
    <row r="39" spans="1:50" ht="23.25" customHeight="1" x14ac:dyDescent="0.15">
      <c r="A39" s="388"/>
      <c r="B39" s="386"/>
      <c r="C39" s="386"/>
      <c r="D39" s="386"/>
      <c r="E39" s="386"/>
      <c r="F39" s="387"/>
      <c r="G39" s="549" t="s">
        <v>525</v>
      </c>
      <c r="H39" s="550"/>
      <c r="I39" s="550"/>
      <c r="J39" s="550"/>
      <c r="K39" s="550"/>
      <c r="L39" s="550"/>
      <c r="M39" s="550"/>
      <c r="N39" s="550"/>
      <c r="O39" s="551"/>
      <c r="P39" s="90" t="s">
        <v>524</v>
      </c>
      <c r="Q39" s="90"/>
      <c r="R39" s="90"/>
      <c r="S39" s="90"/>
      <c r="T39" s="90"/>
      <c r="U39" s="90"/>
      <c r="V39" s="90"/>
      <c r="W39" s="90"/>
      <c r="X39" s="91"/>
      <c r="Y39" s="456" t="s">
        <v>12</v>
      </c>
      <c r="Z39" s="516"/>
      <c r="AA39" s="517"/>
      <c r="AB39" s="446" t="s">
        <v>523</v>
      </c>
      <c r="AC39" s="446"/>
      <c r="AD39" s="446"/>
      <c r="AE39" s="203" t="s">
        <v>521</v>
      </c>
      <c r="AF39" s="204"/>
      <c r="AG39" s="204"/>
      <c r="AH39" s="204"/>
      <c r="AI39" s="203" t="s">
        <v>521</v>
      </c>
      <c r="AJ39" s="204"/>
      <c r="AK39" s="204"/>
      <c r="AL39" s="205"/>
      <c r="AM39" s="203" t="s">
        <v>521</v>
      </c>
      <c r="AN39" s="204"/>
      <c r="AO39" s="204"/>
      <c r="AP39" s="205"/>
      <c r="AQ39" s="325" t="s">
        <v>521</v>
      </c>
      <c r="AR39" s="192"/>
      <c r="AS39" s="192"/>
      <c r="AT39" s="326"/>
      <c r="AU39" s="204" t="s">
        <v>521</v>
      </c>
      <c r="AV39" s="204"/>
      <c r="AW39" s="204"/>
      <c r="AX39" s="206"/>
    </row>
    <row r="40" spans="1:50" ht="23.25"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t="s">
        <v>523</v>
      </c>
      <c r="AC40" s="508"/>
      <c r="AD40" s="508"/>
      <c r="AE40" s="203" t="s">
        <v>521</v>
      </c>
      <c r="AF40" s="204"/>
      <c r="AG40" s="204"/>
      <c r="AH40" s="204"/>
      <c r="AI40" s="203" t="s">
        <v>521</v>
      </c>
      <c r="AJ40" s="204"/>
      <c r="AK40" s="204"/>
      <c r="AL40" s="205"/>
      <c r="AM40" s="203" t="s">
        <v>521</v>
      </c>
      <c r="AN40" s="204"/>
      <c r="AO40" s="204"/>
      <c r="AP40" s="205"/>
      <c r="AQ40" s="325" t="s">
        <v>521</v>
      </c>
      <c r="AR40" s="192"/>
      <c r="AS40" s="192"/>
      <c r="AT40" s="326"/>
      <c r="AU40" s="204">
        <v>50</v>
      </c>
      <c r="AV40" s="204"/>
      <c r="AW40" s="204"/>
      <c r="AX40" s="206"/>
    </row>
    <row r="41" spans="1:50" ht="23.25"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t="s">
        <v>521</v>
      </c>
      <c r="AF41" s="204"/>
      <c r="AG41" s="204"/>
      <c r="AH41" s="204"/>
      <c r="AI41" s="203" t="s">
        <v>521</v>
      </c>
      <c r="AJ41" s="204"/>
      <c r="AK41" s="204"/>
      <c r="AL41" s="205"/>
      <c r="AM41" s="203" t="s">
        <v>521</v>
      </c>
      <c r="AN41" s="204"/>
      <c r="AO41" s="204"/>
      <c r="AP41" s="205"/>
      <c r="AQ41" s="325" t="s">
        <v>521</v>
      </c>
      <c r="AR41" s="192"/>
      <c r="AS41" s="192"/>
      <c r="AT41" s="326"/>
      <c r="AU41" s="204" t="s">
        <v>521</v>
      </c>
      <c r="AV41" s="204"/>
      <c r="AW41" s="204"/>
      <c r="AX41" s="206"/>
    </row>
    <row r="42" spans="1:50" ht="23.25" customHeight="1" x14ac:dyDescent="0.15">
      <c r="A42" s="211" t="s">
        <v>422</v>
      </c>
      <c r="B42" s="212"/>
      <c r="C42" s="212"/>
      <c r="D42" s="212"/>
      <c r="E42" s="212"/>
      <c r="F42" s="213"/>
      <c r="G42" s="217" t="s">
        <v>522</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422</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412</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412</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413</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411</v>
      </c>
      <c r="X70" s="296"/>
      <c r="Y70" s="255" t="s">
        <v>12</v>
      </c>
      <c r="Z70" s="255"/>
      <c r="AA70" s="256"/>
      <c r="AB70" s="257" t="s">
        <v>412</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412</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413</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425</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502</v>
      </c>
      <c r="H101" s="90"/>
      <c r="I101" s="90"/>
      <c r="J101" s="90"/>
      <c r="K101" s="90"/>
      <c r="L101" s="90"/>
      <c r="M101" s="90"/>
      <c r="N101" s="90"/>
      <c r="O101" s="90"/>
      <c r="P101" s="90"/>
      <c r="Q101" s="90"/>
      <c r="R101" s="90"/>
      <c r="S101" s="90"/>
      <c r="T101" s="90"/>
      <c r="U101" s="90"/>
      <c r="V101" s="90"/>
      <c r="W101" s="90"/>
      <c r="X101" s="91"/>
      <c r="Y101" s="527" t="s">
        <v>54</v>
      </c>
      <c r="Z101" s="528"/>
      <c r="AA101" s="529"/>
      <c r="AB101" s="446" t="s">
        <v>492</v>
      </c>
      <c r="AC101" s="446"/>
      <c r="AD101" s="446"/>
      <c r="AE101" s="203" t="s">
        <v>496</v>
      </c>
      <c r="AF101" s="204"/>
      <c r="AG101" s="204"/>
      <c r="AH101" s="205"/>
      <c r="AI101" s="203" t="s">
        <v>496</v>
      </c>
      <c r="AJ101" s="204"/>
      <c r="AK101" s="204"/>
      <c r="AL101" s="205"/>
      <c r="AM101" s="203" t="s">
        <v>496</v>
      </c>
      <c r="AN101" s="204"/>
      <c r="AO101" s="204"/>
      <c r="AP101" s="205"/>
      <c r="AQ101" s="203" t="s">
        <v>496</v>
      </c>
      <c r="AR101" s="204"/>
      <c r="AS101" s="204"/>
      <c r="AT101" s="205"/>
      <c r="AU101" s="203"/>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492</v>
      </c>
      <c r="AC102" s="446"/>
      <c r="AD102" s="446"/>
      <c r="AE102" s="403" t="s">
        <v>496</v>
      </c>
      <c r="AF102" s="403"/>
      <c r="AG102" s="403"/>
      <c r="AH102" s="403"/>
      <c r="AI102" s="403" t="s">
        <v>496</v>
      </c>
      <c r="AJ102" s="403"/>
      <c r="AK102" s="403"/>
      <c r="AL102" s="403"/>
      <c r="AM102" s="403" t="s">
        <v>496</v>
      </c>
      <c r="AN102" s="403"/>
      <c r="AO102" s="403"/>
      <c r="AP102" s="403"/>
      <c r="AQ102" s="258" t="s">
        <v>496</v>
      </c>
      <c r="AR102" s="259"/>
      <c r="AS102" s="259"/>
      <c r="AT102" s="304"/>
      <c r="AU102" s="258">
        <v>70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c r="AC104" s="531"/>
      <c r="AD104" s="53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c r="AC105" s="454"/>
      <c r="AD105" s="455"/>
      <c r="AE105" s="403"/>
      <c r="AF105" s="403"/>
      <c r="AG105" s="403"/>
      <c r="AH105" s="403"/>
      <c r="AI105" s="403"/>
      <c r="AJ105" s="403"/>
      <c r="AK105" s="403"/>
      <c r="AL105" s="403"/>
      <c r="AM105" s="403"/>
      <c r="AN105" s="403"/>
      <c r="AO105" s="403"/>
      <c r="AP105" s="403"/>
      <c r="AQ105" s="203"/>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hidden="1"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hidden="1" customHeight="1" x14ac:dyDescent="0.15">
      <c r="A116" s="424"/>
      <c r="B116" s="425"/>
      <c r="C116" s="425"/>
      <c r="D116" s="425"/>
      <c r="E116" s="425"/>
      <c r="F116" s="426"/>
      <c r="G116" s="378" t="s">
        <v>429</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c r="AC116" s="448"/>
      <c r="AD116" s="449"/>
      <c r="AE116" s="403"/>
      <c r="AF116" s="403"/>
      <c r="AG116" s="403"/>
      <c r="AH116" s="403"/>
      <c r="AI116" s="403"/>
      <c r="AJ116" s="403"/>
      <c r="AK116" s="403"/>
      <c r="AL116" s="403"/>
      <c r="AM116" s="403"/>
      <c r="AN116" s="403"/>
      <c r="AO116" s="403"/>
      <c r="AP116" s="403"/>
      <c r="AQ116" s="203"/>
      <c r="AR116" s="204"/>
      <c r="AS116" s="204"/>
      <c r="AT116" s="204"/>
      <c r="AU116" s="204"/>
      <c r="AV116" s="204"/>
      <c r="AW116" s="204"/>
      <c r="AX116" s="206"/>
    </row>
    <row r="117" spans="1:50" ht="46.5" hidden="1" customHeight="1" x14ac:dyDescent="0.15">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401</v>
      </c>
      <c r="AC117" s="458"/>
      <c r="AD117" s="459"/>
      <c r="AE117" s="536"/>
      <c r="AF117" s="536"/>
      <c r="AG117" s="536"/>
      <c r="AH117" s="536"/>
      <c r="AI117" s="536"/>
      <c r="AJ117" s="536"/>
      <c r="AK117" s="536"/>
      <c r="AL117" s="536"/>
      <c r="AM117" s="536"/>
      <c r="AN117" s="536"/>
      <c r="AO117" s="536"/>
      <c r="AP117" s="536"/>
      <c r="AQ117" s="536"/>
      <c r="AR117" s="536"/>
      <c r="AS117" s="536"/>
      <c r="AT117" s="536"/>
      <c r="AU117" s="536"/>
      <c r="AV117" s="536"/>
      <c r="AW117" s="536"/>
      <c r="AX117" s="537"/>
    </row>
    <row r="118" spans="1:50" ht="23.25"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t="23.25" customHeight="1" x14ac:dyDescent="0.15">
      <c r="A119" s="424"/>
      <c r="B119" s="425"/>
      <c r="C119" s="425"/>
      <c r="D119" s="425"/>
      <c r="E119" s="425"/>
      <c r="F119" s="426"/>
      <c r="G119" s="378" t="s">
        <v>503</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t="s">
        <v>493</v>
      </c>
      <c r="AC119" s="448"/>
      <c r="AD119" s="449"/>
      <c r="AE119" s="403" t="s">
        <v>496</v>
      </c>
      <c r="AF119" s="403"/>
      <c r="AG119" s="403"/>
      <c r="AH119" s="403"/>
      <c r="AI119" s="403" t="s">
        <v>496</v>
      </c>
      <c r="AJ119" s="403"/>
      <c r="AK119" s="403"/>
      <c r="AL119" s="403"/>
      <c r="AM119" s="403" t="s">
        <v>496</v>
      </c>
      <c r="AN119" s="403"/>
      <c r="AO119" s="403"/>
      <c r="AP119" s="403"/>
      <c r="AQ119" s="403" t="s">
        <v>496</v>
      </c>
      <c r="AR119" s="403"/>
      <c r="AS119" s="403"/>
      <c r="AT119" s="403"/>
      <c r="AU119" s="403"/>
      <c r="AV119" s="403"/>
      <c r="AW119" s="403"/>
      <c r="AX119" s="535"/>
    </row>
    <row r="120" spans="1:50" ht="46.5" customHeight="1" thickBot="1" x14ac:dyDescent="0.2">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494</v>
      </c>
      <c r="AC120" s="458"/>
      <c r="AD120" s="459"/>
      <c r="AE120" s="536" t="s">
        <v>496</v>
      </c>
      <c r="AF120" s="536"/>
      <c r="AG120" s="536"/>
      <c r="AH120" s="536"/>
      <c r="AI120" s="536" t="s">
        <v>496</v>
      </c>
      <c r="AJ120" s="536"/>
      <c r="AK120" s="536"/>
      <c r="AL120" s="536"/>
      <c r="AM120" s="536" t="s">
        <v>496</v>
      </c>
      <c r="AN120" s="536"/>
      <c r="AO120" s="536"/>
      <c r="AP120" s="536"/>
      <c r="AQ120" s="536" t="s">
        <v>496</v>
      </c>
      <c r="AR120" s="536"/>
      <c r="AS120" s="536"/>
      <c r="AT120" s="536"/>
      <c r="AU120" s="536"/>
      <c r="AV120" s="536"/>
      <c r="AW120" s="536"/>
      <c r="AX120" s="537"/>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t="23.25" hidden="1" customHeight="1" x14ac:dyDescent="0.15">
      <c r="A122" s="424"/>
      <c r="B122" s="425"/>
      <c r="C122" s="425"/>
      <c r="D122" s="425"/>
      <c r="E122" s="425"/>
      <c r="F122" s="426"/>
      <c r="G122" s="378" t="s">
        <v>402</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t="46.5" hidden="1" customHeight="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403</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t="23.25" hidden="1" customHeight="1" x14ac:dyDescent="0.15">
      <c r="A125" s="424"/>
      <c r="B125" s="425"/>
      <c r="C125" s="425"/>
      <c r="D125" s="425"/>
      <c r="E125" s="425"/>
      <c r="F125" s="426"/>
      <c r="G125" s="378" t="s">
        <v>402</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t="46.5" hidden="1" customHeight="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t="23.25" hidden="1" customHeight="1" x14ac:dyDescent="0.15">
      <c r="A128" s="424"/>
      <c r="B128" s="425"/>
      <c r="C128" s="425"/>
      <c r="D128" s="425"/>
      <c r="E128" s="425"/>
      <c r="F128" s="426"/>
      <c r="G128" s="378" t="s">
        <v>402</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46.5" hidden="1" customHeight="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x14ac:dyDescent="0.15">
      <c r="A130" s="173" t="s">
        <v>475</v>
      </c>
      <c r="B130" s="170"/>
      <c r="C130" s="169" t="s">
        <v>309</v>
      </c>
      <c r="D130" s="170"/>
      <c r="E130" s="154" t="s">
        <v>338</v>
      </c>
      <c r="F130" s="155"/>
      <c r="G130" s="156" t="s">
        <v>489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337</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512</v>
      </c>
      <c r="AR133" s="184"/>
      <c r="AS133" s="118" t="s">
        <v>306</v>
      </c>
      <c r="AT133" s="119"/>
      <c r="AU133" s="185">
        <v>32</v>
      </c>
      <c r="AV133" s="185"/>
      <c r="AW133" s="118" t="s">
        <v>295</v>
      </c>
      <c r="AX133" s="180"/>
    </row>
    <row r="134" spans="1:50" ht="39.75" customHeight="1" x14ac:dyDescent="0.15">
      <c r="A134" s="174"/>
      <c r="B134" s="171"/>
      <c r="C134" s="165"/>
      <c r="D134" s="171"/>
      <c r="E134" s="165"/>
      <c r="F134" s="166"/>
      <c r="G134" s="89" t="s">
        <v>506</v>
      </c>
      <c r="H134" s="90"/>
      <c r="I134" s="90"/>
      <c r="J134" s="90"/>
      <c r="K134" s="90"/>
      <c r="L134" s="90"/>
      <c r="M134" s="90"/>
      <c r="N134" s="90"/>
      <c r="O134" s="90"/>
      <c r="P134" s="90"/>
      <c r="Q134" s="90"/>
      <c r="R134" s="90"/>
      <c r="S134" s="90"/>
      <c r="T134" s="90"/>
      <c r="U134" s="90"/>
      <c r="V134" s="90"/>
      <c r="W134" s="90"/>
      <c r="X134" s="91"/>
      <c r="Y134" s="186" t="s">
        <v>320</v>
      </c>
      <c r="Z134" s="187"/>
      <c r="AA134" s="188"/>
      <c r="AB134" s="189" t="s">
        <v>507</v>
      </c>
      <c r="AC134" s="190"/>
      <c r="AD134" s="190"/>
      <c r="AE134" s="191">
        <v>517</v>
      </c>
      <c r="AF134" s="192"/>
      <c r="AG134" s="192"/>
      <c r="AH134" s="192"/>
      <c r="AI134" s="191">
        <v>538</v>
      </c>
      <c r="AJ134" s="192"/>
      <c r="AK134" s="192"/>
      <c r="AL134" s="192"/>
      <c r="AM134" s="191">
        <v>558</v>
      </c>
      <c r="AN134" s="192"/>
      <c r="AO134" s="192"/>
      <c r="AP134" s="192"/>
      <c r="AQ134" s="191" t="s">
        <v>510</v>
      </c>
      <c r="AR134" s="192"/>
      <c r="AS134" s="192"/>
      <c r="AT134" s="192"/>
      <c r="AU134" s="191" t="s">
        <v>509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t="s">
        <v>510</v>
      </c>
      <c r="AF135" s="192"/>
      <c r="AG135" s="192"/>
      <c r="AH135" s="192"/>
      <c r="AI135" s="191" t="s">
        <v>510</v>
      </c>
      <c r="AJ135" s="192"/>
      <c r="AK135" s="192"/>
      <c r="AL135" s="192"/>
      <c r="AM135" s="191" t="s">
        <v>510</v>
      </c>
      <c r="AN135" s="192"/>
      <c r="AO135" s="192"/>
      <c r="AP135" s="192"/>
      <c r="AQ135" s="191" t="s">
        <v>510</v>
      </c>
      <c r="AR135" s="192"/>
      <c r="AS135" s="192"/>
      <c r="AT135" s="192"/>
      <c r="AU135" s="191">
        <v>700</v>
      </c>
      <c r="AV135" s="192"/>
      <c r="AW135" s="192"/>
      <c r="AX135" s="193"/>
    </row>
    <row r="136" spans="1:50" ht="18.75" hidden="1" customHeight="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t="s">
        <v>511</v>
      </c>
      <c r="H154" s="90"/>
      <c r="I154" s="90"/>
      <c r="J154" s="90"/>
      <c r="K154" s="90"/>
      <c r="L154" s="90"/>
      <c r="M154" s="90"/>
      <c r="N154" s="90"/>
      <c r="O154" s="90"/>
      <c r="P154" s="91"/>
      <c r="Q154" s="110" t="s">
        <v>510</v>
      </c>
      <c r="R154" s="90"/>
      <c r="S154" s="90"/>
      <c r="T154" s="90"/>
      <c r="U154" s="90"/>
      <c r="V154" s="90"/>
      <c r="W154" s="90"/>
      <c r="X154" s="90"/>
      <c r="Y154" s="90"/>
      <c r="Z154" s="90"/>
      <c r="AA154" s="278"/>
      <c r="AB154" s="126"/>
      <c r="AC154" s="127"/>
      <c r="AD154" s="127"/>
      <c r="AE154" s="132" t="s">
        <v>510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t="s">
        <v>510</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471</v>
      </c>
      <c r="D430" s="916"/>
      <c r="E430" s="159" t="s">
        <v>463</v>
      </c>
      <c r="F430" s="883"/>
      <c r="G430" s="884" t="s">
        <v>325</v>
      </c>
      <c r="H430" s="108"/>
      <c r="I430" s="108"/>
      <c r="J430" s="885" t="s">
        <v>508</v>
      </c>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512</v>
      </c>
      <c r="AF432" s="185"/>
      <c r="AG432" s="118" t="s">
        <v>306</v>
      </c>
      <c r="AH432" s="119"/>
      <c r="AI432" s="141"/>
      <c r="AJ432" s="141"/>
      <c r="AK432" s="141"/>
      <c r="AL432" s="139"/>
      <c r="AM432" s="141"/>
      <c r="AN432" s="141"/>
      <c r="AO432" s="141"/>
      <c r="AP432" s="139"/>
      <c r="AQ432" s="575" t="s">
        <v>512</v>
      </c>
      <c r="AR432" s="185"/>
      <c r="AS432" s="118" t="s">
        <v>306</v>
      </c>
      <c r="AT432" s="119"/>
      <c r="AU432" s="185" t="s">
        <v>512</v>
      </c>
      <c r="AV432" s="185"/>
      <c r="AW432" s="118" t="s">
        <v>295</v>
      </c>
      <c r="AX432" s="180"/>
    </row>
    <row r="433" spans="1:50" ht="23.25" customHeight="1" x14ac:dyDescent="0.15">
      <c r="A433" s="174"/>
      <c r="B433" s="171"/>
      <c r="C433" s="165"/>
      <c r="D433" s="171"/>
      <c r="E433" s="327"/>
      <c r="F433" s="328"/>
      <c r="G433" s="89" t="s">
        <v>510</v>
      </c>
      <c r="H433" s="90"/>
      <c r="I433" s="90"/>
      <c r="J433" s="90"/>
      <c r="K433" s="90"/>
      <c r="L433" s="90"/>
      <c r="M433" s="90"/>
      <c r="N433" s="90"/>
      <c r="O433" s="90"/>
      <c r="P433" s="90"/>
      <c r="Q433" s="90"/>
      <c r="R433" s="90"/>
      <c r="S433" s="90"/>
      <c r="T433" s="90"/>
      <c r="U433" s="90"/>
      <c r="V433" s="90"/>
      <c r="W433" s="90"/>
      <c r="X433" s="91"/>
      <c r="Y433" s="186" t="s">
        <v>12</v>
      </c>
      <c r="Z433" s="187"/>
      <c r="AA433" s="188"/>
      <c r="AB433" s="198" t="s">
        <v>510</v>
      </c>
      <c r="AC433" s="198"/>
      <c r="AD433" s="198"/>
      <c r="AE433" s="325" t="s">
        <v>510</v>
      </c>
      <c r="AF433" s="192"/>
      <c r="AG433" s="192"/>
      <c r="AH433" s="192"/>
      <c r="AI433" s="325" t="s">
        <v>510</v>
      </c>
      <c r="AJ433" s="192"/>
      <c r="AK433" s="192"/>
      <c r="AL433" s="192"/>
      <c r="AM433" s="325" t="s">
        <v>510</v>
      </c>
      <c r="AN433" s="192"/>
      <c r="AO433" s="192"/>
      <c r="AP433" s="326"/>
      <c r="AQ433" s="325" t="s">
        <v>510</v>
      </c>
      <c r="AR433" s="192"/>
      <c r="AS433" s="192"/>
      <c r="AT433" s="326"/>
      <c r="AU433" s="192" t="s">
        <v>510</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510</v>
      </c>
      <c r="AC434" s="190"/>
      <c r="AD434" s="190"/>
      <c r="AE434" s="325" t="s">
        <v>510</v>
      </c>
      <c r="AF434" s="192"/>
      <c r="AG434" s="192"/>
      <c r="AH434" s="326"/>
      <c r="AI434" s="325" t="s">
        <v>510</v>
      </c>
      <c r="AJ434" s="192"/>
      <c r="AK434" s="192"/>
      <c r="AL434" s="192"/>
      <c r="AM434" s="325" t="s">
        <v>510</v>
      </c>
      <c r="AN434" s="192"/>
      <c r="AO434" s="192"/>
      <c r="AP434" s="326"/>
      <c r="AQ434" s="325" t="s">
        <v>510</v>
      </c>
      <c r="AR434" s="192"/>
      <c r="AS434" s="192"/>
      <c r="AT434" s="326"/>
      <c r="AU434" s="192" t="s">
        <v>510</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t="s">
        <v>510</v>
      </c>
      <c r="AF435" s="192"/>
      <c r="AG435" s="192"/>
      <c r="AH435" s="326"/>
      <c r="AI435" s="325" t="s">
        <v>510</v>
      </c>
      <c r="AJ435" s="192"/>
      <c r="AK435" s="192"/>
      <c r="AL435" s="192"/>
      <c r="AM435" s="325" t="s">
        <v>510</v>
      </c>
      <c r="AN435" s="192"/>
      <c r="AO435" s="192"/>
      <c r="AP435" s="326"/>
      <c r="AQ435" s="325" t="s">
        <v>510</v>
      </c>
      <c r="AR435" s="192"/>
      <c r="AS435" s="192"/>
      <c r="AT435" s="326"/>
      <c r="AU435" s="192" t="s">
        <v>510</v>
      </c>
      <c r="AV435" s="192"/>
      <c r="AW435" s="192"/>
      <c r="AX435" s="193"/>
    </row>
    <row r="436" spans="1:50" ht="18.75" hidden="1" customHeight="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512</v>
      </c>
      <c r="AF457" s="185"/>
      <c r="AG457" s="118" t="s">
        <v>306</v>
      </c>
      <c r="AH457" s="119"/>
      <c r="AI457" s="141"/>
      <c r="AJ457" s="141"/>
      <c r="AK457" s="141"/>
      <c r="AL457" s="139"/>
      <c r="AM457" s="141"/>
      <c r="AN457" s="141"/>
      <c r="AO457" s="141"/>
      <c r="AP457" s="139"/>
      <c r="AQ457" s="575" t="s">
        <v>512</v>
      </c>
      <c r="AR457" s="185"/>
      <c r="AS457" s="118" t="s">
        <v>306</v>
      </c>
      <c r="AT457" s="119"/>
      <c r="AU457" s="185" t="s">
        <v>512</v>
      </c>
      <c r="AV457" s="185"/>
      <c r="AW457" s="118" t="s">
        <v>295</v>
      </c>
      <c r="AX457" s="180"/>
    </row>
    <row r="458" spans="1:50" ht="23.25" customHeight="1" x14ac:dyDescent="0.15">
      <c r="A458" s="174"/>
      <c r="B458" s="171"/>
      <c r="C458" s="165"/>
      <c r="D458" s="171"/>
      <c r="E458" s="327"/>
      <c r="F458" s="328"/>
      <c r="G458" s="89" t="s">
        <v>510</v>
      </c>
      <c r="H458" s="90"/>
      <c r="I458" s="90"/>
      <c r="J458" s="90"/>
      <c r="K458" s="90"/>
      <c r="L458" s="90"/>
      <c r="M458" s="90"/>
      <c r="N458" s="90"/>
      <c r="O458" s="90"/>
      <c r="P458" s="90"/>
      <c r="Q458" s="90"/>
      <c r="R458" s="90"/>
      <c r="S458" s="90"/>
      <c r="T458" s="90"/>
      <c r="U458" s="90"/>
      <c r="V458" s="90"/>
      <c r="W458" s="90"/>
      <c r="X458" s="91"/>
      <c r="Y458" s="186" t="s">
        <v>12</v>
      </c>
      <c r="Z458" s="187"/>
      <c r="AA458" s="188"/>
      <c r="AB458" s="198" t="s">
        <v>510</v>
      </c>
      <c r="AC458" s="198"/>
      <c r="AD458" s="198"/>
      <c r="AE458" s="325" t="s">
        <v>510</v>
      </c>
      <c r="AF458" s="192"/>
      <c r="AG458" s="192"/>
      <c r="AH458" s="192"/>
      <c r="AI458" s="325" t="s">
        <v>510</v>
      </c>
      <c r="AJ458" s="192"/>
      <c r="AK458" s="192"/>
      <c r="AL458" s="192"/>
      <c r="AM458" s="325" t="s">
        <v>510</v>
      </c>
      <c r="AN458" s="192"/>
      <c r="AO458" s="192"/>
      <c r="AP458" s="326"/>
      <c r="AQ458" s="325" t="s">
        <v>510</v>
      </c>
      <c r="AR458" s="192"/>
      <c r="AS458" s="192"/>
      <c r="AT458" s="326"/>
      <c r="AU458" s="192" t="s">
        <v>510</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510</v>
      </c>
      <c r="AC459" s="190"/>
      <c r="AD459" s="190"/>
      <c r="AE459" s="325" t="s">
        <v>510</v>
      </c>
      <c r="AF459" s="192"/>
      <c r="AG459" s="192"/>
      <c r="AH459" s="326"/>
      <c r="AI459" s="325" t="s">
        <v>510</v>
      </c>
      <c r="AJ459" s="192"/>
      <c r="AK459" s="192"/>
      <c r="AL459" s="192"/>
      <c r="AM459" s="325" t="s">
        <v>510</v>
      </c>
      <c r="AN459" s="192"/>
      <c r="AO459" s="192"/>
      <c r="AP459" s="326"/>
      <c r="AQ459" s="325" t="s">
        <v>510</v>
      </c>
      <c r="AR459" s="192"/>
      <c r="AS459" s="192"/>
      <c r="AT459" s="326"/>
      <c r="AU459" s="192" t="s">
        <v>510</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510</v>
      </c>
      <c r="AF460" s="192"/>
      <c r="AG460" s="192"/>
      <c r="AH460" s="326"/>
      <c r="AI460" s="325" t="s">
        <v>510</v>
      </c>
      <c r="AJ460" s="192"/>
      <c r="AK460" s="192"/>
      <c r="AL460" s="192"/>
      <c r="AM460" s="325" t="s">
        <v>510</v>
      </c>
      <c r="AN460" s="192"/>
      <c r="AO460" s="192"/>
      <c r="AP460" s="326"/>
      <c r="AQ460" s="325" t="s">
        <v>510</v>
      </c>
      <c r="AR460" s="192"/>
      <c r="AS460" s="192"/>
      <c r="AT460" s="326"/>
      <c r="AU460" s="192" t="s">
        <v>510</v>
      </c>
      <c r="AV460" s="192"/>
      <c r="AW460" s="192"/>
      <c r="AX460" s="193"/>
    </row>
    <row r="461" spans="1:50" ht="18.75" hidden="1" customHeight="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81"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486</v>
      </c>
      <c r="AE702" s="331"/>
      <c r="AF702" s="331"/>
      <c r="AG702" s="370" t="s">
        <v>500</v>
      </c>
      <c r="AH702" s="371"/>
      <c r="AI702" s="371"/>
      <c r="AJ702" s="371"/>
      <c r="AK702" s="371"/>
      <c r="AL702" s="371"/>
      <c r="AM702" s="371"/>
      <c r="AN702" s="371"/>
      <c r="AO702" s="371"/>
      <c r="AP702" s="371"/>
      <c r="AQ702" s="371"/>
      <c r="AR702" s="371"/>
      <c r="AS702" s="371"/>
      <c r="AT702" s="371"/>
      <c r="AU702" s="371"/>
      <c r="AV702" s="371"/>
      <c r="AW702" s="371"/>
      <c r="AX702" s="372"/>
    </row>
    <row r="703" spans="1:50" ht="90"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486</v>
      </c>
      <c r="AE703" s="314"/>
      <c r="AF703" s="314"/>
      <c r="AG703" s="86" t="s">
        <v>519</v>
      </c>
      <c r="AH703" s="87"/>
      <c r="AI703" s="87"/>
      <c r="AJ703" s="87"/>
      <c r="AK703" s="87"/>
      <c r="AL703" s="87"/>
      <c r="AM703" s="87"/>
      <c r="AN703" s="87"/>
      <c r="AO703" s="87"/>
      <c r="AP703" s="87"/>
      <c r="AQ703" s="87"/>
      <c r="AR703" s="87"/>
      <c r="AS703" s="87"/>
      <c r="AT703" s="87"/>
      <c r="AU703" s="87"/>
      <c r="AV703" s="87"/>
      <c r="AW703" s="87"/>
      <c r="AX703" s="88"/>
    </row>
    <row r="704" spans="1:50" ht="75"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486</v>
      </c>
      <c r="AE704" s="768"/>
      <c r="AF704" s="768"/>
      <c r="AG704" s="152" t="s">
        <v>499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491</v>
      </c>
      <c r="AE705" s="700"/>
      <c r="AF705" s="700"/>
      <c r="AG705" s="110" t="s">
        <v>512</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423</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31.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486</v>
      </c>
      <c r="AE708" s="590"/>
      <c r="AF708" s="590"/>
      <c r="AG708" s="727" t="s">
        <v>497</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491</v>
      </c>
      <c r="AE709" s="314"/>
      <c r="AF709" s="314"/>
      <c r="AG709" s="86" t="s">
        <v>512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491</v>
      </c>
      <c r="AE710" s="314"/>
      <c r="AF710" s="314"/>
      <c r="AG710" s="86" t="s">
        <v>512</v>
      </c>
      <c r="AH710" s="87"/>
      <c r="AI710" s="87"/>
      <c r="AJ710" s="87"/>
      <c r="AK710" s="87"/>
      <c r="AL710" s="87"/>
      <c r="AM710" s="87"/>
      <c r="AN710" s="87"/>
      <c r="AO710" s="87"/>
      <c r="AP710" s="87"/>
      <c r="AQ710" s="87"/>
      <c r="AR710" s="87"/>
      <c r="AS710" s="87"/>
      <c r="AT710" s="87"/>
      <c r="AU710" s="87"/>
      <c r="AV710" s="87"/>
      <c r="AW710" s="87"/>
      <c r="AX710" s="88"/>
    </row>
    <row r="711" spans="1:50" ht="55.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486</v>
      </c>
      <c r="AE711" s="314"/>
      <c r="AF711" s="314"/>
      <c r="AG711" s="86" t="s">
        <v>520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491</v>
      </c>
      <c r="AE712" s="768"/>
      <c r="AF712" s="768"/>
      <c r="AG712" s="795" t="s">
        <v>512</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491</v>
      </c>
      <c r="AE713" s="314"/>
      <c r="AF713" s="648"/>
      <c r="AG713" s="86" t="s">
        <v>512</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491</v>
      </c>
      <c r="AE714" s="793"/>
      <c r="AF714" s="794"/>
      <c r="AG714" s="721" t="s">
        <v>512</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491</v>
      </c>
      <c r="AE715" s="590"/>
      <c r="AF715" s="641"/>
      <c r="AG715" s="727" t="s">
        <v>512</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491</v>
      </c>
      <c r="AE716" s="612"/>
      <c r="AF716" s="612"/>
      <c r="AG716" s="86" t="s">
        <v>512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491</v>
      </c>
      <c r="AE717" s="314"/>
      <c r="AF717" s="314"/>
      <c r="AG717" s="86" t="s">
        <v>512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491</v>
      </c>
      <c r="AE718" s="314"/>
      <c r="AF718" s="314"/>
      <c r="AG718" s="112" t="s">
        <v>512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491</v>
      </c>
      <c r="AE719" s="590"/>
      <c r="AF719" s="590"/>
      <c r="AG719" s="110" t="s">
        <v>512</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18.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18.75" hidden="1" customHeight="1" x14ac:dyDescent="0.15">
      <c r="A722" s="763"/>
      <c r="B722" s="764"/>
      <c r="C722" s="281"/>
      <c r="D722" s="282"/>
      <c r="E722" s="282"/>
      <c r="F722" s="283"/>
      <c r="G722" s="272"/>
      <c r="H722" s="273"/>
      <c r="I722" s="68" t="str">
        <f t="shared" ref="I722:I725" si="6">IF(OR(G722="　", G722=""), "", "-")</f>
        <v/>
      </c>
      <c r="J722" s="276"/>
      <c r="K722" s="276"/>
      <c r="L722" s="68" t="str">
        <f t="shared" ref="L722:L725" si="7">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18.75" hidden="1" customHeight="1" x14ac:dyDescent="0.15">
      <c r="A723" s="763"/>
      <c r="B723" s="764"/>
      <c r="C723" s="281"/>
      <c r="D723" s="282"/>
      <c r="E723" s="282"/>
      <c r="F723" s="283"/>
      <c r="G723" s="272"/>
      <c r="H723" s="273"/>
      <c r="I723" s="68" t="str">
        <f t="shared" si="6"/>
        <v/>
      </c>
      <c r="J723" s="276"/>
      <c r="K723" s="276"/>
      <c r="L723" s="68" t="str">
        <f t="shared" si="7"/>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18.75" hidden="1" customHeight="1" x14ac:dyDescent="0.15">
      <c r="A724" s="763"/>
      <c r="B724" s="764"/>
      <c r="C724" s="281"/>
      <c r="D724" s="282"/>
      <c r="E724" s="282"/>
      <c r="F724" s="283"/>
      <c r="G724" s="272"/>
      <c r="H724" s="273"/>
      <c r="I724" s="68" t="str">
        <f t="shared" si="6"/>
        <v/>
      </c>
      <c r="J724" s="276"/>
      <c r="K724" s="276"/>
      <c r="L724" s="68" t="str">
        <f t="shared" si="7"/>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18.75" hidden="1" customHeight="1" x14ac:dyDescent="0.15">
      <c r="A725" s="765"/>
      <c r="B725" s="766"/>
      <c r="C725" s="310"/>
      <c r="D725" s="311"/>
      <c r="E725" s="311"/>
      <c r="F725" s="312"/>
      <c r="G725" s="274"/>
      <c r="H725" s="275"/>
      <c r="I725" s="70" t="str">
        <f t="shared" si="6"/>
        <v/>
      </c>
      <c r="J725" s="277"/>
      <c r="K725" s="277"/>
      <c r="L725" s="70" t="str">
        <f t="shared" si="7"/>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510</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37.5" customHeight="1" thickBot="1" x14ac:dyDescent="0.2">
      <c r="A727" s="788"/>
      <c r="B727" s="789"/>
      <c r="C727" s="733" t="s">
        <v>56</v>
      </c>
      <c r="D727" s="734"/>
      <c r="E727" s="734"/>
      <c r="F727" s="735"/>
      <c r="G727" s="560" t="s">
        <v>512</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7.5" customHeight="1" thickBot="1" x14ac:dyDescent="0.2">
      <c r="A729" s="619" t="s">
        <v>512</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37.5" customHeight="1" thickBot="1" x14ac:dyDescent="0.2">
      <c r="A731" s="784"/>
      <c r="B731" s="785"/>
      <c r="C731" s="785"/>
      <c r="D731" s="785"/>
      <c r="E731" s="786"/>
      <c r="F731" s="714" t="s">
        <v>526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37.5" customHeight="1" thickBot="1" x14ac:dyDescent="0.2">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37.5" customHeight="1" thickBot="1" x14ac:dyDescent="0.2">
      <c r="A735" s="775" t="s">
        <v>512</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496</v>
      </c>
      <c r="F737" s="975"/>
      <c r="G737" s="975"/>
      <c r="H737" s="975"/>
      <c r="I737" s="975"/>
      <c r="J737" s="975"/>
      <c r="K737" s="975"/>
      <c r="L737" s="975"/>
      <c r="M737" s="975"/>
      <c r="N737" s="350" t="s">
        <v>460</v>
      </c>
      <c r="O737" s="350"/>
      <c r="P737" s="350"/>
      <c r="Q737" s="350"/>
      <c r="R737" s="975" t="s">
        <v>496</v>
      </c>
      <c r="S737" s="975"/>
      <c r="T737" s="975"/>
      <c r="U737" s="975"/>
      <c r="V737" s="975"/>
      <c r="W737" s="975"/>
      <c r="X737" s="975"/>
      <c r="Y737" s="975"/>
      <c r="Z737" s="975"/>
      <c r="AA737" s="350" t="s">
        <v>459</v>
      </c>
      <c r="AB737" s="350"/>
      <c r="AC737" s="350"/>
      <c r="AD737" s="350"/>
      <c r="AE737" s="975" t="s">
        <v>496</v>
      </c>
      <c r="AF737" s="975"/>
      <c r="AG737" s="975"/>
      <c r="AH737" s="975"/>
      <c r="AI737" s="975"/>
      <c r="AJ737" s="975"/>
      <c r="AK737" s="975"/>
      <c r="AL737" s="975"/>
      <c r="AM737" s="975"/>
      <c r="AN737" s="350" t="s">
        <v>458</v>
      </c>
      <c r="AO737" s="350"/>
      <c r="AP737" s="350"/>
      <c r="AQ737" s="350"/>
      <c r="AR737" s="967" t="s">
        <v>496</v>
      </c>
      <c r="AS737" s="968"/>
      <c r="AT737" s="968"/>
      <c r="AU737" s="968"/>
      <c r="AV737" s="968"/>
      <c r="AW737" s="968"/>
      <c r="AX737" s="969"/>
      <c r="AY737" s="74"/>
      <c r="AZ737" s="74"/>
    </row>
    <row r="738" spans="1:52" ht="24.75" customHeight="1" x14ac:dyDescent="0.15">
      <c r="A738" s="976" t="s">
        <v>457</v>
      </c>
      <c r="B738" s="195"/>
      <c r="C738" s="195"/>
      <c r="D738" s="196"/>
      <c r="E738" s="975" t="s">
        <v>496</v>
      </c>
      <c r="F738" s="975"/>
      <c r="G738" s="975"/>
      <c r="H738" s="975"/>
      <c r="I738" s="975"/>
      <c r="J738" s="975"/>
      <c r="K738" s="975"/>
      <c r="L738" s="975"/>
      <c r="M738" s="975"/>
      <c r="N738" s="350" t="s">
        <v>456</v>
      </c>
      <c r="O738" s="350"/>
      <c r="P738" s="350"/>
      <c r="Q738" s="350"/>
      <c r="R738" s="975" t="s">
        <v>496</v>
      </c>
      <c r="S738" s="975"/>
      <c r="T738" s="975"/>
      <c r="U738" s="975"/>
      <c r="V738" s="975"/>
      <c r="W738" s="975"/>
      <c r="X738" s="975"/>
      <c r="Y738" s="975"/>
      <c r="Z738" s="975"/>
      <c r="AA738" s="350" t="s">
        <v>455</v>
      </c>
      <c r="AB738" s="350"/>
      <c r="AC738" s="350"/>
      <c r="AD738" s="350"/>
      <c r="AE738" s="975" t="s">
        <v>496</v>
      </c>
      <c r="AF738" s="975"/>
      <c r="AG738" s="975"/>
      <c r="AH738" s="975"/>
      <c r="AI738" s="975"/>
      <c r="AJ738" s="975"/>
      <c r="AK738" s="975"/>
      <c r="AL738" s="975"/>
      <c r="AM738" s="975"/>
      <c r="AN738" s="350" t="s">
        <v>451</v>
      </c>
      <c r="AO738" s="350"/>
      <c r="AP738" s="350"/>
      <c r="AQ738" s="350"/>
      <c r="AR738" s="967" t="s">
        <v>496</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t="s">
        <v>386</v>
      </c>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426</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428</v>
      </c>
      <c r="B779" s="614"/>
      <c r="C779" s="614"/>
      <c r="D779" s="614"/>
      <c r="E779" s="614"/>
      <c r="F779" s="615"/>
      <c r="G779" s="580" t="s">
        <v>404</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405</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410</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410</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410</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410</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410</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410</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410</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410</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W15:AQ17">
    <cfRule type="expression" dxfId="2095" priority="14005">
      <formula>IF(RIGHT(TEXT(P14,"0.#"),1)=".",FALSE,TRUE)</formula>
    </cfRule>
    <cfRule type="expression" dxfId="2094" priority="14006">
      <formula>IF(RIGHT(TEXT(P14,"0.#"),1)=".",TRUE,FALSE)</formula>
    </cfRule>
  </conditionalFormatting>
  <conditionalFormatting sqref="AE32">
    <cfRule type="expression" dxfId="2093" priority="13995">
      <formula>IF(RIGHT(TEXT(AE32,"0.#"),1)=".",FALSE,TRUE)</formula>
    </cfRule>
    <cfRule type="expression" dxfId="2092" priority="13996">
      <formula>IF(RIGHT(TEXT(AE32,"0.#"),1)=".",TRUE,FALSE)</formula>
    </cfRule>
  </conditionalFormatting>
  <conditionalFormatting sqref="P18:AX18">
    <cfRule type="expression" dxfId="2091" priority="13881">
      <formula>IF(RIGHT(TEXT(P18,"0.#"),1)=".",FALSE,TRUE)</formula>
    </cfRule>
    <cfRule type="expression" dxfId="2090" priority="13882">
      <formula>IF(RIGHT(TEXT(P18,"0.#"),1)=".",TRUE,FALSE)</formula>
    </cfRule>
  </conditionalFormatting>
  <conditionalFormatting sqref="Y782">
    <cfRule type="expression" dxfId="2089" priority="13877">
      <formula>IF(RIGHT(TEXT(Y782,"0.#"),1)=".",FALSE,TRUE)</formula>
    </cfRule>
    <cfRule type="expression" dxfId="2088" priority="13878">
      <formula>IF(RIGHT(TEXT(Y782,"0.#"),1)=".",TRUE,FALSE)</formula>
    </cfRule>
  </conditionalFormatting>
  <conditionalFormatting sqref="Y791">
    <cfRule type="expression" dxfId="2087" priority="13873">
      <formula>IF(RIGHT(TEXT(Y791,"0.#"),1)=".",FALSE,TRUE)</formula>
    </cfRule>
    <cfRule type="expression" dxfId="2086" priority="13874">
      <formula>IF(RIGHT(TEXT(Y791,"0.#"),1)=".",TRUE,FALSE)</formula>
    </cfRule>
  </conditionalFormatting>
  <conditionalFormatting sqref="Y822:Y829 Y820 Y809:Y816 Y807 Y796:Y803 Y794">
    <cfRule type="expression" dxfId="2085" priority="13655">
      <formula>IF(RIGHT(TEXT(Y794,"0.#"),1)=".",FALSE,TRUE)</formula>
    </cfRule>
    <cfRule type="expression" dxfId="2084" priority="13656">
      <formula>IF(RIGHT(TEXT(Y794,"0.#"),1)=".",TRUE,FALSE)</formula>
    </cfRule>
  </conditionalFormatting>
  <conditionalFormatting sqref="P15:V17 P13:AX13 AR15:AX15">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3:Y790 Y781">
    <cfRule type="expression" dxfId="2077" priority="13679">
      <formula>IF(RIGHT(TEXT(Y781,"0.#"),1)=".",FALSE,TRUE)</formula>
    </cfRule>
    <cfRule type="expression" dxfId="2076" priority="13680">
      <formula>IF(RIGHT(TEXT(Y781,"0.#"),1)=".",TRUE,FALSE)</formula>
    </cfRule>
  </conditionalFormatting>
  <conditionalFormatting sqref="AU782">
    <cfRule type="expression" dxfId="2075" priority="13677">
      <formula>IF(RIGHT(TEXT(AU782,"0.#"),1)=".",FALSE,TRUE)</formula>
    </cfRule>
    <cfRule type="expression" dxfId="2074" priority="13678">
      <formula>IF(RIGHT(TEXT(AU782,"0.#"),1)=".",TRUE,FALSE)</formula>
    </cfRule>
  </conditionalFormatting>
  <conditionalFormatting sqref="AU791">
    <cfRule type="expression" dxfId="2073" priority="13675">
      <formula>IF(RIGHT(TEXT(AU791,"0.#"),1)=".",FALSE,TRUE)</formula>
    </cfRule>
    <cfRule type="expression" dxfId="2072" priority="13676">
      <formula>IF(RIGHT(TEXT(AU791,"0.#"),1)=".",TRUE,FALSE)</formula>
    </cfRule>
  </conditionalFormatting>
  <conditionalFormatting sqref="AU783:AU790 AU781">
    <cfRule type="expression" dxfId="2071" priority="13673">
      <formula>IF(RIGHT(TEXT(AU781,"0.#"),1)=".",FALSE,TRUE)</formula>
    </cfRule>
    <cfRule type="expression" dxfId="2070" priority="13674">
      <formula>IF(RIGHT(TEXT(AU781,"0.#"),1)=".",TRUE,FALSE)</formula>
    </cfRule>
  </conditionalFormatting>
  <conditionalFormatting sqref="Y821 Y808 Y795">
    <cfRule type="expression" dxfId="2069" priority="13659">
      <formula>IF(RIGHT(TEXT(Y795,"0.#"),1)=".",FALSE,TRUE)</formula>
    </cfRule>
    <cfRule type="expression" dxfId="2068" priority="13660">
      <formula>IF(RIGHT(TEXT(Y795,"0.#"),1)=".",TRUE,FALSE)</formula>
    </cfRule>
  </conditionalFormatting>
  <conditionalFormatting sqref="Y830 Y817 Y804">
    <cfRule type="expression" dxfId="2067" priority="13657">
      <formula>IF(RIGHT(TEXT(Y804,"0.#"),1)=".",FALSE,TRUE)</formula>
    </cfRule>
    <cfRule type="expression" dxfId="2066" priority="13658">
      <formula>IF(RIGHT(TEXT(Y804,"0.#"),1)=".",TRUE,FALSE)</formula>
    </cfRule>
  </conditionalFormatting>
  <conditionalFormatting sqref="AU821 AU808 AU795">
    <cfRule type="expression" dxfId="2065" priority="13653">
      <formula>IF(RIGHT(TEXT(AU795,"0.#"),1)=".",FALSE,TRUE)</formula>
    </cfRule>
    <cfRule type="expression" dxfId="2064" priority="13654">
      <formula>IF(RIGHT(TEXT(AU795,"0.#"),1)=".",TRUE,FALSE)</formula>
    </cfRule>
  </conditionalFormatting>
  <conditionalFormatting sqref="AU830 AU817 AU804">
    <cfRule type="expression" dxfId="2063" priority="13651">
      <formula>IF(RIGHT(TEXT(AU804,"0.#"),1)=".",FALSE,TRUE)</formula>
    </cfRule>
    <cfRule type="expression" dxfId="2062" priority="13652">
      <formula>IF(RIGHT(TEXT(AU804,"0.#"),1)=".",TRUE,FALSE)</formula>
    </cfRule>
  </conditionalFormatting>
  <conditionalFormatting sqref="AU822:AU829 AU820 AU809:AU816 AU807 AU796:AU803 AU794">
    <cfRule type="expression" dxfId="2061" priority="13649">
      <formula>IF(RIGHT(TEXT(AU794,"0.#"),1)=".",FALSE,TRUE)</formula>
    </cfRule>
    <cfRule type="expression" dxfId="2060" priority="13650">
      <formula>IF(RIGHT(TEXT(AU794,"0.#"),1)=".",TRUE,FALSE)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AI34 AM34">
    <cfRule type="expression" dxfId="2051" priority="13461">
      <formula>IF(RIGHT(TEXT(AE34,"0.#"),1)=".",FALSE,TRUE)</formula>
    </cfRule>
    <cfRule type="expression" dxfId="2050" priority="13462">
      <formula>IF(RIGHT(TEXT(AE34,"0.#"),1)=".",TRUE,FALSE)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 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AI40 AM40 AQ40">
    <cfRule type="expression" dxfId="1191" priority="1989">
      <formula>IF(RIGHT(TEXT(AE40,"0.#"),1)=".",FALSE,TRUE)</formula>
    </cfRule>
    <cfRule type="expression" dxfId="1190" priority="1990">
      <formula>IF(RIGHT(TEXT(AE40,"0.#"),1)=".",TRUE,FALSE)</formula>
    </cfRule>
  </conditionalFormatting>
  <conditionalFormatting sqref="AE41 AI41 AM41 AQ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16383" man="1"/>
    <brk id="699" max="16383" man="1"/>
    <brk id="735" max="16383" man="1"/>
    <brk id="778"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414</v>
      </c>
      <c r="AI2" s="44" t="s">
        <v>476</v>
      </c>
      <c r="AK2" s="44" t="s">
        <v>333</v>
      </c>
      <c r="AM2" s="73"/>
      <c r="AN2" s="73"/>
      <c r="AP2" s="46"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267</v>
      </c>
      <c r="Y3" s="32" t="s">
        <v>69</v>
      </c>
      <c r="Z3" s="30"/>
      <c r="AA3" s="32" t="s">
        <v>78</v>
      </c>
      <c r="AB3" s="31"/>
      <c r="AC3" s="33" t="s">
        <v>253</v>
      </c>
      <c r="AD3" s="28"/>
      <c r="AE3" s="35" t="s">
        <v>291</v>
      </c>
      <c r="AF3" s="30"/>
      <c r="AG3" s="46" t="s">
        <v>415</v>
      </c>
      <c r="AI3" s="44" t="s">
        <v>326</v>
      </c>
      <c r="AK3" s="44" t="str">
        <f>CHAR(CODE(AK2)+1)</f>
        <v>B</v>
      </c>
      <c r="AM3" s="73"/>
      <c r="AN3" s="73"/>
      <c r="AP3" s="46"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462</v>
      </c>
      <c r="W4" s="32" t="s">
        <v>268</v>
      </c>
      <c r="Y4" s="32" t="s">
        <v>71</v>
      </c>
      <c r="Z4" s="30"/>
      <c r="AA4" s="32" t="s">
        <v>80</v>
      </c>
      <c r="AB4" s="31"/>
      <c r="AC4" s="32" t="s">
        <v>254</v>
      </c>
      <c r="AD4" s="28"/>
      <c r="AE4" s="35" t="s">
        <v>292</v>
      </c>
      <c r="AF4" s="30"/>
      <c r="AG4" s="46" t="s">
        <v>416</v>
      </c>
      <c r="AI4" s="44" t="s">
        <v>328</v>
      </c>
      <c r="AK4" s="44" t="str">
        <f t="shared" ref="AK4:AK49" si="7">CHAR(CODE(AK3)+1)</f>
        <v>C</v>
      </c>
      <c r="AM4" s="73"/>
      <c r="AN4" s="73"/>
      <c r="AP4" s="46"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293</v>
      </c>
      <c r="AD5" s="31"/>
      <c r="AE5" s="35" t="s">
        <v>427</v>
      </c>
      <c r="AF5" s="30"/>
      <c r="AG5" s="46" t="s">
        <v>417</v>
      </c>
      <c r="AI5" s="44" t="s">
        <v>464</v>
      </c>
      <c r="AK5" s="44" t="str">
        <f t="shared" si="7"/>
        <v>D</v>
      </c>
      <c r="AP5" s="46"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269</v>
      </c>
      <c r="Y6" s="32" t="s">
        <v>75</v>
      </c>
      <c r="Z6" s="30"/>
      <c r="AA6" s="32" t="s">
        <v>84</v>
      </c>
      <c r="AB6" s="31"/>
      <c r="AC6" s="32" t="s">
        <v>255</v>
      </c>
      <c r="AD6" s="31"/>
      <c r="AE6" s="35" t="s">
        <v>424</v>
      </c>
      <c r="AF6" s="30"/>
      <c r="AG6" s="46" t="s">
        <v>418</v>
      </c>
      <c r="AI6" s="46" t="s">
        <v>465</v>
      </c>
      <c r="AK6" s="44" t="str">
        <f t="shared" si="7"/>
        <v>E</v>
      </c>
      <c r="AP6" s="46" t="s">
        <v>418</v>
      </c>
    </row>
    <row r="7" spans="1:42" ht="13.5" customHeight="1" x14ac:dyDescent="0.15">
      <c r="A7" s="14" t="s">
        <v>206</v>
      </c>
      <c r="B7" s="15" t="s">
        <v>486</v>
      </c>
      <c r="C7" s="13" t="str">
        <f t="shared" si="0"/>
        <v>観光立国</v>
      </c>
      <c r="D7" s="13" t="str">
        <f t="shared" si="8"/>
        <v>観光立国</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286</v>
      </c>
      <c r="W7" s="32" t="s">
        <v>270</v>
      </c>
      <c r="Y7" s="32" t="s">
        <v>77</v>
      </c>
      <c r="Z7" s="30"/>
      <c r="AA7" s="32" t="s">
        <v>86</v>
      </c>
      <c r="AB7" s="31"/>
      <c r="AC7" s="31"/>
      <c r="AD7" s="31"/>
      <c r="AE7" s="32" t="s">
        <v>255</v>
      </c>
      <c r="AF7" s="30"/>
      <c r="AG7" s="46" t="s">
        <v>419</v>
      </c>
      <c r="AH7" s="77"/>
      <c r="AI7" s="44" t="s">
        <v>466</v>
      </c>
      <c r="AK7" s="44" t="str">
        <f t="shared" si="7"/>
        <v>F</v>
      </c>
      <c r="AP7" s="46" t="s">
        <v>419</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271</v>
      </c>
      <c r="Y8" s="32" t="s">
        <v>79</v>
      </c>
      <c r="Z8" s="30"/>
      <c r="AA8" s="32" t="s">
        <v>88</v>
      </c>
      <c r="AB8" s="31"/>
      <c r="AC8" s="31"/>
      <c r="AD8" s="31"/>
      <c r="AE8" s="31"/>
      <c r="AF8" s="30"/>
      <c r="AG8" s="46" t="s">
        <v>420</v>
      </c>
      <c r="AI8" s="72"/>
      <c r="AK8" s="44" t="str">
        <f t="shared" si="7"/>
        <v>G</v>
      </c>
      <c r="AP8" s="46" t="s">
        <v>420</v>
      </c>
    </row>
    <row r="9" spans="1:42" ht="13.5" customHeight="1" x14ac:dyDescent="0.15">
      <c r="A9" s="14" t="s">
        <v>208</v>
      </c>
      <c r="B9" s="15"/>
      <c r="C9" s="13" t="str">
        <f t="shared" si="0"/>
        <v/>
      </c>
      <c r="D9" s="13" t="str">
        <f t="shared" si="8"/>
        <v>観光立国</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421</v>
      </c>
      <c r="AK9" s="44" t="str">
        <f t="shared" si="7"/>
        <v>H</v>
      </c>
      <c r="AP9" s="46" t="s">
        <v>421</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273</v>
      </c>
      <c r="Y10" s="32" t="s">
        <v>83</v>
      </c>
      <c r="Z10" s="30"/>
      <c r="AA10" s="32" t="s">
        <v>92</v>
      </c>
      <c r="AB10" s="31"/>
      <c r="AC10" s="31"/>
      <c r="AD10" s="31"/>
      <c r="AE10" s="31"/>
      <c r="AF10" s="30"/>
      <c r="AG10" s="46" t="s">
        <v>406</v>
      </c>
      <c r="AK10" s="44" t="str">
        <f t="shared" si="7"/>
        <v>I</v>
      </c>
      <c r="AP10" s="44"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409</v>
      </c>
      <c r="AK11" s="44"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407</v>
      </c>
      <c r="AK12" s="44"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408</v>
      </c>
      <c r="AK13" s="44"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観光立国</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観光立国</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観光立国</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観光立国</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2019-09-04T07:35:04Z</cp:lastPrinted>
  <dcterms:created xsi:type="dcterms:W3CDTF">2012-03-13T00:50:25Z</dcterms:created>
  <dcterms:modified xsi:type="dcterms:W3CDTF">2019-09-10T14:52:19Z</dcterms:modified>
</cp:coreProperties>
</file>