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⑧建設業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18" i="3" l="1"/>
  <c r="P20" i="3"/>
</calcChain>
</file>

<file path=xl/sharedStrings.xml><?xml version="1.0" encoding="utf-8"?>
<sst xmlns="http://schemas.openxmlformats.org/spreadsheetml/2006/main" count="2840" uniqueCount="641">
  <si>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</si>
  <si>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</si>
  <si>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</si>
  <si>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</si>
  <si>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</si>
  <si>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</si>
  <si>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</si>
  <si>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</si>
  <si>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</si>
  <si>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</si>
  <si>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</si>
  <si>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</si>
  <si>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</si>
  <si>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</si>
  <si>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</si>
  <si>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</si>
  <si>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</si>
  <si>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</si>
  <si>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</si>
  <si>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</si>
  <si>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</si>
  <si>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</si>
  <si>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</si>
  <si>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</si>
  <si>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</si>
  <si>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</si>
  <si>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</si>
  <si>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</si>
  <si>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</si>
  <si>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</si>
  <si>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</si>
  <si>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</si>
  <si>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</si>
  <si>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</si>
  <si>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</si>
  <si>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</si>
  <si>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</si>
  <si>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</si>
  <si>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</si>
  <si>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</si>
  <si>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</si>
  <si>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</si>
  <si>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</si>
  <si>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</si>
  <si>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</si>
  <si>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</si>
  <si>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</si>
  <si>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</si>
  <si>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</si>
  <si>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</si>
  <si>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</si>
  <si>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</si>
  <si>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</si>
  <si>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</si>
  <si>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</si>
  <si>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</si>
  <si>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</si>
  <si>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</si>
  <si>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</si>
  <si>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</si>
  <si>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</si>
  <si>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</si>
  <si>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</si>
  <si>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</si>
  <si>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</si>
  <si>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</si>
  <si>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</si>
  <si>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</si>
  <si>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</si>
  <si>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</si>
  <si>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</si>
  <si>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</si>
  <si>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</si>
  <si>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</si>
  <si>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</si>
  <si>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</si>
  <si>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</si>
  <si>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</si>
  <si>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</si>
  <si>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</si>
  <si>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</si>
  <si>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</si>
  <si>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</si>
  <si>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</si>
  <si>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</si>
  <si>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</si>
  <si>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</si>
  <si>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</si>
  <si>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</si>
  <si>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</si>
  <si>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</si>
  <si>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</si>
  <si>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</si>
  <si>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</si>
  <si>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</si>
  <si>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</si>
  <si>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</si>
  <si>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</si>
  <si>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</si>
  <si>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</si>
  <si>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</si>
  <si>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</si>
  <si>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</si>
  <si>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</si>
  <si>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</si>
  <si>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</si>
  <si>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</si>
  <si>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</si>
  <si>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</si>
  <si>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</si>
  <si>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</si>
  <si>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</si>
  <si>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</si>
  <si>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</si>
  <si>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</si>
  <si>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</si>
  <si>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</si>
  <si>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</si>
  <si>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</si>
  <si>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</si>
  <si>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</si>
  <si>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</si>
  <si>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</si>
  <si>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</si>
  <si>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</si>
  <si>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</si>
  <si>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</si>
  <si>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</si>
  <si>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</si>
  <si>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</si>
  <si>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</si>
  <si>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</si>
  <si>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</si>
  <si>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</si>
  <si>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</si>
  <si>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</si>
  <si>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</si>
  <si>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</si>
  <si>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</si>
  <si>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</si>
  <si>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</si>
  <si>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</si>
  <si>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</si>
  <si>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</si>
  <si>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</si>
  <si>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</si>
  <si>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</si>
  <si>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</si>
  <si>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</si>
  <si>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</si>
  <si>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</si>
  <si>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</si>
  <si>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</si>
  <si>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</si>
  <si>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</si>
  <si>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</si>
  <si>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</si>
  <si>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</si>
  <si>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</si>
  <si>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</si>
  <si>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</si>
  <si>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</si>
  <si>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</si>
  <si>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</si>
  <si>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</si>
  <si>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</si>
  <si>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</si>
  <si>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</si>
  <si>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</si>
  <si>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</si>
  <si>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</si>
  <si>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</si>
  <si>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</si>
  <si>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</si>
  <si>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</si>
  <si>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</si>
  <si>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</si>
  <si>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</si>
  <si>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</si>
  <si>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</si>
  <si>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</si>
  <si>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</si>
  <si>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</si>
  <si>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</si>
  <si>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</si>
  <si>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</si>
  <si>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</si>
  <si>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</si>
  <si>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</si>
  <si>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</si>
  <si>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</si>
  <si>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</si>
  <si>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</si>
  <si>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</si>
  <si>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</si>
  <si>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</si>
  <si>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</si>
  <si>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</si>
  <si>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</si>
  <si>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</si>
  <si>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</si>
  <si>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</si>
  <si>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</si>
  <si>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</si>
  <si>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</si>
  <si>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</si>
  <si>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</si>
  <si>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</si>
  <si>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</si>
  <si>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</si>
  <si>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</si>
  <si>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</si>
  <si>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</si>
  <si>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</si>
  <si>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</si>
  <si>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</si>
  <si>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</si>
  <si>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</si>
  <si>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</si>
  <si>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</si>
  <si>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</si>
  <si>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</si>
  <si>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</si>
  <si>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</si>
  <si>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</si>
  <si>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</si>
  <si>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</si>
  <si>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</si>
  <si>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</si>
  <si>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</si>
  <si>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</si>
  <si>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</si>
  <si>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</si>
  <si>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</si>
  <si>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</si>
  <si>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</si>
  <si>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</si>
  <si>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</si>
  <si>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</si>
  <si>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</si>
  <si>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</si>
  <si>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</si>
  <si>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</si>
  <si>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</si>
  <si>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</si>
  <si>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</si>
  <si>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</si>
  <si>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</si>
  <si>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</si>
  <si>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</si>
  <si>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</si>
  <si>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</si>
  <si>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</si>
  <si>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</si>
  <si>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</si>
  <si>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</si>
  <si>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</si>
  <si>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</si>
  <si>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</si>
  <si>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</si>
  <si>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</si>
  <si>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</si>
  <si>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</si>
  <si>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</si>
  <si>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</si>
  <si>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</si>
  <si>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</si>
  <si>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</si>
  <si>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</si>
  <si>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</si>
  <si>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</si>
  <si>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</si>
  <si>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</si>
  <si>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</si>
  <si>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</si>
  <si>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</si>
  <si>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</si>
  <si>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</si>
  <si>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</si>
  <si>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</si>
  <si>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</si>
  <si>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</si>
  <si>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</si>
  <si>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</si>
  <si>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</si>
  <si>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</si>
  <si>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</si>
  <si>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</si>
  <si>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</si>
  <si>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</si>
  <si>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</si>
  <si>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</si>
  <si>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</si>
  <si>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</si>
  <si>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</si>
  <si>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</si>
  <si>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</si>
  <si>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</si>
  <si>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</si>
  <si>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</si>
  <si>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</si>
  <si>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</si>
  <si>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</si>
  <si>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</si>
  <si>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</si>
  <si>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</si>
  <si>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</si>
  <si>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</si>
  <si>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</si>
  <si>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</si>
  <si>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</si>
  <si>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</si>
  <si>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</si>
  <si>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</si>
  <si>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</si>
  <si>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</si>
  <si>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</si>
  <si>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</si>
  <si>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</si>
  <si>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</si>
  <si>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</si>
  <si>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</si>
  <si>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</si>
  <si>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</si>
  <si>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</si>
  <si>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</si>
  <si>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</si>
  <si>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</si>
  <si>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</si>
  <si>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</si>
  <si>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</si>
  <si>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</si>
  <si>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</si>
  <si>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</si>
  <si>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</si>
  <si>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</si>
  <si>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</si>
  <si>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</si>
  <si>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</si>
  <si>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</si>
  <si>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</si>
  <si>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</si>
  <si>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</si>
  <si>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</si>
  <si>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</si>
  <si>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</si>
  <si>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</si>
  <si>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</si>
  <si>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</si>
  <si>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</si>
  <si>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</si>
  <si>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</si>
  <si>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</si>
  <si>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</si>
  <si>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</si>
  <si>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</si>
  <si>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</si>
  <si>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</si>
  <si>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</si>
  <si>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</si>
  <si>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</si>
  <si>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</si>
  <si>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</si>
  <si>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</si>
  <si>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</si>
  <si>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</si>
  <si>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</si>
  <si>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</si>
  <si>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</si>
  <si>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</si>
  <si>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</si>
  <si>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</si>
  <si>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</si>
  <si>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</si>
  <si>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</si>
  <si>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</si>
  <si>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</si>
  <si>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</si>
  <si>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</si>
  <si>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</si>
  <si>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</si>
  <si>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</si>
  <si>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</si>
  <si>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</si>
  <si>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</si>
  <si>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</si>
  <si>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</si>
  <si>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</si>
  <si>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</si>
  <si>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</si>
  <si>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</si>
  <si>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</si>
  <si>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</si>
  <si>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</si>
  <si>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</si>
  <si>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</si>
  <si>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</si>
  <si>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</si>
  <si>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</si>
  <si>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</si>
  <si>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</si>
  <si>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</si>
  <si>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</si>
  <si>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</si>
  <si>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</si>
  <si>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</si>
  <si>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</si>
  <si>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</si>
  <si>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</si>
  <si>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</si>
  <si>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</si>
  <si>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</si>
  <si>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</si>
  <si>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</si>
  <si>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</si>
  <si>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</si>
  <si>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</si>
  <si>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</si>
  <si>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</si>
  <si>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</si>
  <si>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</si>
  <si>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</si>
  <si>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</si>
  <si>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</si>
  <si>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</si>
  <si>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</si>
  <si>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</si>
  <si>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</si>
  <si>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</si>
  <si>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</si>
  <si>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</si>
  <si>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</si>
  <si>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</si>
  <si>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</si>
  <si>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</si>
  <si>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</si>
  <si>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</si>
  <si>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</si>
  <si>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</si>
  <si>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</si>
  <si>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</si>
  <si>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</si>
  <si>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</si>
  <si>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</si>
  <si>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</si>
  <si>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</si>
  <si>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</si>
  <si>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</si>
  <si>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</si>
  <si>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</si>
  <si>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</si>
  <si>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</si>
  <si>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</si>
  <si>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</si>
  <si>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</si>
  <si>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</si>
  <si>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</si>
  <si>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</si>
  <si>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</si>
  <si>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</si>
  <si>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</si>
  <si>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</si>
  <si>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</si>
  <si>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</si>
  <si>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</si>
  <si>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</si>
  <si>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</si>
  <si>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</si>
  <si>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</si>
  <si>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</si>
  <si>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</si>
  <si>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</si>
  <si>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</si>
  <si>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</si>
  <si>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</si>
  <si>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</si>
  <si>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</si>
  <si>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</si>
  <si>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</si>
  <si>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</si>
  <si>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</si>
  <si>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</si>
  <si>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</si>
  <si>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</si>
  <si>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</si>
  <si>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</si>
  <si>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</si>
  <si>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</si>
  <si>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</si>
  <si>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</si>
  <si>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</si>
  <si>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</si>
  <si>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</si>
  <si>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</si>
  <si>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</si>
  <si>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</si>
  <si>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</si>
  <si>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</si>
  <si>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</si>
  <si>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</si>
  <si>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</si>
  <si>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</si>
  <si>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</si>
  <si>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</si>
  <si>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</si>
  <si>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</si>
  <si>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</si>
  <si>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</si>
  <si>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</si>
  <si>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</si>
  <si>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</si>
  <si>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</si>
  <si>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</si>
  <si>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</si>
  <si>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</si>
  <si>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</si>
  <si>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</si>
  <si>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</si>
  <si>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</si>
  <si>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</si>
  <si>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</si>
  <si>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</si>
  <si>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</si>
  <si>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</si>
  <si>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</si>
  <si>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</si>
  <si>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</si>
  <si>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</si>
  <si>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</si>
  <si>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</si>
  <si>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</si>
  <si>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</si>
  <si>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</si>
  <si>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</si>
  <si>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</si>
  <si>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</si>
  <si>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</si>
  <si>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</si>
  <si>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</si>
  <si>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</si>
  <si>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</si>
  <si>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</si>
  <si>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</si>
  <si>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</si>
  <si>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</si>
  <si>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</si>
  <si>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</si>
  <si>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</si>
  <si>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</si>
  <si>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</si>
  <si>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</si>
  <si>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</si>
  <si>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</si>
  <si>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</si>
  <si>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</si>
  <si>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</si>
  <si>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</si>
  <si>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</si>
  <si>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</si>
  <si>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</si>
  <si>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</si>
  <si>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</si>
  <si>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</si>
  <si>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</si>
  <si>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</si>
  <si>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</si>
  <si>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</si>
  <si>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</si>
  <si>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rPh sb="0" eb="2">
      <t>トチ</t>
    </rPh>
    <rPh sb="3" eb="5">
      <t>ケンセツ</t>
    </rPh>
    <rPh sb="5" eb="8">
      <t>サンギョウキョク</t>
    </rPh>
    <phoneticPr fontId="5"/>
  </si>
  <si>
    <t>建設業課　入札制度企画指導室</t>
    <rPh sb="0" eb="4">
      <t>ケンセツギョウカ</t>
    </rPh>
    <rPh sb="5" eb="7">
      <t>ニュウサツ</t>
    </rPh>
    <rPh sb="7" eb="9">
      <t>セイド</t>
    </rPh>
    <rPh sb="9" eb="11">
      <t>キカク</t>
    </rPh>
    <rPh sb="11" eb="13">
      <t>シドウ</t>
    </rPh>
    <rPh sb="13" eb="14">
      <t>シツ</t>
    </rPh>
    <phoneticPr fontId="5"/>
  </si>
  <si>
    <t>○</t>
  </si>
  <si>
    <t>公共工事の入札及び契約の適正化を図るための措置に関する指針第2.2(1)
公共工事の品質確保の促進に関する施策を総合的に推進するための基本的な方針第2.4</t>
    <rPh sb="0" eb="2">
      <t>コウキョウ</t>
    </rPh>
    <rPh sb="2" eb="4">
      <t>コウジ</t>
    </rPh>
    <rPh sb="5" eb="7">
      <t>ニュウサツ</t>
    </rPh>
    <rPh sb="7" eb="8">
      <t>オヨ</t>
    </rPh>
    <rPh sb="9" eb="11">
      <t>ケイヤク</t>
    </rPh>
    <rPh sb="12" eb="15">
      <t>テキセイカ</t>
    </rPh>
    <rPh sb="16" eb="17">
      <t>ハカ</t>
    </rPh>
    <rPh sb="21" eb="23">
      <t>ソチ</t>
    </rPh>
    <rPh sb="24" eb="25">
      <t>カン</t>
    </rPh>
    <rPh sb="27" eb="29">
      <t>シシン</t>
    </rPh>
    <rPh sb="29" eb="30">
      <t>ダイ</t>
    </rPh>
    <rPh sb="37" eb="39">
      <t>コウキョウ</t>
    </rPh>
    <rPh sb="39" eb="41">
      <t>コウジ</t>
    </rPh>
    <rPh sb="42" eb="44">
      <t>ヒンシツ</t>
    </rPh>
    <rPh sb="44" eb="46">
      <t>カクホ</t>
    </rPh>
    <rPh sb="47" eb="49">
      <t>ソクシン</t>
    </rPh>
    <rPh sb="50" eb="51">
      <t>カン</t>
    </rPh>
    <rPh sb="53" eb="55">
      <t>セサク</t>
    </rPh>
    <rPh sb="56" eb="59">
      <t>ソウゴウテキ</t>
    </rPh>
    <rPh sb="60" eb="62">
      <t>スイシン</t>
    </rPh>
    <rPh sb="67" eb="70">
      <t>キホンテキ</t>
    </rPh>
    <rPh sb="71" eb="73">
      <t>ホウシン</t>
    </rPh>
    <rPh sb="73" eb="74">
      <t>ダイ</t>
    </rPh>
    <phoneticPr fontId="5"/>
  </si>
  <si>
    <t>中長期的な担い手の確保・行き過ぎた価格競争の是正、地域のインフラメンテナンス、発注者のマンパワー不足等の課題に対応するため、新たな入札契約方式等の導入・活用に取り組む地方公共団体に対する支援等を行い、地方公共団体における入札契約の改善に向けた取組を推進する。</t>
    <rPh sb="0" eb="4">
      <t>チュウチョウキテキ</t>
    </rPh>
    <rPh sb="5" eb="6">
      <t>ニナ</t>
    </rPh>
    <rPh sb="7" eb="8">
      <t>テ</t>
    </rPh>
    <rPh sb="9" eb="11">
      <t>カクホ</t>
    </rPh>
    <rPh sb="12" eb="13">
      <t>イ</t>
    </rPh>
    <rPh sb="14" eb="15">
      <t>ス</t>
    </rPh>
    <rPh sb="17" eb="19">
      <t>カカク</t>
    </rPh>
    <rPh sb="19" eb="21">
      <t>キョウソウ</t>
    </rPh>
    <rPh sb="22" eb="24">
      <t>ゼセイ</t>
    </rPh>
    <rPh sb="25" eb="27">
      <t>チイキ</t>
    </rPh>
    <rPh sb="39" eb="42">
      <t>ハッチュウシャ</t>
    </rPh>
    <rPh sb="48" eb="50">
      <t>フソク</t>
    </rPh>
    <rPh sb="50" eb="51">
      <t>トウ</t>
    </rPh>
    <rPh sb="52" eb="54">
      <t>カダイ</t>
    </rPh>
    <rPh sb="55" eb="57">
      <t>タイオウ</t>
    </rPh>
    <rPh sb="62" eb="63">
      <t>アラ</t>
    </rPh>
    <rPh sb="65" eb="67">
      <t>ニュウサツ</t>
    </rPh>
    <rPh sb="67" eb="69">
      <t>ケイヤク</t>
    </rPh>
    <rPh sb="69" eb="71">
      <t>ホウシキ</t>
    </rPh>
    <rPh sb="71" eb="72">
      <t>トウ</t>
    </rPh>
    <rPh sb="73" eb="75">
      <t>ドウニュウ</t>
    </rPh>
    <rPh sb="76" eb="78">
      <t>カツヨウ</t>
    </rPh>
    <rPh sb="79" eb="80">
      <t>ト</t>
    </rPh>
    <rPh sb="81" eb="82">
      <t>ク</t>
    </rPh>
    <rPh sb="83" eb="85">
      <t>チホウ</t>
    </rPh>
    <rPh sb="85" eb="87">
      <t>コウキョウ</t>
    </rPh>
    <rPh sb="87" eb="89">
      <t>ダンタイ</t>
    </rPh>
    <rPh sb="90" eb="91">
      <t>タイ</t>
    </rPh>
    <rPh sb="93" eb="95">
      <t>シエン</t>
    </rPh>
    <rPh sb="95" eb="96">
      <t>トウ</t>
    </rPh>
    <rPh sb="97" eb="98">
      <t>オコナ</t>
    </rPh>
    <rPh sb="100" eb="102">
      <t>チホウ</t>
    </rPh>
    <rPh sb="102" eb="104">
      <t>コウキョウ</t>
    </rPh>
    <rPh sb="104" eb="106">
      <t>ダンタイ</t>
    </rPh>
    <rPh sb="110" eb="112">
      <t>ニュウサツ</t>
    </rPh>
    <rPh sb="112" eb="114">
      <t>ケイヤク</t>
    </rPh>
    <rPh sb="115" eb="117">
      <t>カイゼン</t>
    </rPh>
    <rPh sb="118" eb="119">
      <t>ム</t>
    </rPh>
    <rPh sb="121" eb="123">
      <t>トリクミ</t>
    </rPh>
    <rPh sb="124" eb="126">
      <t>スイシン</t>
    </rPh>
    <phoneticPr fontId="5"/>
  </si>
  <si>
    <t>入札契約制度への取組が遅れている地方公共団体における入札契約方式等の改善等の取組を促進するため、発注者である地方公共団体に対して、専門家等を派遣し手続き等の支援（支援対象事業等の性格や地域の実情等に関する課題の整理、入札契約方式等の検討、必要となる諸手続等）を実施する。</t>
    <rPh sb="0" eb="2">
      <t>ニュウサツ</t>
    </rPh>
    <rPh sb="2" eb="4">
      <t>ケイヤク</t>
    </rPh>
    <rPh sb="4" eb="6">
      <t>セイド</t>
    </rPh>
    <rPh sb="8" eb="10">
      <t>トリクミ</t>
    </rPh>
    <rPh sb="11" eb="12">
      <t>オク</t>
    </rPh>
    <rPh sb="16" eb="18">
      <t>チホウ</t>
    </rPh>
    <rPh sb="18" eb="20">
      <t>コウキョウ</t>
    </rPh>
    <rPh sb="20" eb="22">
      <t>ダンタイ</t>
    </rPh>
    <rPh sb="26" eb="28">
      <t>ニュウサツ</t>
    </rPh>
    <rPh sb="28" eb="30">
      <t>ケイヤク</t>
    </rPh>
    <rPh sb="30" eb="32">
      <t>ホウシキ</t>
    </rPh>
    <rPh sb="32" eb="33">
      <t>トウ</t>
    </rPh>
    <rPh sb="34" eb="36">
      <t>カイゼン</t>
    </rPh>
    <rPh sb="36" eb="37">
      <t>トウ</t>
    </rPh>
    <rPh sb="38" eb="40">
      <t>トリクミ</t>
    </rPh>
    <rPh sb="41" eb="43">
      <t>ソクシン</t>
    </rPh>
    <rPh sb="48" eb="51">
      <t>ハッチュウシャ</t>
    </rPh>
    <rPh sb="54" eb="56">
      <t>チホウ</t>
    </rPh>
    <rPh sb="56" eb="58">
      <t>コウキョウ</t>
    </rPh>
    <rPh sb="58" eb="60">
      <t>ダンタイ</t>
    </rPh>
    <rPh sb="61" eb="62">
      <t>タイ</t>
    </rPh>
    <rPh sb="65" eb="68">
      <t>センモンカ</t>
    </rPh>
    <rPh sb="68" eb="69">
      <t>トウ</t>
    </rPh>
    <rPh sb="70" eb="72">
      <t>ハケン</t>
    </rPh>
    <rPh sb="73" eb="75">
      <t>テツヅ</t>
    </rPh>
    <rPh sb="76" eb="77">
      <t>トウ</t>
    </rPh>
    <rPh sb="78" eb="80">
      <t>シエン</t>
    </rPh>
    <rPh sb="81" eb="83">
      <t>シエン</t>
    </rPh>
    <rPh sb="83" eb="85">
      <t>タイショウ</t>
    </rPh>
    <rPh sb="85" eb="87">
      <t>ジギョウ</t>
    </rPh>
    <rPh sb="87" eb="88">
      <t>トウ</t>
    </rPh>
    <rPh sb="89" eb="91">
      <t>セイカク</t>
    </rPh>
    <rPh sb="92" eb="94">
      <t>チイキ</t>
    </rPh>
    <rPh sb="95" eb="97">
      <t>ジツジョウ</t>
    </rPh>
    <rPh sb="97" eb="98">
      <t>トウ</t>
    </rPh>
    <rPh sb="99" eb="100">
      <t>カン</t>
    </rPh>
    <rPh sb="102" eb="104">
      <t>カダイ</t>
    </rPh>
    <rPh sb="105" eb="107">
      <t>セイリ</t>
    </rPh>
    <rPh sb="108" eb="110">
      <t>ニュウサツ</t>
    </rPh>
    <rPh sb="110" eb="112">
      <t>ケイヤク</t>
    </rPh>
    <rPh sb="112" eb="114">
      <t>ホウシキ</t>
    </rPh>
    <rPh sb="114" eb="115">
      <t>トウ</t>
    </rPh>
    <rPh sb="116" eb="118">
      <t>ケントウ</t>
    </rPh>
    <rPh sb="119" eb="121">
      <t>ヒツヨウ</t>
    </rPh>
    <rPh sb="124" eb="127">
      <t>ショテツヅキ</t>
    </rPh>
    <rPh sb="127" eb="128">
      <t>トウ</t>
    </rPh>
    <rPh sb="130" eb="132">
      <t>ジッシ</t>
    </rPh>
    <phoneticPr fontId="5"/>
  </si>
  <si>
    <t>-</t>
    <phoneticPr fontId="5"/>
  </si>
  <si>
    <t>件</t>
    <rPh sb="0" eb="1">
      <t>ケン</t>
    </rPh>
    <phoneticPr fontId="5"/>
  </si>
  <si>
    <t>入札契約方式を多様化した地方公共団体数を平成３２年度までに１００とする。</t>
    <rPh sb="0" eb="2">
      <t>ニュウサツ</t>
    </rPh>
    <rPh sb="2" eb="4">
      <t>ケイヤク</t>
    </rPh>
    <rPh sb="4" eb="6">
      <t>ホウシキ</t>
    </rPh>
    <rPh sb="7" eb="10">
      <t>タヨウカ</t>
    </rPh>
    <rPh sb="12" eb="14">
      <t>チホウ</t>
    </rPh>
    <rPh sb="14" eb="16">
      <t>コウキョウ</t>
    </rPh>
    <rPh sb="16" eb="18">
      <t>ダンタイ</t>
    </rPh>
    <rPh sb="18" eb="19">
      <t>スウ</t>
    </rPh>
    <rPh sb="20" eb="22">
      <t>ヘイセイ</t>
    </rPh>
    <rPh sb="24" eb="26">
      <t>ネンド</t>
    </rPh>
    <phoneticPr fontId="5"/>
  </si>
  <si>
    <t>入札契約方式を多様化した地方公共団体数</t>
    <rPh sb="0" eb="2">
      <t>ニュウサツ</t>
    </rPh>
    <rPh sb="2" eb="4">
      <t>ケイヤク</t>
    </rPh>
    <rPh sb="4" eb="6">
      <t>ホウシキ</t>
    </rPh>
    <rPh sb="7" eb="10">
      <t>タヨウカ</t>
    </rPh>
    <rPh sb="12" eb="14">
      <t>チホウ</t>
    </rPh>
    <rPh sb="14" eb="16">
      <t>コウキョウ</t>
    </rPh>
    <rPh sb="16" eb="18">
      <t>ダンタイ</t>
    </rPh>
    <rPh sb="18" eb="19">
      <t>スウ</t>
    </rPh>
    <phoneticPr fontId="5"/>
  </si>
  <si>
    <t>国土交通省土地・建設産業局</t>
    <rPh sb="0" eb="2">
      <t>コクド</t>
    </rPh>
    <rPh sb="2" eb="5">
      <t>コウツウショウ</t>
    </rPh>
    <rPh sb="5" eb="7">
      <t>トチ</t>
    </rPh>
    <rPh sb="8" eb="10">
      <t>ケンセツ</t>
    </rPh>
    <rPh sb="10" eb="13">
      <t>サンギョウキョク</t>
    </rPh>
    <phoneticPr fontId="5"/>
  </si>
  <si>
    <t>地方公共団体におけるモデル事業の実施数</t>
    <rPh sb="0" eb="2">
      <t>チホウ</t>
    </rPh>
    <rPh sb="2" eb="4">
      <t>コウキョウ</t>
    </rPh>
    <rPh sb="4" eb="6">
      <t>ダンタイ</t>
    </rPh>
    <rPh sb="13" eb="15">
      <t>ジギョウ</t>
    </rPh>
    <rPh sb="16" eb="18">
      <t>ジッシ</t>
    </rPh>
    <rPh sb="18" eb="19">
      <t>スウ</t>
    </rPh>
    <phoneticPr fontId="5"/>
  </si>
  <si>
    <t>百万円</t>
    <rPh sb="0" eb="2">
      <t>ヒャクマン</t>
    </rPh>
    <rPh sb="2" eb="3">
      <t>エン</t>
    </rPh>
    <phoneticPr fontId="5"/>
  </si>
  <si>
    <t>執行額／モデル事業数　　　　　　　　　　　　　　</t>
    <rPh sb="0" eb="2">
      <t>シッコウ</t>
    </rPh>
    <rPh sb="2" eb="3">
      <t>ガク</t>
    </rPh>
    <rPh sb="7" eb="9">
      <t>ジギョウ</t>
    </rPh>
    <rPh sb="9" eb="10">
      <t>スウ</t>
    </rPh>
    <phoneticPr fontId="5"/>
  </si>
  <si>
    <t>百万円/件</t>
    <rPh sb="0" eb="2">
      <t>ヒャクマン</t>
    </rPh>
    <rPh sb="2" eb="3">
      <t>エン</t>
    </rPh>
    <rPh sb="4" eb="5">
      <t>ケン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</si>
  <si>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</si>
  <si>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</si>
  <si>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有</t>
  </si>
  <si>
    <t>無</t>
  </si>
  <si>
    <t>‐</t>
  </si>
  <si>
    <t>新26-0053</t>
    <rPh sb="0" eb="1">
      <t>シン</t>
    </rPh>
    <phoneticPr fontId="5"/>
  </si>
  <si>
    <t>339</t>
    <phoneticPr fontId="5"/>
  </si>
  <si>
    <t>351</t>
    <phoneticPr fontId="5"/>
  </si>
  <si>
    <t>A.（株）建設技術研究所</t>
    <rPh sb="2" eb="5">
      <t>カブ</t>
    </rPh>
    <rPh sb="5" eb="7">
      <t>ケンセツ</t>
    </rPh>
    <rPh sb="7" eb="9">
      <t>ギジュツ</t>
    </rPh>
    <rPh sb="9" eb="12">
      <t>ケンキュウジョ</t>
    </rPh>
    <phoneticPr fontId="5"/>
  </si>
  <si>
    <t>B.明豊ファシリティワークス（株）</t>
    <rPh sb="2" eb="4">
      <t>メイホウ</t>
    </rPh>
    <rPh sb="14" eb="17">
      <t>カブ</t>
    </rPh>
    <phoneticPr fontId="5"/>
  </si>
  <si>
    <t>C.（株）建設技術研究所</t>
    <rPh sb="2" eb="5">
      <t>カブ</t>
    </rPh>
    <rPh sb="5" eb="7">
      <t>ケンセツ</t>
    </rPh>
    <rPh sb="7" eb="9">
      <t>ギジュツ</t>
    </rPh>
    <rPh sb="9" eb="12">
      <t>ケンキュウジョ</t>
    </rPh>
    <phoneticPr fontId="5"/>
  </si>
  <si>
    <t>D.（株）建設技術研究所</t>
    <rPh sb="2" eb="5">
      <t>カブ</t>
    </rPh>
    <rPh sb="5" eb="7">
      <t>ケンセツ</t>
    </rPh>
    <rPh sb="7" eb="9">
      <t>ギジュツ</t>
    </rPh>
    <rPh sb="9" eb="12">
      <t>ケンキュウジョ</t>
    </rPh>
    <phoneticPr fontId="5"/>
  </si>
  <si>
    <t>雑役務費</t>
    <rPh sb="0" eb="1">
      <t>ザツ</t>
    </rPh>
    <rPh sb="1" eb="3">
      <t>エキム</t>
    </rPh>
    <rPh sb="3" eb="4">
      <t>ヒ</t>
    </rPh>
    <phoneticPr fontId="5"/>
  </si>
  <si>
    <t>人件費</t>
    <rPh sb="0" eb="3">
      <t>ジンケンヒ</t>
    </rPh>
    <phoneticPr fontId="5"/>
  </si>
  <si>
    <t>一般管理費、旅費交通費</t>
    <rPh sb="0" eb="2">
      <t>イッパン</t>
    </rPh>
    <rPh sb="2" eb="5">
      <t>カンリヒ</t>
    </rPh>
    <rPh sb="6" eb="8">
      <t>リョヒ</t>
    </rPh>
    <rPh sb="8" eb="11">
      <t>コウツウヒ</t>
    </rPh>
    <phoneticPr fontId="5"/>
  </si>
  <si>
    <t>一般管理費、旅費交通費旅費交通費</t>
    <rPh sb="0" eb="2">
      <t>イッパン</t>
    </rPh>
    <rPh sb="2" eb="5">
      <t>カンリヒ</t>
    </rPh>
    <rPh sb="6" eb="8">
      <t>リョヒ</t>
    </rPh>
    <rPh sb="8" eb="11">
      <t>コウツウヒ</t>
    </rPh>
    <rPh sb="11" eb="13">
      <t>リョヒ</t>
    </rPh>
    <rPh sb="13" eb="16">
      <t>コウツウヒ</t>
    </rPh>
    <phoneticPr fontId="5"/>
  </si>
  <si>
    <t>発注体制の補完や事務の効率化に向けた調査・分析等</t>
  </si>
  <si>
    <t>発注体制の補完や事務の効率化に向けた調査・分析等</t>
    <phoneticPr fontId="5"/>
  </si>
  <si>
    <t>入札契約改善推進事業選定事務局運営、報告書のとりまとめ</t>
    <phoneticPr fontId="5"/>
  </si>
  <si>
    <t>専門家等を派遣し、課題整理、改善する入札契約方式等において必要となる諸手続の支援</t>
  </si>
  <si>
    <t>専門家等を派遣し、課題整理、改善する入札契約方式等において必要となる諸手続の支援</t>
    <phoneticPr fontId="5"/>
  </si>
  <si>
    <t>入札契約制度に関する調査の回答結果の集計・整理等</t>
  </si>
  <si>
    <t>入札契約制度に関する調査の回答結果の集計・整理等</t>
    <phoneticPr fontId="5"/>
  </si>
  <si>
    <t>（株）建設技術研究所</t>
    <rPh sb="0" eb="3">
      <t>カブ</t>
    </rPh>
    <rPh sb="3" eb="5">
      <t>ケンセツ</t>
    </rPh>
    <rPh sb="5" eb="7">
      <t>ギジュツ</t>
    </rPh>
    <rPh sb="7" eb="10">
      <t>ケンキュウジョ</t>
    </rPh>
    <phoneticPr fontId="5"/>
  </si>
  <si>
    <t>明豊ファシリティワークス（株）</t>
    <rPh sb="0" eb="2">
      <t>メイホウ</t>
    </rPh>
    <rPh sb="12" eb="15">
      <t>カブ</t>
    </rPh>
    <phoneticPr fontId="5"/>
  </si>
  <si>
    <t>（株）ＵＲリンケージ</t>
    <rPh sb="0" eb="3">
      <t>カブ</t>
    </rPh>
    <phoneticPr fontId="5"/>
  </si>
  <si>
    <t>-</t>
    <phoneticPr fontId="5"/>
  </si>
  <si>
    <t>入札契約改善推進事業選定事務局運営、報告書のとりまとめ</t>
    <phoneticPr fontId="5"/>
  </si>
  <si>
    <t>一般公募による企画競争入札等を実施しており、競争性は確保されている。</t>
    <rPh sb="0" eb="2">
      <t>イッパン</t>
    </rPh>
    <rPh sb="2" eb="4">
      <t>コウボ</t>
    </rPh>
    <rPh sb="7" eb="9">
      <t>キカク</t>
    </rPh>
    <rPh sb="9" eb="11">
      <t>キョウソウ</t>
    </rPh>
    <rPh sb="11" eb="13">
      <t>ニュウサツ</t>
    </rPh>
    <rPh sb="13" eb="14">
      <t>トウ</t>
    </rPh>
    <rPh sb="15" eb="17">
      <t>ジッシ</t>
    </rPh>
    <rPh sb="22" eb="25">
      <t>キョウソウセイ</t>
    </rPh>
    <rPh sb="26" eb="28">
      <t>カクホ</t>
    </rPh>
    <phoneticPr fontId="5"/>
  </si>
  <si>
    <t>実勢価格を適切に反映しており、事業執行にあたり妥当な水準である。</t>
    <rPh sb="0" eb="2">
      <t>ジッセイ</t>
    </rPh>
    <rPh sb="2" eb="4">
      <t>カカク</t>
    </rPh>
    <rPh sb="5" eb="7">
      <t>テキセツ</t>
    </rPh>
    <rPh sb="8" eb="10">
      <t>ハンエイ</t>
    </rPh>
    <rPh sb="15" eb="17">
      <t>ジギョウ</t>
    </rPh>
    <rPh sb="17" eb="19">
      <t>シッコウ</t>
    </rPh>
    <rPh sb="23" eb="25">
      <t>ダトウ</t>
    </rPh>
    <rPh sb="26" eb="28">
      <t>スイジュン</t>
    </rPh>
    <phoneticPr fontId="5"/>
  </si>
  <si>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モノ</t>
    </rPh>
    <rPh sb="22" eb="24">
      <t>センテイ</t>
    </rPh>
    <phoneticPr fontId="5"/>
  </si>
  <si>
    <t>成果実績は当初目標以上の実績を達成している。</t>
    <rPh sb="0" eb="2">
      <t>セイカ</t>
    </rPh>
    <rPh sb="2" eb="4">
      <t>ジッセキ</t>
    </rPh>
    <rPh sb="5" eb="7">
      <t>トウショ</t>
    </rPh>
    <rPh sb="7" eb="9">
      <t>モクヒョウ</t>
    </rPh>
    <rPh sb="9" eb="11">
      <t>イジョウ</t>
    </rPh>
    <rPh sb="12" eb="14">
      <t>ジッセキ</t>
    </rPh>
    <rPh sb="15" eb="17">
      <t>タッセイ</t>
    </rPh>
    <phoneticPr fontId="5"/>
  </si>
  <si>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5"/>
  </si>
  <si>
    <t>支援した地方公共団体では成果を踏まえて、発注にむけた手続き等が順次開始されているなど、十分に活用されている。</t>
    <rPh sb="0" eb="2">
      <t>シエン</t>
    </rPh>
    <rPh sb="4" eb="6">
      <t>チホウ</t>
    </rPh>
    <rPh sb="6" eb="8">
      <t>コウキョウ</t>
    </rPh>
    <rPh sb="8" eb="10">
      <t>ダンタイ</t>
    </rPh>
    <rPh sb="12" eb="14">
      <t>セイカ</t>
    </rPh>
    <rPh sb="15" eb="16">
      <t>フ</t>
    </rPh>
    <rPh sb="20" eb="22">
      <t>ハッチュウ</t>
    </rPh>
    <rPh sb="26" eb="28">
      <t>テツヅ</t>
    </rPh>
    <rPh sb="29" eb="30">
      <t>トウ</t>
    </rPh>
    <rPh sb="31" eb="33">
      <t>ジュンジ</t>
    </rPh>
    <rPh sb="33" eb="35">
      <t>カイシ</t>
    </rPh>
    <rPh sb="43" eb="45">
      <t>ジュウブン</t>
    </rPh>
    <rPh sb="46" eb="48">
      <t>カツヨウ</t>
    </rPh>
    <phoneticPr fontId="5"/>
  </si>
  <si>
    <t>予算や人員の制約がある地方公共団体における入札契約方式の改善推進に向けた支援を行う。</t>
    <rPh sb="0" eb="2">
      <t>ヨサン</t>
    </rPh>
    <rPh sb="3" eb="5">
      <t>ジンイン</t>
    </rPh>
    <rPh sb="6" eb="8">
      <t>セイヤク</t>
    </rPh>
    <rPh sb="11" eb="13">
      <t>チホウ</t>
    </rPh>
    <rPh sb="13" eb="15">
      <t>コウキョウ</t>
    </rPh>
    <rPh sb="15" eb="17">
      <t>ダンタイ</t>
    </rPh>
    <rPh sb="21" eb="23">
      <t>ニュウサツ</t>
    </rPh>
    <rPh sb="23" eb="25">
      <t>ケイヤク</t>
    </rPh>
    <rPh sb="25" eb="27">
      <t>ホウシキ</t>
    </rPh>
    <rPh sb="28" eb="30">
      <t>カイゼン</t>
    </rPh>
    <rPh sb="30" eb="32">
      <t>スイシン</t>
    </rPh>
    <rPh sb="33" eb="34">
      <t>ム</t>
    </rPh>
    <rPh sb="36" eb="38">
      <t>シエン</t>
    </rPh>
    <rPh sb="39" eb="40">
      <t>オコナ</t>
    </rPh>
    <phoneticPr fontId="5"/>
  </si>
  <si>
    <t>人手不足や知識や経験のない地方公共団体に対し、国が主体となって入札契約方式の改善推進に向けた支援を行う必要がある。</t>
    <rPh sb="0" eb="2">
      <t>ヒトデ</t>
    </rPh>
    <rPh sb="2" eb="4">
      <t>フソク</t>
    </rPh>
    <rPh sb="5" eb="7">
      <t>チシキ</t>
    </rPh>
    <rPh sb="8" eb="10">
      <t>ケイケン</t>
    </rPh>
    <rPh sb="13" eb="15">
      <t>チホウ</t>
    </rPh>
    <rPh sb="15" eb="17">
      <t>コウキョウ</t>
    </rPh>
    <rPh sb="17" eb="19">
      <t>ダンタイ</t>
    </rPh>
    <rPh sb="20" eb="21">
      <t>タイ</t>
    </rPh>
    <rPh sb="23" eb="24">
      <t>クニ</t>
    </rPh>
    <rPh sb="25" eb="27">
      <t>シュタイ</t>
    </rPh>
    <rPh sb="31" eb="33">
      <t>ニュウサツ</t>
    </rPh>
    <rPh sb="33" eb="35">
      <t>ケイヤク</t>
    </rPh>
    <rPh sb="35" eb="37">
      <t>ホウシキ</t>
    </rPh>
    <rPh sb="38" eb="40">
      <t>カイゼン</t>
    </rPh>
    <rPh sb="40" eb="42">
      <t>スイシン</t>
    </rPh>
    <rPh sb="43" eb="44">
      <t>ム</t>
    </rPh>
    <rPh sb="46" eb="48">
      <t>シエン</t>
    </rPh>
    <rPh sb="49" eb="50">
      <t>オコナ</t>
    </rPh>
    <rPh sb="51" eb="53">
      <t>ヒツヨウ</t>
    </rPh>
    <phoneticPr fontId="5"/>
  </si>
  <si>
    <t>地方公共団体における入札契約方式の改善推進に向けた支援を行うことにより、地域における担い手の確保につながる。</t>
    <rPh sb="0" eb="2">
      <t>チホウ</t>
    </rPh>
    <rPh sb="2" eb="4">
      <t>コウキョウ</t>
    </rPh>
    <rPh sb="4" eb="6">
      <t>ダンタイ</t>
    </rPh>
    <rPh sb="10" eb="12">
      <t>ニュウサツ</t>
    </rPh>
    <rPh sb="12" eb="14">
      <t>ケイヤク</t>
    </rPh>
    <rPh sb="14" eb="16">
      <t>ホウシキ</t>
    </rPh>
    <rPh sb="17" eb="19">
      <t>カイゼン</t>
    </rPh>
    <rPh sb="19" eb="21">
      <t>スイシン</t>
    </rPh>
    <rPh sb="22" eb="23">
      <t>ム</t>
    </rPh>
    <rPh sb="25" eb="27">
      <t>シエン</t>
    </rPh>
    <rPh sb="28" eb="29">
      <t>オコナ</t>
    </rPh>
    <rPh sb="36" eb="38">
      <t>チイキ</t>
    </rPh>
    <rPh sb="42" eb="43">
      <t>ニナ</t>
    </rPh>
    <rPh sb="44" eb="45">
      <t>テ</t>
    </rPh>
    <rPh sb="46" eb="48">
      <t>カクホ</t>
    </rPh>
    <phoneticPr fontId="5"/>
  </si>
  <si>
    <t>入札契約方式を改善推進することにより、契約方式に工夫が図られるなど、効果的な手法となっている。</t>
    <rPh sb="0" eb="2">
      <t>ニュウサツ</t>
    </rPh>
    <rPh sb="7" eb="9">
      <t>カイゼン</t>
    </rPh>
    <rPh sb="9" eb="11">
      <t>スイシン</t>
    </rPh>
    <rPh sb="19" eb="21">
      <t>ケイヤク</t>
    </rPh>
    <rPh sb="21" eb="23">
      <t>ホウシキ</t>
    </rPh>
    <rPh sb="24" eb="26">
      <t>クフウ</t>
    </rPh>
    <rPh sb="27" eb="28">
      <t>ハカ</t>
    </rPh>
    <rPh sb="34" eb="37">
      <t>コウカテキ</t>
    </rPh>
    <rPh sb="38" eb="40">
      <t>シュホウ</t>
    </rPh>
    <phoneticPr fontId="5"/>
  </si>
  <si>
    <t>地方公共団体の入札契約方式等の改善や工夫等の取組等を対象とした入札契約制度の改善推進につながる支援を行っている。</t>
    <rPh sb="0" eb="2">
      <t>チホウ</t>
    </rPh>
    <rPh sb="2" eb="4">
      <t>コウキョウ</t>
    </rPh>
    <rPh sb="4" eb="6">
      <t>ダンタイ</t>
    </rPh>
    <rPh sb="7" eb="9">
      <t>ニュウサツ</t>
    </rPh>
    <rPh sb="9" eb="11">
      <t>ケイヤク</t>
    </rPh>
    <rPh sb="11" eb="13">
      <t>ホウシキ</t>
    </rPh>
    <rPh sb="13" eb="14">
      <t>トウ</t>
    </rPh>
    <rPh sb="15" eb="17">
      <t>カイゼン</t>
    </rPh>
    <rPh sb="18" eb="20">
      <t>クフウ</t>
    </rPh>
    <rPh sb="20" eb="21">
      <t>トウ</t>
    </rPh>
    <rPh sb="22" eb="24">
      <t>トリクミ</t>
    </rPh>
    <rPh sb="24" eb="25">
      <t>ナド</t>
    </rPh>
    <rPh sb="26" eb="28">
      <t>タイショウ</t>
    </rPh>
    <rPh sb="31" eb="33">
      <t>ニュウサツ</t>
    </rPh>
    <rPh sb="33" eb="35">
      <t>ケイヤク</t>
    </rPh>
    <rPh sb="35" eb="37">
      <t>セイド</t>
    </rPh>
    <rPh sb="38" eb="40">
      <t>カイゼン</t>
    </rPh>
    <rPh sb="40" eb="42">
      <t>スイシン</t>
    </rPh>
    <rPh sb="47" eb="49">
      <t>シエン</t>
    </rPh>
    <rPh sb="50" eb="51">
      <t>オコナ</t>
    </rPh>
    <phoneticPr fontId="5"/>
  </si>
  <si>
    <t>85/4</t>
    <phoneticPr fontId="5"/>
  </si>
  <si>
    <t>41/3</t>
    <phoneticPr fontId="5"/>
  </si>
  <si>
    <t>-</t>
    <phoneticPr fontId="5"/>
  </si>
  <si>
    <t>入札契約制度の改善が推進した地方公共団体数は着実に増加しており、引き続き増加に向けて事業を推進するとともに、事業の成果がより効果的なものとなるように取り組む。</t>
    <rPh sb="0" eb="2">
      <t>ニュウサツ</t>
    </rPh>
    <rPh sb="2" eb="4">
      <t>ケイヤク</t>
    </rPh>
    <rPh sb="4" eb="6">
      <t>セイド</t>
    </rPh>
    <rPh sb="7" eb="9">
      <t>カイゼン</t>
    </rPh>
    <rPh sb="10" eb="12">
      <t>スイシン</t>
    </rPh>
    <rPh sb="14" eb="16">
      <t>チホウ</t>
    </rPh>
    <rPh sb="16" eb="18">
      <t>コウキョウ</t>
    </rPh>
    <rPh sb="18" eb="20">
      <t>ダンタイ</t>
    </rPh>
    <rPh sb="20" eb="21">
      <t>スウ</t>
    </rPh>
    <rPh sb="22" eb="24">
      <t>チャクジツ</t>
    </rPh>
    <rPh sb="25" eb="27">
      <t>ゾウカ</t>
    </rPh>
    <rPh sb="32" eb="33">
      <t>ヒ</t>
    </rPh>
    <rPh sb="34" eb="35">
      <t>ツヅ</t>
    </rPh>
    <rPh sb="36" eb="38">
      <t>ゾウカ</t>
    </rPh>
    <rPh sb="39" eb="40">
      <t>ム</t>
    </rPh>
    <rPh sb="42" eb="44">
      <t>ジギョウ</t>
    </rPh>
    <rPh sb="45" eb="47">
      <t>スイシン</t>
    </rPh>
    <rPh sb="54" eb="56">
      <t>ジギョウ</t>
    </rPh>
    <rPh sb="57" eb="59">
      <t>セイカ</t>
    </rPh>
    <rPh sb="62" eb="65">
      <t>コウカテキ</t>
    </rPh>
    <rPh sb="74" eb="75">
      <t>ト</t>
    </rPh>
    <rPh sb="76" eb="77">
      <t>ク</t>
    </rPh>
    <phoneticPr fontId="5"/>
  </si>
  <si>
    <t>平成３０年度より事業を一部見直し、「入札契約改善推進事業」として支援の幅を拡大し、法の趣旨を現場レベルでより一層浸透させていくため、全ての地方公共団体に対して、予定価格の事前・事後公表や一者応札等の状況について調査等を実施し、取組を「見える化」して水平展開するとともに、個別の地方公共団体に対して、専門家の派遣等を通じて実務的な支援を実施する。</t>
    <rPh sb="0" eb="2">
      <t>ヘイセイ</t>
    </rPh>
    <rPh sb="4" eb="6">
      <t>ネンド</t>
    </rPh>
    <rPh sb="8" eb="10">
      <t>ジギョウ</t>
    </rPh>
    <rPh sb="11" eb="13">
      <t>イチブ</t>
    </rPh>
    <rPh sb="13" eb="15">
      <t>ミナオ</t>
    </rPh>
    <rPh sb="18" eb="20">
      <t>ニュウサツ</t>
    </rPh>
    <rPh sb="20" eb="22">
      <t>ケイヤク</t>
    </rPh>
    <rPh sb="22" eb="24">
      <t>カイゼン</t>
    </rPh>
    <rPh sb="24" eb="26">
      <t>スイシン</t>
    </rPh>
    <rPh sb="26" eb="28">
      <t>ジギョウ</t>
    </rPh>
    <rPh sb="32" eb="34">
      <t>シエン</t>
    </rPh>
    <rPh sb="35" eb="36">
      <t>ハバ</t>
    </rPh>
    <rPh sb="37" eb="39">
      <t>カクダイ</t>
    </rPh>
    <rPh sb="41" eb="42">
      <t>ホウ</t>
    </rPh>
    <rPh sb="43" eb="45">
      <t>シュシ</t>
    </rPh>
    <rPh sb="46" eb="48">
      <t>ゲンバ</t>
    </rPh>
    <rPh sb="54" eb="56">
      <t>イッソウ</t>
    </rPh>
    <rPh sb="56" eb="58">
      <t>シントウ</t>
    </rPh>
    <rPh sb="66" eb="67">
      <t>スベ</t>
    </rPh>
    <rPh sb="69" eb="71">
      <t>チホウ</t>
    </rPh>
    <rPh sb="71" eb="73">
      <t>コウキョウ</t>
    </rPh>
    <rPh sb="73" eb="75">
      <t>ダンタイ</t>
    </rPh>
    <rPh sb="76" eb="77">
      <t>タイ</t>
    </rPh>
    <rPh sb="80" eb="82">
      <t>ヨテイ</t>
    </rPh>
    <rPh sb="82" eb="84">
      <t>カカク</t>
    </rPh>
    <rPh sb="85" eb="87">
      <t>ジゼン</t>
    </rPh>
    <rPh sb="88" eb="90">
      <t>ジゴ</t>
    </rPh>
    <rPh sb="90" eb="92">
      <t>コウヒョウ</t>
    </rPh>
    <rPh sb="93" eb="94">
      <t>イッ</t>
    </rPh>
    <rPh sb="94" eb="95">
      <t>シャ</t>
    </rPh>
    <rPh sb="95" eb="97">
      <t>オウサツ</t>
    </rPh>
    <rPh sb="97" eb="98">
      <t>トウ</t>
    </rPh>
    <rPh sb="99" eb="101">
      <t>ジョウキョウ</t>
    </rPh>
    <rPh sb="105" eb="107">
      <t>チョウサ</t>
    </rPh>
    <rPh sb="107" eb="108">
      <t>トウ</t>
    </rPh>
    <rPh sb="109" eb="111">
      <t>ジッシ</t>
    </rPh>
    <rPh sb="113" eb="115">
      <t>トリクミ</t>
    </rPh>
    <rPh sb="117" eb="118">
      <t>ミ</t>
    </rPh>
    <rPh sb="120" eb="121">
      <t>カ</t>
    </rPh>
    <rPh sb="124" eb="126">
      <t>スイヘイ</t>
    </rPh>
    <rPh sb="126" eb="128">
      <t>テンカイ</t>
    </rPh>
    <rPh sb="135" eb="137">
      <t>コベツ</t>
    </rPh>
    <rPh sb="138" eb="140">
      <t>チホウ</t>
    </rPh>
    <rPh sb="140" eb="142">
      <t>コウキョウ</t>
    </rPh>
    <rPh sb="142" eb="144">
      <t>ダンタイ</t>
    </rPh>
    <rPh sb="145" eb="146">
      <t>タイ</t>
    </rPh>
    <rPh sb="149" eb="152">
      <t>センモンカ</t>
    </rPh>
    <rPh sb="153" eb="155">
      <t>ハケン</t>
    </rPh>
    <rPh sb="155" eb="156">
      <t>トウ</t>
    </rPh>
    <rPh sb="157" eb="158">
      <t>ツウ</t>
    </rPh>
    <rPh sb="160" eb="163">
      <t>ジツムテキ</t>
    </rPh>
    <rPh sb="164" eb="166">
      <t>シエン</t>
    </rPh>
    <rPh sb="167" eb="169">
      <t>ジッシ</t>
    </rPh>
    <phoneticPr fontId="5"/>
  </si>
  <si>
    <t>地域の実情に即した入札契約による公共調達の円滑化、適切な受発注者関係の構築にも資する入札契約方式を導入等、入札契約制度が改善した地方公共団体数が平成30年度は６７件に増加したことにより、建設企業の健全な経営環境の整備や技能労働者の確保・育成が図られる。</t>
    <phoneticPr fontId="5"/>
  </si>
  <si>
    <t>338</t>
    <phoneticPr fontId="5"/>
  </si>
  <si>
    <t>公共工事の入札及び契約の適正化の促進に関する法律第１８条
公共工事の品質確保の促進に関する法律第１４条</t>
    <rPh sb="0" eb="2">
      <t>コウキョウ</t>
    </rPh>
    <rPh sb="2" eb="4">
      <t>コウジ</t>
    </rPh>
    <rPh sb="5" eb="7">
      <t>ニュウサツ</t>
    </rPh>
    <rPh sb="7" eb="8">
      <t>オヨ</t>
    </rPh>
    <rPh sb="9" eb="11">
      <t>ケイヤク</t>
    </rPh>
    <rPh sb="12" eb="15">
      <t>テキセイカ</t>
    </rPh>
    <rPh sb="16" eb="18">
      <t>ソクシン</t>
    </rPh>
    <rPh sb="19" eb="20">
      <t>カン</t>
    </rPh>
    <rPh sb="22" eb="24">
      <t>ホウリツ</t>
    </rPh>
    <rPh sb="24" eb="25">
      <t>ダイ</t>
    </rPh>
    <rPh sb="27" eb="28">
      <t>ジョウ</t>
    </rPh>
    <rPh sb="29" eb="31">
      <t>コウキョウ</t>
    </rPh>
    <rPh sb="31" eb="33">
      <t>コウジ</t>
    </rPh>
    <rPh sb="34" eb="36">
      <t>ヒンシツ</t>
    </rPh>
    <rPh sb="36" eb="38">
      <t>カクホ</t>
    </rPh>
    <rPh sb="39" eb="41">
      <t>ソクシン</t>
    </rPh>
    <rPh sb="42" eb="43">
      <t>カン</t>
    </rPh>
    <rPh sb="45" eb="47">
      <t>ホウリツ</t>
    </rPh>
    <rPh sb="47" eb="48">
      <t>ダイ</t>
    </rPh>
    <rPh sb="50" eb="51">
      <t>ジョウ</t>
    </rPh>
    <phoneticPr fontId="5"/>
  </si>
  <si>
    <t>66/5</t>
    <phoneticPr fontId="5"/>
  </si>
  <si>
    <t>その他</t>
    <rPh sb="2" eb="3">
      <t>タ</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</si>
  <si>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</si>
  <si>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</si>
  <si>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地方の入札契約改善推進事業</t>
    <rPh sb="0" eb="2">
      <t>チホウ</t>
    </rPh>
    <rPh sb="3" eb="5">
      <t>ニュウサツ</t>
    </rPh>
    <rPh sb="5" eb="7">
      <t>ケイヤク</t>
    </rPh>
    <rPh sb="7" eb="9">
      <t>カイゼン</t>
    </rPh>
    <rPh sb="9" eb="11">
      <t>スイシン</t>
    </rPh>
    <rPh sb="11" eb="13">
      <t>ジギョウ</t>
    </rPh>
    <phoneticPr fontId="5"/>
  </si>
  <si>
    <t>71/5</t>
    <phoneticPr fontId="5"/>
  </si>
  <si>
    <t>モデル事業の実施件数の減少を踏まえ、事業の実施方法の見直し等を検討するとともに、これまでのモデル事業により得られた成果の水平展開を図るべき。</t>
    <rPh sb="3" eb="5">
      <t>ジギョウ</t>
    </rPh>
    <rPh sb="6" eb="8">
      <t>ジッシ</t>
    </rPh>
    <rPh sb="8" eb="10">
      <t>ケンスウ</t>
    </rPh>
    <rPh sb="11" eb="13">
      <t>ゲンショウ</t>
    </rPh>
    <rPh sb="14" eb="15">
      <t>フ</t>
    </rPh>
    <rPh sb="18" eb="20">
      <t>ジギョウ</t>
    </rPh>
    <rPh sb="21" eb="23">
      <t>ジッシ</t>
    </rPh>
    <rPh sb="23" eb="25">
      <t>ホウホウ</t>
    </rPh>
    <rPh sb="26" eb="28">
      <t>ミナオ</t>
    </rPh>
    <rPh sb="29" eb="30">
      <t>トウ</t>
    </rPh>
    <rPh sb="31" eb="33">
      <t>ケントウ</t>
    </rPh>
    <rPh sb="48" eb="50">
      <t>ジギョウ</t>
    </rPh>
    <rPh sb="53" eb="54">
      <t>エ</t>
    </rPh>
    <rPh sb="57" eb="59">
      <t>セイカ</t>
    </rPh>
    <rPh sb="60" eb="62">
      <t>スイヘイ</t>
    </rPh>
    <rPh sb="62" eb="64">
      <t>テンカイ</t>
    </rPh>
    <rPh sb="65" eb="66">
      <t>ハカ</t>
    </rPh>
    <phoneticPr fontId="5"/>
  </si>
  <si>
    <t>執行等改善</t>
  </si>
  <si>
    <t>　品確法等の改正により、施工時期の平準化の取組が発注者の責務として規定されたが、市区町村においては平準化の取組が未だ低い水準であり、働き方改革の推進や生産性向上の観点から更に取組を促進していくため支援が必要である。また、調査・設計についてもその品質確保が工事の品質確保につながることから、工事と同様に実施していく必要がある。</t>
    <rPh sb="1" eb="4">
      <t>ヒンカクホウ</t>
    </rPh>
    <rPh sb="4" eb="5">
      <t>トウ</t>
    </rPh>
    <rPh sb="6" eb="8">
      <t>カイセイ</t>
    </rPh>
    <rPh sb="12" eb="14">
      <t>セコウ</t>
    </rPh>
    <rPh sb="14" eb="16">
      <t>ジキ</t>
    </rPh>
    <rPh sb="17" eb="20">
      <t>ヘイジュンカ</t>
    </rPh>
    <rPh sb="21" eb="23">
      <t>トリクミ</t>
    </rPh>
    <rPh sb="24" eb="27">
      <t>ハッチュウシャ</t>
    </rPh>
    <rPh sb="28" eb="30">
      <t>セキム</t>
    </rPh>
    <rPh sb="33" eb="35">
      <t>キテイ</t>
    </rPh>
    <rPh sb="40" eb="44">
      <t>シクチョウソン</t>
    </rPh>
    <rPh sb="49" eb="52">
      <t>ヘイジュンカ</t>
    </rPh>
    <rPh sb="53" eb="55">
      <t>トリクミ</t>
    </rPh>
    <rPh sb="56" eb="57">
      <t>イマ</t>
    </rPh>
    <rPh sb="58" eb="59">
      <t>ヒク</t>
    </rPh>
    <rPh sb="60" eb="62">
      <t>スイジュン</t>
    </rPh>
    <rPh sb="66" eb="67">
      <t>ハタラ</t>
    </rPh>
    <rPh sb="68" eb="69">
      <t>カタ</t>
    </rPh>
    <rPh sb="69" eb="71">
      <t>カイカク</t>
    </rPh>
    <rPh sb="72" eb="74">
      <t>スイシン</t>
    </rPh>
    <rPh sb="75" eb="78">
      <t>セイサンセイ</t>
    </rPh>
    <rPh sb="78" eb="80">
      <t>コウジョウ</t>
    </rPh>
    <rPh sb="81" eb="83">
      <t>カンテン</t>
    </rPh>
    <rPh sb="85" eb="86">
      <t>サラ</t>
    </rPh>
    <rPh sb="87" eb="89">
      <t>トリクミ</t>
    </rPh>
    <rPh sb="90" eb="92">
      <t>ソクシン</t>
    </rPh>
    <rPh sb="98" eb="100">
      <t>シエン</t>
    </rPh>
    <rPh sb="101" eb="103">
      <t>ヒツヨウ</t>
    </rPh>
    <rPh sb="110" eb="112">
      <t>チョウサ</t>
    </rPh>
    <rPh sb="113" eb="115">
      <t>セッケイ</t>
    </rPh>
    <rPh sb="122" eb="124">
      <t>ヒンシツ</t>
    </rPh>
    <rPh sb="124" eb="126">
      <t>カクホ</t>
    </rPh>
    <rPh sb="127" eb="129">
      <t>コウジ</t>
    </rPh>
    <rPh sb="130" eb="132">
      <t>ヒンシツ</t>
    </rPh>
    <rPh sb="132" eb="134">
      <t>カクホ</t>
    </rPh>
    <rPh sb="144" eb="146">
      <t>コウジ</t>
    </rPh>
    <rPh sb="147" eb="149">
      <t>ドウヨウ</t>
    </rPh>
    <rPh sb="150" eb="152">
      <t>ジッシ</t>
    </rPh>
    <rPh sb="156" eb="158">
      <t>ヒツヨウ</t>
    </rPh>
    <phoneticPr fontId="5"/>
  </si>
  <si>
    <t>　担い手三法の改正において、施工時期の平準化、調査・設計の品質確保、発注関係事務に関し助言その他の援助を適切に行う能力を有する者の活用の促進等の取組を推進することとされた。そのため、国が率先して取組を促していくことは重要であり、支援の実施を予定している。また、働き方改革の観点から５年後の時間外労働規制の適用や品確法の検討を踏まえ、多岐にわたる取組について支援を実施し、その成果を展開し早期かつ着実に取組の推進を図る必要がある。そのためには複数の事業を支援し、一定程度事例を蓄積した上でその成果を検証し、展開するために事業を継続する必要がある。</t>
    <rPh sb="1" eb="2">
      <t>ニナ</t>
    </rPh>
    <rPh sb="3" eb="4">
      <t>テ</t>
    </rPh>
    <rPh sb="117" eb="119">
      <t>ジッシ</t>
    </rPh>
    <rPh sb="153" eb="154">
      <t>ヨウ</t>
    </rPh>
    <rPh sb="220" eb="222">
      <t>フクスウ</t>
    </rPh>
    <rPh sb="259" eb="261">
      <t>ジギョウ</t>
    </rPh>
    <rPh sb="262" eb="264">
      <t>ケイゾク</t>
    </rPh>
    <rPh sb="266" eb="268">
      <t>ヒツヨウ</t>
    </rPh>
    <phoneticPr fontId="5"/>
  </si>
  <si>
    <t>室長　西山茂樹</t>
    <rPh sb="0" eb="2">
      <t>シツチョウ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</si>
</sst>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34</xdr:col>
      <xdr:colOff>9525</xdr:colOff>
      <xdr:row>741</xdr:row>
      <xdr:rowOff>330201</xdr:rowOff>
    </xdr:from>
    <xdr:to>
      <xdr:col>46</xdr:col>
      <xdr:colOff>190500</xdr:colOff>
      <xdr:row>745</xdr:row>
      <xdr:rowOff>38100</xdr:rowOff>
    </xdr:to>
    <xdr:sp macro="" textlink="">
      <xdr:nvSpPr>
        <xdr:cNvPr id="3" name="テキスト ボックス 2"/>
        <xdr:cNvSpPr txBox="1"/>
      </xdr:nvSpPr>
      <xdr:spPr>
        <a:xfrm>
          <a:off x="6918325" y="234264201"/>
          <a:ext cx="2619375" cy="11302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Ａ．（株）建設技術研究所</a:t>
          </a:r>
          <a:endParaRPr kumimoji="1" lang="en-US" altLang="ja-JP" sz="1400"/>
        </a:p>
        <a:p>
          <a:endParaRPr kumimoji="1" lang="en-US" altLang="ja-JP" sz="1400"/>
        </a:p>
        <a:p>
          <a:pPr algn="ctr"/>
          <a:r>
            <a:rPr kumimoji="1" lang="en-US" altLang="ja-JP" sz="1400"/>
            <a:t>〔24</a:t>
          </a:r>
          <a:r>
            <a:rPr kumimoji="1" lang="ja-JP" altLang="en-US" sz="1400"/>
            <a:t>百万円</a:t>
          </a:r>
          <a:r>
            <a:rPr kumimoji="1" lang="en-US" altLang="ja-JP" sz="1400"/>
            <a:t>〕</a:t>
          </a:r>
          <a:endParaRPr kumimoji="1" lang="ja-JP" altLang="en-US" sz="1400"/>
        </a:p>
      </xdr:txBody>
    </xdr:sp>
    <xdr:clientData/>
  </xdr:twoCellAnchor>
  <xdr:twoCellAnchor>
    <xdr:from>
      <xdr:col>34</xdr:col>
      <xdr:colOff>19050</xdr:colOff>
      <xdr:row>749</xdr:row>
      <xdr:rowOff>0</xdr:rowOff>
    </xdr:from>
    <xdr:to>
      <xdr:col>47</xdr:col>
      <xdr:colOff>0</xdr:colOff>
      <xdr:row>752</xdr:row>
      <xdr:rowOff>12700</xdr:rowOff>
    </xdr:to>
    <xdr:sp macro="" textlink="">
      <xdr:nvSpPr>
        <xdr:cNvPr id="6" name="テキスト ボックス 5"/>
        <xdr:cNvSpPr txBox="1"/>
      </xdr:nvSpPr>
      <xdr:spPr>
        <a:xfrm>
          <a:off x="6927850" y="236778800"/>
          <a:ext cx="2622550" cy="10795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Ｂ．民間事業者等（２者）</a:t>
          </a:r>
          <a:endParaRPr kumimoji="1" lang="en-US" altLang="ja-JP" sz="1400"/>
        </a:p>
        <a:p>
          <a:pPr algn="ctr"/>
          <a:endParaRPr kumimoji="1" lang="en-US" altLang="ja-JP" sz="1400"/>
        </a:p>
        <a:p>
          <a:pPr algn="ctr"/>
          <a:r>
            <a:rPr kumimoji="1" lang="en-US" altLang="ja-JP" sz="1400"/>
            <a:t>〔29</a:t>
          </a:r>
          <a:r>
            <a:rPr kumimoji="1" lang="ja-JP" altLang="en-US" sz="1400"/>
            <a:t>百万円</a:t>
          </a:r>
          <a:r>
            <a:rPr kumimoji="1" lang="en-US" altLang="ja-JP" sz="1400"/>
            <a:t>〕</a:t>
          </a:r>
          <a:endParaRPr kumimoji="1" lang="ja-JP" altLang="en-US" sz="1400"/>
        </a:p>
      </xdr:txBody>
    </xdr:sp>
    <xdr:clientData/>
  </xdr:twoCellAnchor>
  <xdr:twoCellAnchor>
    <xdr:from>
      <xdr:col>34</xdr:col>
      <xdr:colOff>25400</xdr:colOff>
      <xdr:row>755</xdr:row>
      <xdr:rowOff>352425</xdr:rowOff>
    </xdr:from>
    <xdr:to>
      <xdr:col>47</xdr:col>
      <xdr:colOff>6350</xdr:colOff>
      <xdr:row>757</xdr:row>
      <xdr:rowOff>419100</xdr:rowOff>
    </xdr:to>
    <xdr:sp macro="" textlink="">
      <xdr:nvSpPr>
        <xdr:cNvPr id="7" name="テキスト ボックス 6"/>
        <xdr:cNvSpPr txBox="1"/>
      </xdr:nvSpPr>
      <xdr:spPr>
        <a:xfrm>
          <a:off x="6934200" y="239264825"/>
          <a:ext cx="2622550" cy="10953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Ｃ．（株）建設技術研究所</a:t>
          </a:r>
          <a:endParaRPr kumimoji="1" lang="en-US" altLang="ja-JP" sz="1400"/>
        </a:p>
        <a:p>
          <a:endParaRPr kumimoji="1" lang="en-US" altLang="ja-JP" sz="1400"/>
        </a:p>
        <a:p>
          <a:pPr algn="ctr"/>
          <a:r>
            <a:rPr kumimoji="1" lang="en-US" altLang="ja-JP" sz="1400"/>
            <a:t>〔13</a:t>
          </a:r>
          <a:r>
            <a:rPr kumimoji="1" lang="ja-JP" altLang="en-US" sz="1400"/>
            <a:t>百万円</a:t>
          </a:r>
          <a:r>
            <a:rPr kumimoji="1" lang="en-US" altLang="ja-JP" sz="1400"/>
            <a:t>〕</a:t>
          </a:r>
          <a:endParaRPr kumimoji="1" lang="ja-JP" altLang="en-US" sz="1400"/>
        </a:p>
      </xdr:txBody>
    </xdr:sp>
    <xdr:clientData/>
  </xdr:twoCellAnchor>
  <xdr:twoCellAnchor>
    <xdr:from>
      <xdr:col>34</xdr:col>
      <xdr:colOff>41275</xdr:colOff>
      <xdr:row>759</xdr:row>
      <xdr:rowOff>228600</xdr:rowOff>
    </xdr:from>
    <xdr:to>
      <xdr:col>47</xdr:col>
      <xdr:colOff>19050</xdr:colOff>
      <xdr:row>762</xdr:row>
      <xdr:rowOff>266700</xdr:rowOff>
    </xdr:to>
    <xdr:sp macro="" textlink="">
      <xdr:nvSpPr>
        <xdr:cNvPr id="8" name="テキスト ボックス 7"/>
        <xdr:cNvSpPr txBox="1"/>
      </xdr:nvSpPr>
      <xdr:spPr>
        <a:xfrm>
          <a:off x="6842125" y="240030000"/>
          <a:ext cx="2578100" cy="10858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Ｄ．（株）建設技術研究所</a:t>
          </a:r>
          <a:endParaRPr kumimoji="1" lang="en-US" altLang="ja-JP" sz="1400"/>
        </a:p>
        <a:p>
          <a:endParaRPr kumimoji="1" lang="en-US" altLang="ja-JP" sz="1400"/>
        </a:p>
        <a:p>
          <a:pPr algn="ctr"/>
          <a:r>
            <a:rPr kumimoji="1" lang="en-US" altLang="ja-JP" sz="1400"/>
            <a:t>〔18</a:t>
          </a:r>
          <a:r>
            <a:rPr kumimoji="1" lang="ja-JP" altLang="en-US" sz="1400"/>
            <a:t>百万円</a:t>
          </a:r>
          <a:r>
            <a:rPr kumimoji="1" lang="en-US" altLang="ja-JP" sz="1400"/>
            <a:t>〕</a:t>
          </a:r>
          <a:endParaRPr kumimoji="1" lang="ja-JP" altLang="en-US" sz="1400"/>
        </a:p>
      </xdr:txBody>
    </xdr:sp>
    <xdr:clientData/>
  </xdr:twoCellAnchor>
  <xdr:twoCellAnchor>
    <xdr:from>
      <xdr:col>34</xdr:col>
      <xdr:colOff>28575</xdr:colOff>
      <xdr:row>766</xdr:row>
      <xdr:rowOff>28575</xdr:rowOff>
    </xdr:from>
    <xdr:to>
      <xdr:col>47</xdr:col>
      <xdr:colOff>9525</xdr:colOff>
      <xdr:row>769</xdr:row>
      <xdr:rowOff>63500</xdr:rowOff>
    </xdr:to>
    <xdr:sp macro="" textlink="">
      <xdr:nvSpPr>
        <xdr:cNvPr id="10" name="テキスト ボックス 9"/>
        <xdr:cNvSpPr txBox="1"/>
      </xdr:nvSpPr>
      <xdr:spPr>
        <a:xfrm>
          <a:off x="6937375" y="243690775"/>
          <a:ext cx="2622550" cy="98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400"/>
            <a:t>職員旅費等</a:t>
          </a:r>
          <a:endParaRPr kumimoji="1" lang="en-US" altLang="ja-JP" sz="1400"/>
        </a:p>
        <a:p>
          <a:endParaRPr kumimoji="1" lang="en-US" altLang="ja-JP" sz="1400"/>
        </a:p>
        <a:p>
          <a:pPr algn="ctr"/>
          <a:r>
            <a:rPr kumimoji="1" lang="en-US" altLang="ja-JP" sz="1400"/>
            <a:t>〔1</a:t>
          </a:r>
          <a:r>
            <a:rPr kumimoji="1" lang="ja-JP" altLang="en-US" sz="1400"/>
            <a:t>百万円</a:t>
          </a:r>
          <a:r>
            <a:rPr kumimoji="1" lang="en-US" altLang="ja-JP" sz="1400"/>
            <a:t>〕</a:t>
          </a:r>
          <a:endParaRPr kumimoji="1" lang="ja-JP" altLang="en-US" sz="1400"/>
        </a:p>
      </xdr:txBody>
    </xdr:sp>
    <xdr:clientData/>
  </xdr:twoCellAnchor>
  <xdr:twoCellAnchor>
    <xdr:from>
      <xdr:col>10</xdr:col>
      <xdr:colOff>47625</xdr:colOff>
      <xdr:row>741</xdr:row>
      <xdr:rowOff>346075</xdr:rowOff>
    </xdr:from>
    <xdr:to>
      <xdr:col>23</xdr:col>
      <xdr:colOff>28575</xdr:colOff>
      <xdr:row>745</xdr:row>
      <xdr:rowOff>12700</xdr:rowOff>
    </xdr:to>
    <xdr:sp macro="" textlink="">
      <xdr:nvSpPr>
        <xdr:cNvPr id="11" name="テキスト ボックス 10"/>
        <xdr:cNvSpPr txBox="1"/>
      </xdr:nvSpPr>
      <xdr:spPr>
        <a:xfrm>
          <a:off x="2079625" y="234280075"/>
          <a:ext cx="2622550" cy="10890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400"/>
            <a:t>国土交通省</a:t>
          </a:r>
          <a:endParaRPr kumimoji="1" lang="en-US" altLang="ja-JP" sz="1400"/>
        </a:p>
        <a:p>
          <a:endParaRPr kumimoji="1" lang="en-US" altLang="ja-JP" sz="1400"/>
        </a:p>
        <a:p>
          <a:pPr algn="ctr"/>
          <a:r>
            <a:rPr kumimoji="1" lang="en-US" altLang="ja-JP" sz="1400"/>
            <a:t>〔85</a:t>
          </a:r>
          <a:r>
            <a:rPr kumimoji="1" lang="ja-JP" altLang="en-US" sz="1400"/>
            <a:t>百万円</a:t>
          </a:r>
          <a:r>
            <a:rPr kumimoji="1" lang="en-US" altLang="ja-JP" sz="1400"/>
            <a:t>〕</a:t>
          </a:r>
          <a:endParaRPr kumimoji="1" lang="ja-JP" altLang="en-US" sz="1400"/>
        </a:p>
      </xdr:txBody>
    </xdr:sp>
    <xdr:clientData/>
  </xdr:twoCellAnchor>
  <xdr:twoCellAnchor>
    <xdr:from>
      <xdr:col>16</xdr:col>
      <xdr:colOff>139700</xdr:colOff>
      <xdr:row>745</xdr:row>
      <xdr:rowOff>12700</xdr:rowOff>
    </xdr:from>
    <xdr:to>
      <xdr:col>16</xdr:col>
      <xdr:colOff>139700</xdr:colOff>
      <xdr:row>767</xdr:row>
      <xdr:rowOff>304800</xdr:rowOff>
    </xdr:to>
    <xdr:cxnSp macro="">
      <xdr:nvCxnSpPr>
        <xdr:cNvPr id="13" name="直線コネクタ 12"/>
        <xdr:cNvCxnSpPr>
          <a:stCxn id="11" idx="2"/>
        </xdr:cNvCxnSpPr>
      </xdr:nvCxnSpPr>
      <xdr:spPr>
        <a:xfrm>
          <a:off x="3390900" y="235369100"/>
          <a:ext cx="0" cy="891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114300</xdr:colOff>
      <xdr:row>745</xdr:row>
      <xdr:rowOff>152400</xdr:rowOff>
    </xdr:from>
    <xdr:to>
      <xdr:col>47</xdr:col>
      <xdr:colOff>63500</xdr:colOff>
      <xdr:row>747</xdr:row>
      <xdr:rowOff>88900</xdr:rowOff>
    </xdr:to>
    <xdr:sp macro="" textlink="">
      <xdr:nvSpPr>
        <xdr:cNvPr id="20" name="正方形/長方形 19"/>
        <xdr:cNvSpPr/>
      </xdr:nvSpPr>
      <xdr:spPr>
        <a:xfrm>
          <a:off x="7023100" y="235508800"/>
          <a:ext cx="25908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入札契約改善推進事業選定事務局運営、報告書のとりまとめ</a:t>
          </a:r>
          <a:endParaRPr kumimoji="1" lang="en-US" altLang="ja-JP" sz="1200">
            <a:solidFill>
              <a:sysClr val="windowText" lastClr="000000"/>
            </a:solidFill>
          </a:endParaRPr>
        </a:p>
        <a:p>
          <a:pPr algn="l"/>
          <a:endParaRPr kumimoji="1" lang="ja-JP" altLang="en-US" sz="1100"/>
        </a:p>
      </xdr:txBody>
    </xdr:sp>
    <xdr:clientData/>
  </xdr:twoCellAnchor>
  <xdr:twoCellAnchor>
    <xdr:from>
      <xdr:col>33</xdr:col>
      <xdr:colOff>165100</xdr:colOff>
      <xdr:row>741</xdr:row>
      <xdr:rowOff>12700</xdr:rowOff>
    </xdr:from>
    <xdr:to>
      <xdr:col>46</xdr:col>
      <xdr:colOff>114300</xdr:colOff>
      <xdr:row>741</xdr:row>
      <xdr:rowOff>330200</xdr:rowOff>
    </xdr:to>
    <xdr:sp macro="" textlink="">
      <xdr:nvSpPr>
        <xdr:cNvPr id="21" name="正方形/長方形 20"/>
        <xdr:cNvSpPr/>
      </xdr:nvSpPr>
      <xdr:spPr>
        <a:xfrm>
          <a:off x="6870700" y="233946700"/>
          <a:ext cx="25908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34</xdr:col>
      <xdr:colOff>12700</xdr:colOff>
      <xdr:row>745</xdr:row>
      <xdr:rowOff>76200</xdr:rowOff>
    </xdr:from>
    <xdr:to>
      <xdr:col>47</xdr:col>
      <xdr:colOff>50800</xdr:colOff>
      <xdr:row>747</xdr:row>
      <xdr:rowOff>63500</xdr:rowOff>
    </xdr:to>
    <xdr:sp macro="" textlink="">
      <xdr:nvSpPr>
        <xdr:cNvPr id="23" name="大かっこ 22"/>
        <xdr:cNvSpPr/>
      </xdr:nvSpPr>
      <xdr:spPr>
        <a:xfrm>
          <a:off x="6921500" y="235432600"/>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748</xdr:row>
      <xdr:rowOff>88900</xdr:rowOff>
    </xdr:from>
    <xdr:to>
      <xdr:col>46</xdr:col>
      <xdr:colOff>152400</xdr:colOff>
      <xdr:row>749</xdr:row>
      <xdr:rowOff>12700</xdr:rowOff>
    </xdr:to>
    <xdr:sp macro="" textlink="">
      <xdr:nvSpPr>
        <xdr:cNvPr id="26" name="正方形/長方形 25"/>
        <xdr:cNvSpPr/>
      </xdr:nvSpPr>
      <xdr:spPr>
        <a:xfrm>
          <a:off x="6908800" y="2365121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34</xdr:col>
      <xdr:colOff>50800</xdr:colOff>
      <xdr:row>752</xdr:row>
      <xdr:rowOff>63500</xdr:rowOff>
    </xdr:from>
    <xdr:to>
      <xdr:col>47</xdr:col>
      <xdr:colOff>0</xdr:colOff>
      <xdr:row>754</xdr:row>
      <xdr:rowOff>139700</xdr:rowOff>
    </xdr:to>
    <xdr:sp macro="" textlink="">
      <xdr:nvSpPr>
        <xdr:cNvPr id="27" name="正方形/長方形 26"/>
        <xdr:cNvSpPr/>
      </xdr:nvSpPr>
      <xdr:spPr>
        <a:xfrm>
          <a:off x="6959600" y="237909100"/>
          <a:ext cx="2590800" cy="787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専門家等を派遣し、課題整理、改善する入札契約方式等において必要となる諸手続の支援</a:t>
          </a:r>
          <a:endParaRPr kumimoji="1" lang="en-US" altLang="ja-JP" sz="1200">
            <a:solidFill>
              <a:sysClr val="windowText" lastClr="000000"/>
            </a:solidFill>
          </a:endParaRPr>
        </a:p>
        <a:p>
          <a:pPr algn="l"/>
          <a:endParaRPr kumimoji="1" lang="ja-JP" altLang="en-US" sz="1100"/>
        </a:p>
      </xdr:txBody>
    </xdr:sp>
    <xdr:clientData/>
  </xdr:twoCellAnchor>
  <xdr:twoCellAnchor>
    <xdr:from>
      <xdr:col>33</xdr:col>
      <xdr:colOff>177800</xdr:colOff>
      <xdr:row>752</xdr:row>
      <xdr:rowOff>50800</xdr:rowOff>
    </xdr:from>
    <xdr:to>
      <xdr:col>47</xdr:col>
      <xdr:colOff>12700</xdr:colOff>
      <xdr:row>754</xdr:row>
      <xdr:rowOff>38100</xdr:rowOff>
    </xdr:to>
    <xdr:sp macro="" textlink="">
      <xdr:nvSpPr>
        <xdr:cNvPr id="28" name="大かっこ 27"/>
        <xdr:cNvSpPr/>
      </xdr:nvSpPr>
      <xdr:spPr>
        <a:xfrm>
          <a:off x="6883400" y="237896400"/>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755</xdr:row>
      <xdr:rowOff>114300</xdr:rowOff>
    </xdr:from>
    <xdr:to>
      <xdr:col>46</xdr:col>
      <xdr:colOff>101600</xdr:colOff>
      <xdr:row>756</xdr:row>
      <xdr:rowOff>38100</xdr:rowOff>
    </xdr:to>
    <xdr:sp macro="" textlink="">
      <xdr:nvSpPr>
        <xdr:cNvPr id="29" name="正方形/長方形 28"/>
        <xdr:cNvSpPr/>
      </xdr:nvSpPr>
      <xdr:spPr>
        <a:xfrm>
          <a:off x="6858000" y="2390267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34</xdr:col>
      <xdr:colOff>38100</xdr:colOff>
      <xdr:row>757</xdr:row>
      <xdr:rowOff>520700</xdr:rowOff>
    </xdr:from>
    <xdr:to>
      <xdr:col>46</xdr:col>
      <xdr:colOff>190500</xdr:colOff>
      <xdr:row>758</xdr:row>
      <xdr:rowOff>495300</xdr:rowOff>
    </xdr:to>
    <xdr:sp macro="" textlink="">
      <xdr:nvSpPr>
        <xdr:cNvPr id="30" name="正方形/長方形 29"/>
        <xdr:cNvSpPr/>
      </xdr:nvSpPr>
      <xdr:spPr>
        <a:xfrm>
          <a:off x="6946900" y="240461800"/>
          <a:ext cx="25908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入札契約制度に関する調査の回答結果の集計・整理等</a:t>
          </a:r>
          <a:endParaRPr kumimoji="1" lang="en-US" altLang="ja-JP" sz="1200">
            <a:solidFill>
              <a:sysClr val="windowText" lastClr="000000"/>
            </a:solidFill>
          </a:endParaRPr>
        </a:p>
        <a:p>
          <a:pPr algn="l"/>
          <a:endParaRPr kumimoji="1" lang="ja-JP" altLang="en-US" sz="1100"/>
        </a:p>
      </xdr:txBody>
    </xdr:sp>
    <xdr:clientData/>
  </xdr:twoCellAnchor>
  <xdr:twoCellAnchor>
    <xdr:from>
      <xdr:col>33</xdr:col>
      <xdr:colOff>190500</xdr:colOff>
      <xdr:row>757</xdr:row>
      <xdr:rowOff>495300</xdr:rowOff>
    </xdr:from>
    <xdr:to>
      <xdr:col>47</xdr:col>
      <xdr:colOff>25400</xdr:colOff>
      <xdr:row>758</xdr:row>
      <xdr:rowOff>419100</xdr:rowOff>
    </xdr:to>
    <xdr:sp macro="" textlink="">
      <xdr:nvSpPr>
        <xdr:cNvPr id="31" name="大かっこ 30"/>
        <xdr:cNvSpPr/>
      </xdr:nvSpPr>
      <xdr:spPr>
        <a:xfrm>
          <a:off x="6896100" y="240436400"/>
          <a:ext cx="2679700" cy="596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127000</xdr:colOff>
      <xdr:row>758</xdr:row>
      <xdr:rowOff>660400</xdr:rowOff>
    </xdr:from>
    <xdr:to>
      <xdr:col>46</xdr:col>
      <xdr:colOff>76200</xdr:colOff>
      <xdr:row>759</xdr:row>
      <xdr:rowOff>266700</xdr:rowOff>
    </xdr:to>
    <xdr:sp macro="" textlink="">
      <xdr:nvSpPr>
        <xdr:cNvPr id="32" name="正方形/長方形 31"/>
        <xdr:cNvSpPr/>
      </xdr:nvSpPr>
      <xdr:spPr>
        <a:xfrm>
          <a:off x="6832600" y="2412746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34</xdr:col>
      <xdr:colOff>88900</xdr:colOff>
      <xdr:row>762</xdr:row>
      <xdr:rowOff>368300</xdr:rowOff>
    </xdr:from>
    <xdr:to>
      <xdr:col>47</xdr:col>
      <xdr:colOff>38100</xdr:colOff>
      <xdr:row>765</xdr:row>
      <xdr:rowOff>0</xdr:rowOff>
    </xdr:to>
    <xdr:sp macro="" textlink="">
      <xdr:nvSpPr>
        <xdr:cNvPr id="33" name="正方形/長方形 32"/>
        <xdr:cNvSpPr/>
      </xdr:nvSpPr>
      <xdr:spPr>
        <a:xfrm>
          <a:off x="6997700" y="242697000"/>
          <a:ext cx="25908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発注体制の補完や事務の効率化に向けた調査・分析等</a:t>
          </a:r>
          <a:endParaRPr kumimoji="1" lang="en-US" altLang="ja-JP" sz="1200">
            <a:solidFill>
              <a:sysClr val="windowText" lastClr="000000"/>
            </a:solidFill>
          </a:endParaRPr>
        </a:p>
        <a:p>
          <a:pPr algn="l"/>
          <a:endParaRPr kumimoji="1" lang="ja-JP" altLang="en-US" sz="1100"/>
        </a:p>
      </xdr:txBody>
    </xdr:sp>
    <xdr:clientData/>
  </xdr:twoCellAnchor>
  <xdr:twoCellAnchor>
    <xdr:from>
      <xdr:col>34</xdr:col>
      <xdr:colOff>25400</xdr:colOff>
      <xdr:row>762</xdr:row>
      <xdr:rowOff>355600</xdr:rowOff>
    </xdr:from>
    <xdr:to>
      <xdr:col>47</xdr:col>
      <xdr:colOff>63500</xdr:colOff>
      <xdr:row>764</xdr:row>
      <xdr:rowOff>254000</xdr:rowOff>
    </xdr:to>
    <xdr:sp macro="" textlink="">
      <xdr:nvSpPr>
        <xdr:cNvPr id="34" name="大かっこ 33"/>
        <xdr:cNvSpPr/>
      </xdr:nvSpPr>
      <xdr:spPr>
        <a:xfrm>
          <a:off x="6934200" y="242684300"/>
          <a:ext cx="2679700" cy="596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139700</xdr:colOff>
      <xdr:row>767</xdr:row>
      <xdr:rowOff>304800</xdr:rowOff>
    </xdr:from>
    <xdr:to>
      <xdr:col>34</xdr:col>
      <xdr:colOff>33338</xdr:colOff>
      <xdr:row>768</xdr:row>
      <xdr:rowOff>9525</xdr:rowOff>
    </xdr:to>
    <xdr:cxnSp macro="">
      <xdr:nvCxnSpPr>
        <xdr:cNvPr id="39" name="直線コネクタ 38"/>
        <xdr:cNvCxnSpPr/>
      </xdr:nvCxnSpPr>
      <xdr:spPr>
        <a:xfrm>
          <a:off x="3340100" y="242792250"/>
          <a:ext cx="349408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761</xdr:row>
      <xdr:rowOff>123825</xdr:rowOff>
    </xdr:from>
    <xdr:to>
      <xdr:col>34</xdr:col>
      <xdr:colOff>36513</xdr:colOff>
      <xdr:row>761</xdr:row>
      <xdr:rowOff>142875</xdr:rowOff>
    </xdr:to>
    <xdr:cxnSp macro="">
      <xdr:nvCxnSpPr>
        <xdr:cNvPr id="48" name="直線コネクタ 47"/>
        <xdr:cNvCxnSpPr/>
      </xdr:nvCxnSpPr>
      <xdr:spPr>
        <a:xfrm>
          <a:off x="3343275" y="240525300"/>
          <a:ext cx="349408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756</xdr:row>
      <xdr:rowOff>647700</xdr:rowOff>
    </xdr:from>
    <xdr:to>
      <xdr:col>34</xdr:col>
      <xdr:colOff>36513</xdr:colOff>
      <xdr:row>757</xdr:row>
      <xdr:rowOff>0</xdr:rowOff>
    </xdr:to>
    <xdr:cxnSp macro="">
      <xdr:nvCxnSpPr>
        <xdr:cNvPr id="50" name="直線コネクタ 49"/>
        <xdr:cNvCxnSpPr/>
      </xdr:nvCxnSpPr>
      <xdr:spPr>
        <a:xfrm>
          <a:off x="3343275" y="238448850"/>
          <a:ext cx="349408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133350</xdr:colOff>
      <xdr:row>750</xdr:row>
      <xdr:rowOff>180975</xdr:rowOff>
    </xdr:from>
    <xdr:to>
      <xdr:col>34</xdr:col>
      <xdr:colOff>26988</xdr:colOff>
      <xdr:row>750</xdr:row>
      <xdr:rowOff>200025</xdr:rowOff>
    </xdr:to>
    <xdr:cxnSp macro="">
      <xdr:nvCxnSpPr>
        <xdr:cNvPr id="51" name="直線コネクタ 50"/>
        <xdr:cNvCxnSpPr/>
      </xdr:nvCxnSpPr>
      <xdr:spPr>
        <a:xfrm>
          <a:off x="3333750" y="235867575"/>
          <a:ext cx="349408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28575</xdr:colOff>
      <xdr:row>743</xdr:row>
      <xdr:rowOff>257175</xdr:rowOff>
    </xdr:from>
    <xdr:to>
      <xdr:col>34</xdr:col>
      <xdr:colOff>0</xdr:colOff>
      <xdr:row>743</xdr:row>
      <xdr:rowOff>269015</xdr:rowOff>
    </xdr:to>
    <xdr:cxnSp macro="">
      <xdr:nvCxnSpPr>
        <xdr:cNvPr id="53" name="直線コネクタ 52"/>
        <xdr:cNvCxnSpPr/>
      </xdr:nvCxnSpPr>
      <xdr:spPr>
        <a:xfrm>
          <a:off x="4629150" y="233476800"/>
          <a:ext cx="2171700" cy="11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4" sqref="A4:F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349</v>
      </c>
      <c r="AT2" s="940"/>
      <c r="AU2" s="940"/>
      <c r="AV2" s="52" t="str">
        <f>IF(AW2="", "", "-")</f>
        <v/>
      </c>
      <c r="AW2" s="911"/>
      <c r="AX2" s="911"/>
    </row>
    <row r="3" spans="1:50" ht="21" customHeight="1" thickBot="1">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640</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4.25" customHeight="1">
      <c r="A7" s="495" t="s">
        <v>22</v>
      </c>
      <c r="B7" s="496"/>
      <c r="C7" s="496"/>
      <c r="D7" s="496"/>
      <c r="E7" s="496"/>
      <c r="F7" s="497"/>
      <c r="G7" s="498" t="s">
        <v>629</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国土強靱化施策、地方創生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572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573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71</v>
      </c>
      <c r="Q13" s="658"/>
      <c r="R13" s="658"/>
      <c r="S13" s="658"/>
      <c r="T13" s="658"/>
      <c r="U13" s="658"/>
      <c r="V13" s="659"/>
      <c r="W13" s="657">
        <v>70</v>
      </c>
      <c r="X13" s="658"/>
      <c r="Y13" s="658"/>
      <c r="Z13" s="658"/>
      <c r="AA13" s="658"/>
      <c r="AB13" s="658"/>
      <c r="AC13" s="659"/>
      <c r="AD13" s="657">
        <v>96</v>
      </c>
      <c r="AE13" s="658"/>
      <c r="AF13" s="658"/>
      <c r="AG13" s="658"/>
      <c r="AH13" s="658"/>
      <c r="AI13" s="658"/>
      <c r="AJ13" s="659"/>
      <c r="AK13" s="657">
        <v>41</v>
      </c>
      <c r="AL13" s="658"/>
      <c r="AM13" s="658"/>
      <c r="AN13" s="658"/>
      <c r="AO13" s="658"/>
      <c r="AP13" s="658"/>
      <c r="AQ13" s="659"/>
      <c r="AR13" s="919">
        <v>81</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71</v>
      </c>
      <c r="Q18" s="879"/>
      <c r="R18" s="879"/>
      <c r="S18" s="879"/>
      <c r="T18" s="879"/>
      <c r="U18" s="879"/>
      <c r="V18" s="880"/>
      <c r="W18" s="878">
        <f>SUM(W13:AC17)</f>
        <v>70</v>
      </c>
      <c r="X18" s="879"/>
      <c r="Y18" s="879"/>
      <c r="Z18" s="879"/>
      <c r="AA18" s="879"/>
      <c r="AB18" s="879"/>
      <c r="AC18" s="880"/>
      <c r="AD18" s="878">
        <f>SUM(AD13:AJ17)</f>
        <v>96</v>
      </c>
      <c r="AE18" s="879"/>
      <c r="AF18" s="879"/>
      <c r="AG18" s="879"/>
      <c r="AH18" s="879"/>
      <c r="AI18" s="879"/>
      <c r="AJ18" s="880"/>
      <c r="AK18" s="878">
        <f>SUM(AK13:AQ17)</f>
        <v>41</v>
      </c>
      <c r="AL18" s="879"/>
      <c r="AM18" s="879"/>
      <c r="AN18" s="879"/>
      <c r="AO18" s="879"/>
      <c r="AP18" s="879"/>
      <c r="AQ18" s="880"/>
      <c r="AR18" s="878">
        <f>SUM(AR13:AX17)</f>
        <v>81</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71</v>
      </c>
      <c r="Q19" s="658"/>
      <c r="R19" s="658"/>
      <c r="S19" s="658"/>
      <c r="T19" s="658"/>
      <c r="U19" s="658"/>
      <c r="V19" s="659"/>
      <c r="W19" s="657">
        <v>66</v>
      </c>
      <c r="X19" s="658"/>
      <c r="Y19" s="658"/>
      <c r="Z19" s="658"/>
      <c r="AA19" s="658"/>
      <c r="AB19" s="658"/>
      <c r="AC19" s="659"/>
      <c r="AD19" s="657">
        <v>85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0.94285714285714284</v>
      </c>
      <c r="X20" s="318"/>
      <c r="Y20" s="318"/>
      <c r="Z20" s="318"/>
      <c r="AA20" s="318"/>
      <c r="AB20" s="318"/>
      <c r="AC20" s="318"/>
      <c r="AD20" s="318">
        <f t="shared" ref="AD20" si="1">IF(AD18=0, "-", SUM(AD19)/AD18)</f>
        <v>0.88541666666666663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0.94285714285714284</v>
      </c>
      <c r="X21" s="318"/>
      <c r="Y21" s="318"/>
      <c r="Z21" s="318"/>
      <c r="AA21" s="318"/>
      <c r="AB21" s="318"/>
      <c r="AC21" s="318"/>
      <c r="AD21" s="318">
        <f t="shared" ref="AD21" si="3">IF(AD19=0, "-", SUM(AD19)/SUM(AD13,AD14))</f>
        <v>0.88541666666666663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633</v>
      </c>
      <c r="H23" s="953"/>
      <c r="I23" s="953"/>
      <c r="J23" s="953"/>
      <c r="K23" s="953"/>
      <c r="L23" s="953"/>
      <c r="M23" s="953"/>
      <c r="N23" s="953"/>
      <c r="O23" s="954"/>
      <c r="P23" s="919">
        <v>40</v>
      </c>
      <c r="Q23" s="920"/>
      <c r="R23" s="920"/>
      <c r="S23" s="920"/>
      <c r="T23" s="920"/>
      <c r="U23" s="920"/>
      <c r="V23" s="937"/>
      <c r="W23" s="919">
        <v>80</v>
      </c>
      <c r="X23" s="920"/>
      <c r="Y23" s="920"/>
      <c r="Z23" s="920"/>
      <c r="AA23" s="920"/>
      <c r="AB23" s="920"/>
      <c r="AC23" s="937"/>
      <c r="AD23" s="974" t="s">
        <v>638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632</v>
      </c>
      <c r="H24" s="956"/>
      <c r="I24" s="956"/>
      <c r="J24" s="956"/>
      <c r="K24" s="956"/>
      <c r="L24" s="956"/>
      <c r="M24" s="956"/>
      <c r="N24" s="956"/>
      <c r="O24" s="957"/>
      <c r="P24" s="657">
        <v>1</v>
      </c>
      <c r="Q24" s="658"/>
      <c r="R24" s="658"/>
      <c r="S24" s="658"/>
      <c r="T24" s="658"/>
      <c r="U24" s="658"/>
      <c r="V24" s="659"/>
      <c r="W24" s="657">
        <v>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c r="A27" s="967"/>
      <c r="B27" s="968"/>
      <c r="C27" s="968"/>
      <c r="D27" s="968"/>
      <c r="E27" s="968"/>
      <c r="F27" s="969"/>
      <c r="G27" s="955" t="s">
        <v>631</v>
      </c>
      <c r="H27" s="956"/>
      <c r="I27" s="956"/>
      <c r="J27" s="956"/>
      <c r="K27" s="956"/>
      <c r="L27" s="956"/>
      <c r="M27" s="956"/>
      <c r="N27" s="956"/>
      <c r="O27" s="957"/>
      <c r="P27" s="657">
        <v>0</v>
      </c>
      <c r="Q27" s="658"/>
      <c r="R27" s="658"/>
      <c r="S27" s="658"/>
      <c r="T27" s="658"/>
      <c r="U27" s="658"/>
      <c r="V27" s="659"/>
      <c r="W27" s="657">
        <v>0</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456</v>
      </c>
      <c r="H29" s="962"/>
      <c r="I29" s="962"/>
      <c r="J29" s="962"/>
      <c r="K29" s="962"/>
      <c r="L29" s="962"/>
      <c r="M29" s="962"/>
      <c r="N29" s="962"/>
      <c r="O29" s="963"/>
      <c r="P29" s="657">
        <f>AK13</f>
        <v>41</v>
      </c>
      <c r="Q29" s="658"/>
      <c r="R29" s="658"/>
      <c r="S29" s="658"/>
      <c r="T29" s="658"/>
      <c r="U29" s="658"/>
      <c r="V29" s="659"/>
      <c r="W29" s="933">
        <f>AR13</f>
        <v>81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c r="A32" s="403"/>
      <c r="B32" s="401"/>
      <c r="C32" s="401"/>
      <c r="D32" s="401"/>
      <c r="E32" s="401"/>
      <c r="F32" s="402"/>
      <c r="G32" s="564" t="s">
        <v>576</v>
      </c>
      <c r="H32" s="565"/>
      <c r="I32" s="565"/>
      <c r="J32" s="565"/>
      <c r="K32" s="565"/>
      <c r="L32" s="565"/>
      <c r="M32" s="565"/>
      <c r="N32" s="565"/>
      <c r="O32" s="566"/>
      <c r="P32" s="105" t="s">
        <v>577</v>
      </c>
      <c r="Q32" s="105"/>
      <c r="R32" s="105"/>
      <c r="S32" s="105"/>
      <c r="T32" s="105"/>
      <c r="U32" s="105"/>
      <c r="V32" s="105"/>
      <c r="W32" s="105"/>
      <c r="X32" s="106"/>
      <c r="Y32" s="471" t="s">
        <v>12</v>
      </c>
      <c r="Z32" s="531"/>
      <c r="AA32" s="532"/>
      <c r="AB32" s="461" t="s">
        <v>575</v>
      </c>
      <c r="AC32" s="461"/>
      <c r="AD32" s="461"/>
      <c r="AE32" s="218">
        <v>33</v>
      </c>
      <c r="AF32" s="219"/>
      <c r="AG32" s="219"/>
      <c r="AH32" s="219"/>
      <c r="AI32" s="218">
        <v>45</v>
      </c>
      <c r="AJ32" s="219"/>
      <c r="AK32" s="219"/>
      <c r="AL32" s="219"/>
      <c r="AM32" s="218">
        <v>67</v>
      </c>
      <c r="AN32" s="219"/>
      <c r="AO32" s="219"/>
      <c r="AP32" s="219"/>
      <c r="AQ32" s="340" t="s">
        <v>624</v>
      </c>
      <c r="AR32" s="207"/>
      <c r="AS32" s="207"/>
      <c r="AT32" s="341"/>
      <c r="AU32" s="219"/>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575</v>
      </c>
      <c r="AC33" s="523"/>
      <c r="AD33" s="523"/>
      <c r="AE33" s="218">
        <v>30</v>
      </c>
      <c r="AF33" s="219"/>
      <c r="AG33" s="219"/>
      <c r="AH33" s="219"/>
      <c r="AI33" s="218">
        <v>60</v>
      </c>
      <c r="AJ33" s="219"/>
      <c r="AK33" s="219"/>
      <c r="AL33" s="219"/>
      <c r="AM33" s="218">
        <v>80</v>
      </c>
      <c r="AN33" s="219"/>
      <c r="AO33" s="219"/>
      <c r="AP33" s="219"/>
      <c r="AQ33" s="340" t="s">
        <v>624</v>
      </c>
      <c r="AR33" s="207"/>
      <c r="AS33" s="207"/>
      <c r="AT33" s="341"/>
      <c r="AU33" s="219">
        <v>100</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110</v>
      </c>
      <c r="AF34" s="219"/>
      <c r="AG34" s="219"/>
      <c r="AH34" s="219"/>
      <c r="AI34" s="218">
        <v>75</v>
      </c>
      <c r="AJ34" s="219"/>
      <c r="AK34" s="219"/>
      <c r="AL34" s="219"/>
      <c r="AM34" s="218">
        <v>84</v>
      </c>
      <c r="AN34" s="219"/>
      <c r="AO34" s="219"/>
      <c r="AP34" s="219"/>
      <c r="AQ34" s="340" t="s">
        <v>624</v>
      </c>
      <c r="AR34" s="207"/>
      <c r="AS34" s="207"/>
      <c r="AT34" s="341"/>
      <c r="AU34" s="219"/>
      <c r="AV34" s="219"/>
      <c r="AW34" s="219"/>
      <c r="AX34" s="221"/>
    </row>
    <row r="35" spans="1:50" ht="23.25" customHeight="1">
      <c r="A35" s="226" t="s">
        <v>503</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c r="A101" s="422"/>
      <c r="B101" s="423"/>
      <c r="C101" s="423"/>
      <c r="D101" s="423"/>
      <c r="E101" s="423"/>
      <c r="F101" s="424"/>
      <c r="G101" s="105" t="s">
        <v>579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575</v>
      </c>
      <c r="AC101" s="461"/>
      <c r="AD101" s="461"/>
      <c r="AE101" s="218">
        <v>5</v>
      </c>
      <c r="AF101" s="219"/>
      <c r="AG101" s="219"/>
      <c r="AH101" s="220"/>
      <c r="AI101" s="218">
        <v>5</v>
      </c>
      <c r="AJ101" s="219"/>
      <c r="AK101" s="219"/>
      <c r="AL101" s="220"/>
      <c r="AM101" s="218">
        <v>4</v>
      </c>
      <c r="AN101" s="219"/>
      <c r="AO101" s="219"/>
      <c r="AP101" s="220"/>
      <c r="AQ101" s="218"/>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575</v>
      </c>
      <c r="AC102" s="461"/>
      <c r="AD102" s="461"/>
      <c r="AE102" s="418">
        <v>5</v>
      </c>
      <c r="AF102" s="418"/>
      <c r="AG102" s="418"/>
      <c r="AH102" s="418"/>
      <c r="AI102" s="418">
        <v>5</v>
      </c>
      <c r="AJ102" s="418"/>
      <c r="AK102" s="418"/>
      <c r="AL102" s="418"/>
      <c r="AM102" s="418">
        <v>5</v>
      </c>
      <c r="AN102" s="418"/>
      <c r="AO102" s="418"/>
      <c r="AP102" s="418"/>
      <c r="AQ102" s="273">
        <v>3</v>
      </c>
      <c r="AR102" s="274"/>
      <c r="AS102" s="274"/>
      <c r="AT102" s="319"/>
      <c r="AU102" s="273"/>
      <c r="AV102" s="274"/>
      <c r="AW102" s="274"/>
      <c r="AX102" s="319"/>
    </row>
    <row r="103" spans="1:60" ht="31.5" hidden="1" customHeight="1">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c r="A116" s="439"/>
      <c r="B116" s="440"/>
      <c r="C116" s="440"/>
      <c r="D116" s="440"/>
      <c r="E116" s="440"/>
      <c r="F116" s="441"/>
      <c r="G116" s="393" t="s">
        <v>581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580</v>
      </c>
      <c r="AC116" s="463"/>
      <c r="AD116" s="464"/>
      <c r="AE116" s="418">
        <v>14</v>
      </c>
      <c r="AF116" s="418"/>
      <c r="AG116" s="418"/>
      <c r="AH116" s="418"/>
      <c r="AI116" s="418">
        <v>13</v>
      </c>
      <c r="AJ116" s="418"/>
      <c r="AK116" s="418"/>
      <c r="AL116" s="418"/>
      <c r="AM116" s="418">
        <v>21</v>
      </c>
      <c r="AN116" s="418"/>
      <c r="AO116" s="418"/>
      <c r="AP116" s="418"/>
      <c r="AQ116" s="218">
        <v>14</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582</v>
      </c>
      <c r="AC117" s="473"/>
      <c r="AD117" s="474"/>
      <c r="AE117" s="551" t="s">
        <v>635</v>
      </c>
      <c r="AF117" s="551"/>
      <c r="AG117" s="551"/>
      <c r="AH117" s="551"/>
      <c r="AI117" s="551" t="s">
        <v>630</v>
      </c>
      <c r="AJ117" s="551"/>
      <c r="AK117" s="551"/>
      <c r="AL117" s="551"/>
      <c r="AM117" s="551" t="s">
        <v>622</v>
      </c>
      <c r="AN117" s="551"/>
      <c r="AO117" s="551"/>
      <c r="AP117" s="551"/>
      <c r="AQ117" s="551" t="s">
        <v>623</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563</v>
      </c>
      <c r="B130" s="185"/>
      <c r="C130" s="184" t="s">
        <v>358</v>
      </c>
      <c r="D130" s="185"/>
      <c r="E130" s="169" t="s">
        <v>387</v>
      </c>
      <c r="F130" s="170"/>
      <c r="G130" s="171" t="s">
        <v>583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627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559</v>
      </c>
      <c r="D430" s="931"/>
      <c r="E430" s="174" t="s">
        <v>543</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587</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587</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587</v>
      </c>
      <c r="AE712" s="783"/>
      <c r="AF712" s="783"/>
      <c r="AG712" s="810" t="s">
        <v>609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587</v>
      </c>
      <c r="AE713" s="329"/>
      <c r="AF713" s="663"/>
      <c r="AG713" s="101" t="s">
        <v>609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613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587</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2"/>
      <c r="C726" s="815" t="s">
        <v>53</v>
      </c>
      <c r="D726" s="837"/>
      <c r="E726" s="837"/>
      <c r="F726" s="838"/>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t="s">
        <v>256</v>
      </c>
      <c r="B731" s="800"/>
      <c r="C731" s="800"/>
      <c r="D731" s="800"/>
      <c r="E731" s="801"/>
      <c r="F731" s="729" t="s">
        <v>636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83.25" customHeight="1" thickBot="1">
      <c r="A733" s="673" t="s">
        <v>637</v>
      </c>
      <c r="B733" s="674"/>
      <c r="C733" s="674"/>
      <c r="D733" s="674"/>
      <c r="E733" s="675"/>
      <c r="F733" s="637" t="s">
        <v>639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547</v>
      </c>
      <c r="B737" s="210"/>
      <c r="C737" s="210"/>
      <c r="D737" s="211"/>
      <c r="E737" s="990" t="s">
        <v>574</v>
      </c>
      <c r="F737" s="990"/>
      <c r="G737" s="990"/>
      <c r="H737" s="990"/>
      <c r="I737" s="990"/>
      <c r="J737" s="990"/>
      <c r="K737" s="990"/>
      <c r="L737" s="990"/>
      <c r="M737" s="990"/>
      <c r="N737" s="365" t="s">
        <v>540</v>
      </c>
      <c r="O737" s="365"/>
      <c r="P737" s="365"/>
      <c r="Q737" s="365"/>
      <c r="R737" s="990" t="s">
        <v>574</v>
      </c>
      <c r="S737" s="990"/>
      <c r="T737" s="990"/>
      <c r="U737" s="990"/>
      <c r="V737" s="990"/>
      <c r="W737" s="990"/>
      <c r="X737" s="990"/>
      <c r="Y737" s="990"/>
      <c r="Z737" s="990"/>
      <c r="AA737" s="365" t="s">
        <v>539</v>
      </c>
      <c r="AB737" s="365"/>
      <c r="AC737" s="365"/>
      <c r="AD737" s="365"/>
      <c r="AE737" s="990" t="s">
        <v>574</v>
      </c>
      <c r="AF737" s="990"/>
      <c r="AG737" s="990"/>
      <c r="AH737" s="990"/>
      <c r="AI737" s="990"/>
      <c r="AJ737" s="990"/>
      <c r="AK737" s="990"/>
      <c r="AL737" s="990"/>
      <c r="AM737" s="990"/>
      <c r="AN737" s="365" t="s">
        <v>538</v>
      </c>
      <c r="AO737" s="365"/>
      <c r="AP737" s="365"/>
      <c r="AQ737" s="365"/>
      <c r="AR737" s="982" t="s">
        <v>574</v>
      </c>
      <c r="AS737" s="983"/>
      <c r="AT737" s="983"/>
      <c r="AU737" s="983"/>
      <c r="AV737" s="983"/>
      <c r="AW737" s="983"/>
      <c r="AX737" s="984"/>
      <c r="AY737" s="89"/>
      <c r="AZ737" s="89"/>
    </row>
    <row r="738" spans="1:52" ht="24.75" customHeight="1">
      <c r="A738" s="991" t="s">
        <v>537</v>
      </c>
      <c r="B738" s="210"/>
      <c r="C738" s="210"/>
      <c r="D738" s="211"/>
      <c r="E738" s="990" t="s">
        <v>588</v>
      </c>
      <c r="F738" s="990"/>
      <c r="G738" s="990"/>
      <c r="H738" s="990"/>
      <c r="I738" s="990"/>
      <c r="J738" s="990"/>
      <c r="K738" s="990"/>
      <c r="L738" s="990"/>
      <c r="M738" s="990"/>
      <c r="N738" s="365" t="s">
        <v>536</v>
      </c>
      <c r="O738" s="365"/>
      <c r="P738" s="365"/>
      <c r="Q738" s="365"/>
      <c r="R738" s="990" t="s">
        <v>589</v>
      </c>
      <c r="S738" s="990"/>
      <c r="T738" s="990"/>
      <c r="U738" s="990"/>
      <c r="V738" s="990"/>
      <c r="W738" s="990"/>
      <c r="X738" s="990"/>
      <c r="Y738" s="990"/>
      <c r="Z738" s="990"/>
      <c r="AA738" s="365" t="s">
        <v>535</v>
      </c>
      <c r="AB738" s="365"/>
      <c r="AC738" s="365"/>
      <c r="AD738" s="365"/>
      <c r="AE738" s="990" t="s">
        <v>590</v>
      </c>
      <c r="AF738" s="990"/>
      <c r="AG738" s="990"/>
      <c r="AH738" s="990"/>
      <c r="AI738" s="990"/>
      <c r="AJ738" s="990"/>
      <c r="AK738" s="990"/>
      <c r="AL738" s="990"/>
      <c r="AM738" s="990"/>
      <c r="AN738" s="365" t="s">
        <v>531</v>
      </c>
      <c r="AO738" s="365"/>
      <c r="AP738" s="365"/>
      <c r="AQ738" s="365"/>
      <c r="AR738" s="982" t="s">
        <v>628</v>
      </c>
      <c r="AS738" s="983"/>
      <c r="AT738" s="983"/>
      <c r="AU738" s="983"/>
      <c r="AV738" s="983"/>
      <c r="AW738" s="983"/>
      <c r="AX738" s="984"/>
    </row>
    <row r="739" spans="1:52" ht="24.75" customHeight="1" thickBot="1">
      <c r="A739" s="992" t="s">
        <v>527</v>
      </c>
      <c r="B739" s="993"/>
      <c r="C739" s="993"/>
      <c r="D739" s="994"/>
      <c r="E739" s="995" t="s">
        <v>567</v>
      </c>
      <c r="F739" s="985"/>
      <c r="G739" s="985"/>
      <c r="H739" s="93" t="str">
        <f>IF(E739="", "", "(")</f>
        <v>(</v>
      </c>
      <c r="I739" s="985" t="s">
        <v>464</v>
      </c>
      <c r="J739" s="985"/>
      <c r="K739" s="93" t="str">
        <f>IF(OR(I739="　", I739=""), "", "-")</f>
        <v/>
      </c>
      <c r="L739" s="986">
        <v>348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509</v>
      </c>
      <c r="B779" s="629"/>
      <c r="C779" s="629"/>
      <c r="D779" s="629"/>
      <c r="E779" s="629"/>
      <c r="F779" s="630"/>
      <c r="G779" s="595" t="s">
        <v>591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595</v>
      </c>
      <c r="H781" s="671"/>
      <c r="I781" s="671"/>
      <c r="J781" s="671"/>
      <c r="K781" s="672"/>
      <c r="L781" s="664" t="s">
        <v>597</v>
      </c>
      <c r="M781" s="665"/>
      <c r="N781" s="665"/>
      <c r="O781" s="665"/>
      <c r="P781" s="665"/>
      <c r="Q781" s="665"/>
      <c r="R781" s="665"/>
      <c r="S781" s="665"/>
      <c r="T781" s="665"/>
      <c r="U781" s="665"/>
      <c r="V781" s="665"/>
      <c r="W781" s="665"/>
      <c r="X781" s="666"/>
      <c r="Y781" s="388">
        <v>14</v>
      </c>
      <c r="Z781" s="389"/>
      <c r="AA781" s="389"/>
      <c r="AB781" s="805"/>
      <c r="AC781" s="670" t="s">
        <v>595</v>
      </c>
      <c r="AD781" s="671"/>
      <c r="AE781" s="671"/>
      <c r="AF781" s="671"/>
      <c r="AG781" s="672"/>
      <c r="AH781" s="664" t="s">
        <v>597</v>
      </c>
      <c r="AI781" s="665"/>
      <c r="AJ781" s="665"/>
      <c r="AK781" s="665"/>
      <c r="AL781" s="665"/>
      <c r="AM781" s="665"/>
      <c r="AN781" s="665"/>
      <c r="AO781" s="665"/>
      <c r="AP781" s="665"/>
      <c r="AQ781" s="665"/>
      <c r="AR781" s="665"/>
      <c r="AS781" s="665"/>
      <c r="AT781" s="666"/>
      <c r="AU781" s="388">
        <v>11</v>
      </c>
      <c r="AV781" s="389"/>
      <c r="AW781" s="389"/>
      <c r="AX781" s="390"/>
    </row>
    <row r="782" spans="1:50" ht="24.75" customHeight="1">
      <c r="A782" s="631"/>
      <c r="B782" s="632"/>
      <c r="C782" s="632"/>
      <c r="D782" s="632"/>
      <c r="E782" s="632"/>
      <c r="F782" s="633"/>
      <c r="G782" s="606" t="s">
        <v>596</v>
      </c>
      <c r="H782" s="607"/>
      <c r="I782" s="607"/>
      <c r="J782" s="607"/>
      <c r="K782" s="608"/>
      <c r="L782" s="598" t="s">
        <v>601</v>
      </c>
      <c r="M782" s="599"/>
      <c r="N782" s="599"/>
      <c r="O782" s="599"/>
      <c r="P782" s="599"/>
      <c r="Q782" s="599"/>
      <c r="R782" s="599"/>
      <c r="S782" s="599"/>
      <c r="T782" s="599"/>
      <c r="U782" s="599"/>
      <c r="V782" s="599"/>
      <c r="W782" s="599"/>
      <c r="X782" s="600"/>
      <c r="Y782" s="601">
        <v>10</v>
      </c>
      <c r="Z782" s="602"/>
      <c r="AA782" s="602"/>
      <c r="AB782" s="612"/>
      <c r="AC782" s="606" t="s">
        <v>596</v>
      </c>
      <c r="AD782" s="607"/>
      <c r="AE782" s="607"/>
      <c r="AF782" s="607"/>
      <c r="AG782" s="608"/>
      <c r="AH782" s="598" t="s">
        <v>603</v>
      </c>
      <c r="AI782" s="599"/>
      <c r="AJ782" s="599"/>
      <c r="AK782" s="599"/>
      <c r="AL782" s="599"/>
      <c r="AM782" s="599"/>
      <c r="AN782" s="599"/>
      <c r="AO782" s="599"/>
      <c r="AP782" s="599"/>
      <c r="AQ782" s="599"/>
      <c r="AR782" s="599"/>
      <c r="AS782" s="599"/>
      <c r="AT782" s="600"/>
      <c r="AU782" s="601">
        <v>6</v>
      </c>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17</v>
      </c>
      <c r="AV791" s="832"/>
      <c r="AW791" s="832"/>
      <c r="AX791" s="834"/>
    </row>
    <row r="792" spans="1:50" ht="24.75" customHeight="1">
      <c r="A792" s="631"/>
      <c r="B792" s="632"/>
      <c r="C792" s="632"/>
      <c r="D792" s="632"/>
      <c r="E792" s="632"/>
      <c r="F792" s="633"/>
      <c r="G792" s="595" t="s">
        <v>593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594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c r="A794" s="631"/>
      <c r="B794" s="632"/>
      <c r="C794" s="632"/>
      <c r="D794" s="632"/>
      <c r="E794" s="632"/>
      <c r="F794" s="633"/>
      <c r="G794" s="670" t="s">
        <v>595</v>
      </c>
      <c r="H794" s="671"/>
      <c r="I794" s="671"/>
      <c r="J794" s="671"/>
      <c r="K794" s="672"/>
      <c r="L794" s="664" t="s">
        <v>598</v>
      </c>
      <c r="M794" s="665"/>
      <c r="N794" s="665"/>
      <c r="O794" s="665"/>
      <c r="P794" s="665"/>
      <c r="Q794" s="665"/>
      <c r="R794" s="665"/>
      <c r="S794" s="665"/>
      <c r="T794" s="665"/>
      <c r="U794" s="665"/>
      <c r="V794" s="665"/>
      <c r="W794" s="665"/>
      <c r="X794" s="666"/>
      <c r="Y794" s="388">
        <v>8</v>
      </c>
      <c r="Z794" s="389"/>
      <c r="AA794" s="389"/>
      <c r="AB794" s="805"/>
      <c r="AC794" s="670" t="s">
        <v>595</v>
      </c>
      <c r="AD794" s="671"/>
      <c r="AE794" s="671"/>
      <c r="AF794" s="671"/>
      <c r="AG794" s="672"/>
      <c r="AH794" s="664" t="s">
        <v>597</v>
      </c>
      <c r="AI794" s="665"/>
      <c r="AJ794" s="665"/>
      <c r="AK794" s="665"/>
      <c r="AL794" s="665"/>
      <c r="AM794" s="665"/>
      <c r="AN794" s="665"/>
      <c r="AO794" s="665"/>
      <c r="AP794" s="665"/>
      <c r="AQ794" s="665"/>
      <c r="AR794" s="665"/>
      <c r="AS794" s="665"/>
      <c r="AT794" s="666"/>
      <c r="AU794" s="388">
        <v>11</v>
      </c>
      <c r="AV794" s="389"/>
      <c r="AW794" s="389"/>
      <c r="AX794" s="390"/>
    </row>
    <row r="795" spans="1:50" ht="24.75" customHeight="1">
      <c r="A795" s="631"/>
      <c r="B795" s="632"/>
      <c r="C795" s="632"/>
      <c r="D795" s="632"/>
      <c r="E795" s="632"/>
      <c r="F795" s="633"/>
      <c r="G795" s="606" t="s">
        <v>596</v>
      </c>
      <c r="H795" s="607"/>
      <c r="I795" s="607"/>
      <c r="J795" s="607"/>
      <c r="K795" s="608"/>
      <c r="L795" s="598" t="s">
        <v>605</v>
      </c>
      <c r="M795" s="599"/>
      <c r="N795" s="599"/>
      <c r="O795" s="599"/>
      <c r="P795" s="599"/>
      <c r="Q795" s="599"/>
      <c r="R795" s="599"/>
      <c r="S795" s="599"/>
      <c r="T795" s="599"/>
      <c r="U795" s="599"/>
      <c r="V795" s="599"/>
      <c r="W795" s="599"/>
      <c r="X795" s="600"/>
      <c r="Y795" s="601">
        <v>5</v>
      </c>
      <c r="Z795" s="602"/>
      <c r="AA795" s="602"/>
      <c r="AB795" s="612"/>
      <c r="AC795" s="606" t="s">
        <v>596</v>
      </c>
      <c r="AD795" s="607"/>
      <c r="AE795" s="607"/>
      <c r="AF795" s="607"/>
      <c r="AG795" s="608"/>
      <c r="AH795" s="598" t="s">
        <v>600</v>
      </c>
      <c r="AI795" s="599"/>
      <c r="AJ795" s="599"/>
      <c r="AK795" s="599"/>
      <c r="AL795" s="599"/>
      <c r="AM795" s="599"/>
      <c r="AN795" s="599"/>
      <c r="AO795" s="599"/>
      <c r="AP795" s="599"/>
      <c r="AQ795" s="599"/>
      <c r="AR795" s="599"/>
      <c r="AS795" s="599"/>
      <c r="AT795" s="600"/>
      <c r="AU795" s="601">
        <v>7</v>
      </c>
      <c r="AV795" s="602"/>
      <c r="AW795" s="602"/>
      <c r="AX795" s="603"/>
    </row>
    <row r="796" spans="1:50" ht="24.75"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18</v>
      </c>
      <c r="AV804" s="832"/>
      <c r="AW804" s="832"/>
      <c r="AX804" s="834"/>
    </row>
    <row r="805" spans="1:50" ht="24.75" hidden="1" customHeight="1">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6.25" customHeight="1">
      <c r="A837" s="376">
        <v>1</v>
      </c>
      <c r="B837" s="376">
        <v>1</v>
      </c>
      <c r="C837" s="361" t="s">
        <v>606</v>
      </c>
      <c r="D837" s="347"/>
      <c r="E837" s="347"/>
      <c r="F837" s="347"/>
      <c r="G837" s="347"/>
      <c r="H837" s="347"/>
      <c r="I837" s="347"/>
      <c r="J837" s="348">
        <v>7010001042703</v>
      </c>
      <c r="K837" s="349"/>
      <c r="L837" s="349"/>
      <c r="M837" s="349"/>
      <c r="N837" s="349"/>
      <c r="O837" s="349"/>
      <c r="P837" s="362" t="s">
        <v>610</v>
      </c>
      <c r="Q837" s="350"/>
      <c r="R837" s="350"/>
      <c r="S837" s="350"/>
      <c r="T837" s="350"/>
      <c r="U837" s="350"/>
      <c r="V837" s="350"/>
      <c r="W837" s="350"/>
      <c r="X837" s="350"/>
      <c r="Y837" s="351">
        <v>24</v>
      </c>
      <c r="Z837" s="352"/>
      <c r="AA837" s="352"/>
      <c r="AB837" s="353"/>
      <c r="AC837" s="363" t="s">
        <v>499</v>
      </c>
      <c r="AD837" s="371"/>
      <c r="AE837" s="371"/>
      <c r="AF837" s="371"/>
      <c r="AG837" s="371"/>
      <c r="AH837" s="372">
        <v>1</v>
      </c>
      <c r="AI837" s="373"/>
      <c r="AJ837" s="373"/>
      <c r="AK837" s="373"/>
      <c r="AL837" s="357">
        <v>98.5</v>
      </c>
      <c r="AM837" s="358"/>
      <c r="AN837" s="358"/>
      <c r="AO837" s="359"/>
      <c r="AP837" s="360" t="s">
        <v>609</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69.75" customHeight="1">
      <c r="A870" s="376">
        <v>1</v>
      </c>
      <c r="B870" s="376">
        <v>1</v>
      </c>
      <c r="C870" s="361" t="s">
        <v>607</v>
      </c>
      <c r="D870" s="347"/>
      <c r="E870" s="347"/>
      <c r="F870" s="347"/>
      <c r="G870" s="347"/>
      <c r="H870" s="347"/>
      <c r="I870" s="347"/>
      <c r="J870" s="348">
        <v>7010001072436</v>
      </c>
      <c r="K870" s="349"/>
      <c r="L870" s="349"/>
      <c r="M870" s="349"/>
      <c r="N870" s="349"/>
      <c r="O870" s="349"/>
      <c r="P870" s="350" t="s">
        <v>602</v>
      </c>
      <c r="Q870" s="350"/>
      <c r="R870" s="350"/>
      <c r="S870" s="350"/>
      <c r="T870" s="350"/>
      <c r="U870" s="350"/>
      <c r="V870" s="350"/>
      <c r="W870" s="350"/>
      <c r="X870" s="350"/>
      <c r="Y870" s="351">
        <v>17</v>
      </c>
      <c r="Z870" s="352"/>
      <c r="AA870" s="352"/>
      <c r="AB870" s="353"/>
      <c r="AC870" s="363" t="s">
        <v>499</v>
      </c>
      <c r="AD870" s="371"/>
      <c r="AE870" s="371"/>
      <c r="AF870" s="371"/>
      <c r="AG870" s="371"/>
      <c r="AH870" s="372">
        <v>1</v>
      </c>
      <c r="AI870" s="373"/>
      <c r="AJ870" s="373"/>
      <c r="AK870" s="373"/>
      <c r="AL870" s="357">
        <v>99.1</v>
      </c>
      <c r="AM870" s="358"/>
      <c r="AN870" s="358"/>
      <c r="AO870" s="359"/>
      <c r="AP870" s="360" t="s">
        <v>609</v>
      </c>
      <c r="AQ870" s="360"/>
      <c r="AR870" s="360"/>
      <c r="AS870" s="360"/>
      <c r="AT870" s="360"/>
      <c r="AU870" s="360"/>
      <c r="AV870" s="360"/>
      <c r="AW870" s="360"/>
      <c r="AX870" s="360"/>
    </row>
    <row r="871" spans="1:50" ht="69.75" customHeight="1">
      <c r="A871" s="376">
        <v>2</v>
      </c>
      <c r="B871" s="376">
        <v>1</v>
      </c>
      <c r="C871" s="361" t="s">
        <v>608</v>
      </c>
      <c r="D871" s="347"/>
      <c r="E871" s="347"/>
      <c r="F871" s="347"/>
      <c r="G871" s="347"/>
      <c r="H871" s="347"/>
      <c r="I871" s="347"/>
      <c r="J871" s="348">
        <v>3010001088790</v>
      </c>
      <c r="K871" s="349"/>
      <c r="L871" s="349"/>
      <c r="M871" s="349"/>
      <c r="N871" s="349"/>
      <c r="O871" s="349"/>
      <c r="P871" s="350" t="s">
        <v>602</v>
      </c>
      <c r="Q871" s="350"/>
      <c r="R871" s="350"/>
      <c r="S871" s="350"/>
      <c r="T871" s="350"/>
      <c r="U871" s="350"/>
      <c r="V871" s="350"/>
      <c r="W871" s="350"/>
      <c r="X871" s="350"/>
      <c r="Y871" s="351">
        <v>12</v>
      </c>
      <c r="Z871" s="352"/>
      <c r="AA871" s="352"/>
      <c r="AB871" s="353"/>
      <c r="AC871" s="363" t="s">
        <v>499</v>
      </c>
      <c r="AD871" s="363"/>
      <c r="AE871" s="363"/>
      <c r="AF871" s="363"/>
      <c r="AG871" s="363"/>
      <c r="AH871" s="372">
        <v>2</v>
      </c>
      <c r="AI871" s="373"/>
      <c r="AJ871" s="373"/>
      <c r="AK871" s="373"/>
      <c r="AL871" s="357">
        <v>97.8</v>
      </c>
      <c r="AM871" s="358"/>
      <c r="AN871" s="358"/>
      <c r="AO871" s="359"/>
      <c r="AP871" s="360" t="s">
        <v>609</v>
      </c>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c r="A903" s="376">
        <v>1</v>
      </c>
      <c r="B903" s="376">
        <v>1</v>
      </c>
      <c r="C903" s="361" t="s">
        <v>606</v>
      </c>
      <c r="D903" s="347"/>
      <c r="E903" s="347"/>
      <c r="F903" s="347"/>
      <c r="G903" s="347"/>
      <c r="H903" s="347"/>
      <c r="I903" s="347"/>
      <c r="J903" s="348">
        <v>7010001042703</v>
      </c>
      <c r="K903" s="349"/>
      <c r="L903" s="349"/>
      <c r="M903" s="349"/>
      <c r="N903" s="349"/>
      <c r="O903" s="349"/>
      <c r="P903" s="350" t="s">
        <v>604</v>
      </c>
      <c r="Q903" s="350"/>
      <c r="R903" s="350"/>
      <c r="S903" s="350"/>
      <c r="T903" s="350"/>
      <c r="U903" s="350"/>
      <c r="V903" s="350"/>
      <c r="W903" s="350"/>
      <c r="X903" s="350"/>
      <c r="Y903" s="351">
        <v>13</v>
      </c>
      <c r="Z903" s="352"/>
      <c r="AA903" s="352"/>
      <c r="AB903" s="353"/>
      <c r="AC903" s="363" t="s">
        <v>499</v>
      </c>
      <c r="AD903" s="371"/>
      <c r="AE903" s="371"/>
      <c r="AF903" s="371"/>
      <c r="AG903" s="371"/>
      <c r="AH903" s="372">
        <v>1</v>
      </c>
      <c r="AI903" s="373"/>
      <c r="AJ903" s="373"/>
      <c r="AK903" s="373"/>
      <c r="AL903" s="357">
        <v>100</v>
      </c>
      <c r="AM903" s="358"/>
      <c r="AN903" s="358"/>
      <c r="AO903" s="359"/>
      <c r="AP903" s="360" t="s">
        <v>609</v>
      </c>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c r="A936" s="376">
        <v>1</v>
      </c>
      <c r="B936" s="376">
        <v>1</v>
      </c>
      <c r="C936" s="361" t="s">
        <v>606</v>
      </c>
      <c r="D936" s="347"/>
      <c r="E936" s="347"/>
      <c r="F936" s="347"/>
      <c r="G936" s="347"/>
      <c r="H936" s="347"/>
      <c r="I936" s="347"/>
      <c r="J936" s="348">
        <v>7010001042703</v>
      </c>
      <c r="K936" s="349"/>
      <c r="L936" s="349"/>
      <c r="M936" s="349"/>
      <c r="N936" s="349"/>
      <c r="O936" s="349"/>
      <c r="P936" s="350" t="s">
        <v>599</v>
      </c>
      <c r="Q936" s="350"/>
      <c r="R936" s="350"/>
      <c r="S936" s="350"/>
      <c r="T936" s="350"/>
      <c r="U936" s="350"/>
      <c r="V936" s="350"/>
      <c r="W936" s="350"/>
      <c r="X936" s="350"/>
      <c r="Y936" s="351">
        <v>18</v>
      </c>
      <c r="Z936" s="352"/>
      <c r="AA936" s="352"/>
      <c r="AB936" s="353"/>
      <c r="AC936" s="363" t="s">
        <v>499</v>
      </c>
      <c r="AD936" s="371"/>
      <c r="AE936" s="371"/>
      <c r="AF936" s="371"/>
      <c r="AG936" s="371"/>
      <c r="AH936" s="372">
        <v>4</v>
      </c>
      <c r="AI936" s="373"/>
      <c r="AJ936" s="373"/>
      <c r="AK936" s="373"/>
      <c r="AL936" s="357">
        <v>99.5</v>
      </c>
      <c r="AM936" s="358"/>
      <c r="AN936" s="358"/>
      <c r="AO936" s="359"/>
      <c r="AP936" s="360" t="s">
        <v>609</v>
      </c>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483" max="49" man="1"/>
    <brk id="553" max="49" man="1"/>
    <brk id="699" max="49" man="1"/>
    <brk id="725" max="49" man="1"/>
    <brk id="739" max="49" man="1"/>
    <brk id="778" max="49" man="1"/>
    <brk id="833" max="49" man="1"/>
  </rowBreaks>
  <colBreaks count="1" manualBreakCount="1">
    <brk id="6" max="112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25" zoomScale="115" zoomScaleNormal="115" workbookViewId="0">
      <selection activeCell="Q12" sqref="Q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448</v>
      </c>
      <c r="B10" s="15" t="s">
        <v>570</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t="s">
        <v>570</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2019-08-27T08:56:21Z</cp:lastPrinted>
  <dcterms:created xsi:type="dcterms:W3CDTF">2012-03-13T00:50:25Z</dcterms:created>
  <dcterms:modified xsi:type="dcterms:W3CDTF">2019-08-29T07:47:37Z</dcterms:modified>
</cp:coreProperties>
</file>